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124226"/>
  <mc:AlternateContent xmlns:mc="http://schemas.openxmlformats.org/markup-compatibility/2006">
    <mc:Choice Requires="x15">
      <x15ac:absPath xmlns:x15ac="http://schemas.microsoft.com/office/spreadsheetml/2010/11/ac" url="\\192.168.10.252\h24\引継書類\多面的交付金\交付金協議会Ｒ６年度\HPリニューアル\"/>
    </mc:Choice>
  </mc:AlternateContent>
  <xr:revisionPtr revIDLastSave="0" documentId="13_ncr:1_{87116F75-B8E3-4183-A814-2EBF0428C14D}" xr6:coauthVersionLast="47" xr6:coauthVersionMax="47" xr10:uidLastSave="{00000000-0000-0000-0000-000000000000}"/>
  <bookViews>
    <workbookView xWindow="6360" yWindow="675" windowWidth="21600" windowHeight="12735" tabRatio="938" xr2:uid="{00000000-000D-0000-FFFF-FFFF00000000}"/>
  </bookViews>
  <sheets>
    <sheet name="必要書類一覧" sheetId="36" r:id="rId1"/>
    <sheet name="内容確認表" sheetId="37" r:id="rId2"/>
    <sheet name="21号（報告鏡）" sheetId="7" r:id="rId3"/>
    <sheet name="18号（集合写真個別)" sheetId="35" r:id="rId4"/>
    <sheet name="18号別添1（活動毎）" sheetId="25" r:id="rId5"/>
    <sheet name="参考1号（出勤簿）" sheetId="2" r:id="rId6"/>
    <sheet name="19号（金銭出納）" sheetId="5" r:id="rId7"/>
    <sheet name="参考2号(19別紙集計表)" sheetId="3" r:id="rId8"/>
    <sheet name="参考3号（19別紙領収証綴り）" sheetId="23" r:id="rId9"/>
    <sheet name="参考４号（安全講習報告書）" sheetId="20" r:id="rId10"/>
    <sheet name="20号（モニタ本数)" sheetId="30" r:id="rId11"/>
    <sheet name="20号（モニタ見通し）" sheetId="9" r:id="rId12"/>
    <sheet name="21号別紙1(実施状況)" sheetId="8" r:id="rId13"/>
    <sheet name="21号別紙2(効果ﾁｪｯｸ)" sheetId="24" r:id="rId14"/>
    <sheet name="参考5号（測量野帳）" sheetId="38" r:id="rId15"/>
    <sheet name="参考6号（備品台帳）" sheetId="21" r:id="rId16"/>
    <sheet name="参考7号（関係人口創出・維持報告書）" sheetId="27" r:id="rId17"/>
    <sheet name="13号環境負荷" sheetId="32" r:id="rId18"/>
    <sheet name="参考８号（委託見積書）" sheetId="16" r:id="rId19"/>
    <sheet name="参考９号（委託契約書）" sheetId="17" r:id="rId20"/>
    <sheet name="参考10号（委託報告書）" sheetId="18" r:id="rId21"/>
    <sheet name="別紙様式第1号（交付金申請）" sheetId="39" r:id="rId22"/>
  </sheets>
  <definedNames>
    <definedName name="_xlnm.Print_Area" localSheetId="17">'13号環境負荷'!$A$1:$I$23</definedName>
    <definedName name="_xlnm.Print_Area" localSheetId="3">'18号（集合写真個別)'!$B$1:$Z$1295</definedName>
    <definedName name="_xlnm.Print_Area" localSheetId="4">'18号別添1（活動毎）'!$B$1:$AK$1088</definedName>
    <definedName name="_xlnm.Print_Area" localSheetId="6">'19号（金銭出納）'!$A$1:$M$103</definedName>
    <definedName name="_xlnm.Print_Area" localSheetId="11">'20号（モニタ見通し）'!$A$1:$AI$65</definedName>
    <definedName name="_xlnm.Print_Area" localSheetId="10">'20号（モニタ本数)'!$A$1:$AG$57</definedName>
    <definedName name="_xlnm.Print_Area" localSheetId="2">'21号（報告鏡）'!$A$2:$Y$36</definedName>
    <definedName name="_xlnm.Print_Area" localSheetId="12">'21号別紙1(実施状況)'!$A$1:$AF$13</definedName>
    <definedName name="_xlnm.Print_Area" localSheetId="13">'21号別紙2(効果ﾁｪｯｸ)'!$A$1:$AC$88</definedName>
    <definedName name="_xlnm.Print_Area" localSheetId="20">'参考10号（委託報告書）'!$A$1:$L$23</definedName>
    <definedName name="_xlnm.Print_Area" localSheetId="5">'参考1号（出勤簿）'!$A$1:$AK$286</definedName>
    <definedName name="_xlnm.Print_Area" localSheetId="7">'参考2号(19別紙集計表)'!$A$1:$L$16</definedName>
    <definedName name="_xlnm.Print_Area" localSheetId="8">'参考3号（19別紙領収証綴り）'!$A$1:$V$880</definedName>
    <definedName name="_xlnm.Print_Area" localSheetId="9">'参考４号（安全講習報告書）'!$A$1:$Q$66</definedName>
    <definedName name="_xlnm.Print_Area" localSheetId="14">'参考5号（測量野帳）'!$A$1:$N$112</definedName>
    <definedName name="_xlnm.Print_Area" localSheetId="15">'参考6号（備品台帳）'!$A$1:$Q$25</definedName>
    <definedName name="_xlnm.Print_Area" localSheetId="16">'参考7号（関係人口創出・維持報告書）'!$A$1:$Q$114</definedName>
    <definedName name="_xlnm.Print_Area" localSheetId="19">'参考９号（委託契約書）'!$A$1:$G$65</definedName>
    <definedName name="_xlnm.Print_Area" localSheetId="1">内容確認表!$A$1:$J$72</definedName>
    <definedName name="_xlnm.Print_Area" localSheetId="0">必要書類一覧!$B$1:$J$33</definedName>
    <definedName name="_xlnm.Print_Area" localSheetId="21">'別紙様式第1号（交付金申請）'!$A$1:$AE$38</definedName>
    <definedName name="_xlnm.Print_Titles" localSheetId="6">'19号（金銭出納）'!$5:$6</definedName>
  </definedNames>
  <calcPr calcId="181029"/>
</workbook>
</file>

<file path=xl/calcChain.xml><?xml version="1.0" encoding="utf-8"?>
<calcChain xmlns="http://schemas.openxmlformats.org/spreadsheetml/2006/main">
  <c r="F3" i="36" l="1"/>
  <c r="C4" i="37"/>
  <c r="V16" i="39"/>
  <c r="C15" i="7" l="1"/>
  <c r="A838" i="23"/>
  <c r="A794" i="23"/>
  <c r="A750" i="23"/>
  <c r="A706" i="23"/>
  <c r="A662" i="23"/>
  <c r="A618" i="23"/>
  <c r="A574" i="23"/>
  <c r="A530" i="23"/>
  <c r="A486" i="23"/>
  <c r="A442" i="23"/>
  <c r="A398" i="23"/>
  <c r="A354" i="23"/>
  <c r="A310" i="23"/>
  <c r="A266" i="23"/>
  <c r="A222" i="23"/>
  <c r="A178" i="23"/>
  <c r="A134" i="23"/>
  <c r="A90" i="23"/>
  <c r="A46" i="23"/>
  <c r="M38" i="38"/>
  <c r="K33" i="38"/>
  <c r="A39" i="27" l="1"/>
  <c r="A77" i="27" s="1"/>
  <c r="A34" i="20"/>
  <c r="L16" i="3"/>
  <c r="L15" i="3"/>
  <c r="L14" i="3"/>
  <c r="S16" i="3"/>
  <c r="R16" i="3"/>
  <c r="Q16" i="3"/>
  <c r="P16" i="3"/>
  <c r="S13" i="3"/>
  <c r="R13" i="3"/>
  <c r="Q13" i="3"/>
  <c r="P13" i="3"/>
  <c r="J13" i="3"/>
  <c r="I13" i="3"/>
  <c r="H13" i="3"/>
  <c r="G13" i="3"/>
  <c r="F13" i="3"/>
  <c r="E13" i="3"/>
  <c r="D13" i="3"/>
  <c r="C13" i="3"/>
  <c r="K7" i="3"/>
  <c r="K8" i="3"/>
  <c r="L12" i="3"/>
  <c r="L11" i="3"/>
  <c r="L10" i="3"/>
  <c r="L9" i="3"/>
  <c r="L8" i="3"/>
  <c r="L7" i="3"/>
  <c r="H3" i="32"/>
  <c r="T1263" i="35"/>
  <c r="T1226" i="35"/>
  <c r="T1189" i="35"/>
  <c r="T1152" i="35"/>
  <c r="T1115" i="35"/>
  <c r="T1078" i="35"/>
  <c r="T1041" i="35"/>
  <c r="T1004" i="35"/>
  <c r="T967" i="35"/>
  <c r="T930" i="35"/>
  <c r="T893" i="35"/>
  <c r="T856" i="35"/>
  <c r="T819" i="35"/>
  <c r="T782" i="35"/>
  <c r="T745" i="35"/>
  <c r="T708" i="35"/>
  <c r="T671" i="35"/>
  <c r="T634" i="35"/>
  <c r="T597" i="35"/>
  <c r="T560" i="35"/>
  <c r="T523" i="35"/>
  <c r="T486" i="35"/>
  <c r="T449" i="35"/>
  <c r="T412" i="35"/>
  <c r="T375" i="35"/>
  <c r="T338" i="35"/>
  <c r="T301" i="35"/>
  <c r="T264" i="35"/>
  <c r="T227" i="35"/>
  <c r="T190" i="35"/>
  <c r="T153" i="35"/>
  <c r="T116" i="35"/>
  <c r="T79" i="35"/>
  <c r="T42" i="35"/>
  <c r="D1260" i="35"/>
  <c r="D1223" i="35"/>
  <c r="D1186" i="35"/>
  <c r="D1149" i="35"/>
  <c r="D1112" i="35"/>
  <c r="D1075" i="35"/>
  <c r="D1038" i="35"/>
  <c r="D1001" i="35"/>
  <c r="D964" i="35"/>
  <c r="D927" i="35"/>
  <c r="D890" i="35"/>
  <c r="D853" i="35"/>
  <c r="D816" i="35"/>
  <c r="D779" i="35"/>
  <c r="D742" i="35"/>
  <c r="D705" i="35"/>
  <c r="D668" i="35"/>
  <c r="D631" i="35"/>
  <c r="D594" i="35"/>
  <c r="D557" i="35"/>
  <c r="D520" i="35"/>
  <c r="D483" i="35"/>
  <c r="D446" i="35"/>
  <c r="D409" i="35"/>
  <c r="D372" i="35"/>
  <c r="D335" i="35"/>
  <c r="D298" i="35"/>
  <c r="D261" i="35"/>
  <c r="D224" i="35"/>
  <c r="D187" i="35"/>
  <c r="D150" i="35"/>
  <c r="D113" i="35"/>
  <c r="D76" i="35"/>
  <c r="D39" i="35"/>
  <c r="T5" i="35"/>
  <c r="D2" i="35"/>
  <c r="W1291" i="35"/>
  <c r="W1281" i="35"/>
  <c r="W1271" i="35"/>
  <c r="W1254" i="35"/>
  <c r="W1244" i="35"/>
  <c r="W1234" i="35"/>
  <c r="W1217" i="35"/>
  <c r="W1207" i="35"/>
  <c r="W1197" i="35"/>
  <c r="W1180" i="35"/>
  <c r="W1170" i="35"/>
  <c r="W1160" i="35"/>
  <c r="W1143" i="35"/>
  <c r="W1133" i="35"/>
  <c r="W1123" i="35"/>
  <c r="W1106" i="35"/>
  <c r="W1096" i="35"/>
  <c r="W1086" i="35"/>
  <c r="W1069" i="35"/>
  <c r="W1059" i="35"/>
  <c r="W1049" i="35"/>
  <c r="W1032" i="35"/>
  <c r="W1022" i="35"/>
  <c r="W1012" i="35"/>
  <c r="W995" i="35"/>
  <c r="W985" i="35"/>
  <c r="W975" i="35"/>
  <c r="W958" i="35"/>
  <c r="W948" i="35"/>
  <c r="W938" i="35"/>
  <c r="W921" i="35"/>
  <c r="W911" i="35"/>
  <c r="W901" i="35"/>
  <c r="W884" i="35"/>
  <c r="W874" i="35"/>
  <c r="W864" i="35"/>
  <c r="W847" i="35"/>
  <c r="W837" i="35"/>
  <c r="W827" i="35"/>
  <c r="W810" i="35"/>
  <c r="W800" i="35"/>
  <c r="W790" i="35"/>
  <c r="W773" i="35"/>
  <c r="W763" i="35"/>
  <c r="W753" i="35"/>
  <c r="W736" i="35"/>
  <c r="W726" i="35"/>
  <c r="W716" i="35"/>
  <c r="W699" i="35"/>
  <c r="W689" i="35"/>
  <c r="W679" i="35"/>
  <c r="W662" i="35"/>
  <c r="W652" i="35"/>
  <c r="W642" i="35"/>
  <c r="W625" i="35"/>
  <c r="W615" i="35"/>
  <c r="W605" i="35"/>
  <c r="W588" i="35"/>
  <c r="W578" i="35"/>
  <c r="W568" i="35"/>
  <c r="W551" i="35"/>
  <c r="W541" i="35"/>
  <c r="W531" i="35"/>
  <c r="W514" i="35"/>
  <c r="W504" i="35"/>
  <c r="W494" i="35"/>
  <c r="W477" i="35"/>
  <c r="W467" i="35"/>
  <c r="W457" i="35"/>
  <c r="W440" i="35"/>
  <c r="W430" i="35"/>
  <c r="W420" i="35"/>
  <c r="W403" i="35"/>
  <c r="W393" i="35"/>
  <c r="W383" i="35"/>
  <c r="W366" i="35"/>
  <c r="W356" i="35"/>
  <c r="W346" i="35"/>
  <c r="W329" i="35"/>
  <c r="W319" i="35"/>
  <c r="W309" i="35"/>
  <c r="W292" i="35"/>
  <c r="W282" i="35"/>
  <c r="W272" i="35"/>
  <c r="W255" i="35"/>
  <c r="W245" i="35"/>
  <c r="W235" i="35"/>
  <c r="W218" i="35"/>
  <c r="W208" i="35"/>
  <c r="W198" i="35"/>
  <c r="W181" i="35"/>
  <c r="W171" i="35"/>
  <c r="W161" i="35"/>
  <c r="W144" i="35"/>
  <c r="W134" i="35"/>
  <c r="W124" i="35"/>
  <c r="W107" i="35"/>
  <c r="W97" i="35"/>
  <c r="W87" i="35"/>
  <c r="W70" i="35"/>
  <c r="W60" i="35"/>
  <c r="W50" i="35"/>
  <c r="W33" i="35"/>
  <c r="W23" i="35"/>
  <c r="T41" i="35"/>
  <c r="T78" i="35"/>
  <c r="T115" i="35"/>
  <c r="T152" i="35"/>
  <c r="T189" i="35"/>
  <c r="T226" i="35" s="1"/>
  <c r="T263" i="35" s="1"/>
  <c r="T300" i="35" s="1"/>
  <c r="T337" i="35" s="1"/>
  <c r="T374" i="35" s="1"/>
  <c r="T411" i="35" s="1"/>
  <c r="T448" i="35" s="1"/>
  <c r="T485" i="35" s="1"/>
  <c r="T522" i="35" s="1"/>
  <c r="T559" i="35" s="1"/>
  <c r="T596" i="35" s="1"/>
  <c r="T633" i="35" s="1"/>
  <c r="T670" i="35" s="1"/>
  <c r="T707" i="35" s="1"/>
  <c r="T744" i="35" s="1"/>
  <c r="T781" i="35" s="1"/>
  <c r="T818" i="35" s="1"/>
  <c r="T855" i="35" s="1"/>
  <c r="T892" i="35" s="1"/>
  <c r="T929" i="35" s="1"/>
  <c r="T966" i="35" s="1"/>
  <c r="T1003" i="35" s="1"/>
  <c r="T1040" i="35" s="1"/>
  <c r="T1077" i="35" s="1"/>
  <c r="T1114" i="35" s="1"/>
  <c r="T1151" i="35" s="1"/>
  <c r="T1188" i="35" s="1"/>
  <c r="T1225" i="35" s="1"/>
  <c r="T1262" i="35" s="1"/>
  <c r="W13" i="35"/>
  <c r="F7" i="3"/>
  <c r="F16" i="3" s="1"/>
  <c r="AB9" i="8" s="1"/>
  <c r="E7" i="3"/>
  <c r="H7" i="3"/>
  <c r="G7" i="3"/>
  <c r="G16" i="3" s="1"/>
  <c r="AC9" i="8" s="1"/>
  <c r="C3" i="21"/>
  <c r="L25" i="21"/>
  <c r="H25" i="21"/>
  <c r="F25" i="21"/>
  <c r="I25" i="21" s="1"/>
  <c r="L24" i="21"/>
  <c r="H24" i="21"/>
  <c r="F24" i="21"/>
  <c r="I24" i="21" s="1"/>
  <c r="L23" i="21"/>
  <c r="H23" i="21"/>
  <c r="F23" i="21"/>
  <c r="I23" i="21" s="1"/>
  <c r="L22" i="21"/>
  <c r="H22" i="21"/>
  <c r="F22" i="21"/>
  <c r="I22" i="21"/>
  <c r="L21" i="21"/>
  <c r="H21" i="21"/>
  <c r="F21" i="21"/>
  <c r="I21" i="21" s="1"/>
  <c r="L20" i="21"/>
  <c r="I20" i="21"/>
  <c r="H20" i="21"/>
  <c r="F20" i="21"/>
  <c r="L19" i="21"/>
  <c r="H19" i="21"/>
  <c r="F19" i="21"/>
  <c r="I19" i="21"/>
  <c r="L18" i="21"/>
  <c r="H18" i="21"/>
  <c r="F18" i="21"/>
  <c r="I18" i="21" s="1"/>
  <c r="L17" i="21"/>
  <c r="H17" i="21"/>
  <c r="F17" i="21"/>
  <c r="I17" i="21"/>
  <c r="L16" i="21"/>
  <c r="H16" i="21"/>
  <c r="F16" i="21"/>
  <c r="I16" i="21" s="1"/>
  <c r="L15" i="21"/>
  <c r="H15" i="21"/>
  <c r="F15" i="21"/>
  <c r="I15" i="21" s="1"/>
  <c r="L14" i="21"/>
  <c r="H14" i="21"/>
  <c r="F14" i="21"/>
  <c r="I14" i="21"/>
  <c r="L13" i="21"/>
  <c r="H13" i="21"/>
  <c r="F13" i="21"/>
  <c r="I13" i="21" s="1"/>
  <c r="L12" i="21"/>
  <c r="H12" i="21"/>
  <c r="F12" i="21"/>
  <c r="I12" i="21" s="1"/>
  <c r="L11" i="21"/>
  <c r="H11" i="21"/>
  <c r="F11" i="21"/>
  <c r="I11" i="21"/>
  <c r="L10" i="21"/>
  <c r="H10" i="21"/>
  <c r="F10" i="21"/>
  <c r="I10" i="21" s="1"/>
  <c r="L9" i="21"/>
  <c r="H9" i="21"/>
  <c r="F9" i="21"/>
  <c r="I9" i="21"/>
  <c r="L8" i="21"/>
  <c r="H8" i="21"/>
  <c r="F8" i="21"/>
  <c r="I8" i="21" s="1"/>
  <c r="H7" i="21"/>
  <c r="F7" i="21"/>
  <c r="I7" i="21" s="1"/>
  <c r="L7" i="21"/>
  <c r="B36" i="20"/>
  <c r="B3" i="20"/>
  <c r="AA71" i="25"/>
  <c r="AA139" i="25" s="1"/>
  <c r="AA207" i="25" s="1"/>
  <c r="AA275" i="25" s="1"/>
  <c r="AA343" i="25" s="1"/>
  <c r="AA411" i="25" s="1"/>
  <c r="AA479" i="25" s="1"/>
  <c r="AA547" i="25" s="1"/>
  <c r="AA615" i="25" s="1"/>
  <c r="AA683" i="25" s="1"/>
  <c r="AA751" i="25" s="1"/>
  <c r="AA819" i="25" s="1"/>
  <c r="AA887" i="25" s="1"/>
  <c r="AA955" i="25" s="1"/>
  <c r="AA1023" i="25" s="1"/>
  <c r="P9" i="8"/>
  <c r="R3" i="7"/>
  <c r="AD56" i="9"/>
  <c r="S56" i="9"/>
  <c r="G56" i="9"/>
  <c r="AD42" i="9"/>
  <c r="S42" i="9"/>
  <c r="G42" i="9"/>
  <c r="AD26" i="9"/>
  <c r="S26" i="9"/>
  <c r="G26" i="9"/>
  <c r="N19" i="30"/>
  <c r="H24" i="30"/>
  <c r="T5" i="24"/>
  <c r="J5" i="24"/>
  <c r="S12" i="3"/>
  <c r="K12" i="3"/>
  <c r="S9" i="3"/>
  <c r="K9" i="3"/>
  <c r="S8" i="3"/>
  <c r="AD9" i="8"/>
  <c r="T14" i="3" s="1"/>
  <c r="E8" i="3"/>
  <c r="E9" i="3"/>
  <c r="J9" i="3" s="1"/>
  <c r="E10" i="3"/>
  <c r="E11" i="3"/>
  <c r="E12" i="3"/>
  <c r="E14" i="3"/>
  <c r="E15" i="3"/>
  <c r="F8" i="3"/>
  <c r="F9" i="3"/>
  <c r="F10" i="3"/>
  <c r="J10" i="3" s="1"/>
  <c r="B27" i="3" s="1"/>
  <c r="F11" i="3"/>
  <c r="F12" i="3"/>
  <c r="F14" i="3"/>
  <c r="F15" i="3"/>
  <c r="G8" i="3"/>
  <c r="G9" i="3"/>
  <c r="G10" i="3"/>
  <c r="G11" i="3"/>
  <c r="G12" i="3"/>
  <c r="G14" i="3"/>
  <c r="J14" i="3" s="1"/>
  <c r="G15" i="3"/>
  <c r="J15" i="3" s="1"/>
  <c r="U9" i="8"/>
  <c r="X9" i="8"/>
  <c r="Y9" i="8"/>
  <c r="A4" i="17"/>
  <c r="B5" i="18" s="1"/>
  <c r="B9" i="17"/>
  <c r="B8" i="17"/>
  <c r="D4" i="17"/>
  <c r="E42" i="5"/>
  <c r="E22" i="5"/>
  <c r="E23" i="5"/>
  <c r="E43" i="5"/>
  <c r="H8" i="3"/>
  <c r="H9" i="3"/>
  <c r="H10" i="3"/>
  <c r="H11" i="3"/>
  <c r="H12" i="3"/>
  <c r="H14" i="3"/>
  <c r="S14" i="3"/>
  <c r="K14" i="3" s="1"/>
  <c r="H15" i="3"/>
  <c r="D22" i="5"/>
  <c r="D32" i="7"/>
  <c r="AD25" i="9"/>
  <c r="AD41" i="9" s="1"/>
  <c r="AD55" i="9" s="1"/>
  <c r="S25" i="9"/>
  <c r="S41" i="9"/>
  <c r="S55" i="9"/>
  <c r="G25" i="9"/>
  <c r="G41" i="9"/>
  <c r="G55" i="9"/>
  <c r="N45" i="30"/>
  <c r="N32" i="30"/>
  <c r="N35" i="30" s="1"/>
  <c r="N36" i="30" s="1"/>
  <c r="H37" i="30"/>
  <c r="N20" i="30"/>
  <c r="N33" i="30"/>
  <c r="N34" i="30" s="1"/>
  <c r="N13" i="30"/>
  <c r="N11" i="30"/>
  <c r="N14" i="30"/>
  <c r="N15" i="30" s="1"/>
  <c r="U3" i="30"/>
  <c r="M2" i="30"/>
  <c r="AA1025" i="25"/>
  <c r="AA957" i="25"/>
  <c r="AA889" i="25"/>
  <c r="AA821" i="25"/>
  <c r="AA753" i="25"/>
  <c r="AA685" i="25"/>
  <c r="AA617" i="25"/>
  <c r="AA549" i="25"/>
  <c r="AA481" i="25"/>
  <c r="AA413" i="25"/>
  <c r="AA345" i="25"/>
  <c r="AA277" i="25"/>
  <c r="AA209" i="25"/>
  <c r="AA141" i="25"/>
  <c r="AA73" i="25"/>
  <c r="AA5" i="25"/>
  <c r="N46" i="30"/>
  <c r="N47" i="30" s="1"/>
  <c r="N21" i="30"/>
  <c r="N22" i="30"/>
  <c r="N23" i="30"/>
  <c r="J101" i="5"/>
  <c r="J100" i="5"/>
  <c r="J99" i="5"/>
  <c r="J98" i="5"/>
  <c r="J97" i="5"/>
  <c r="J96" i="5"/>
  <c r="J95" i="5"/>
  <c r="J94" i="5"/>
  <c r="J93" i="5"/>
  <c r="J92" i="5"/>
  <c r="J91" i="5"/>
  <c r="J90" i="5"/>
  <c r="J89" i="5"/>
  <c r="J88" i="5"/>
  <c r="J87" i="5"/>
  <c r="J86" i="5"/>
  <c r="J85" i="5"/>
  <c r="J84" i="5"/>
  <c r="J81" i="5"/>
  <c r="J80" i="5"/>
  <c r="J79" i="5"/>
  <c r="J78" i="5"/>
  <c r="J77" i="5"/>
  <c r="J76" i="5"/>
  <c r="J75" i="5"/>
  <c r="J74" i="5"/>
  <c r="J73" i="5"/>
  <c r="J72" i="5"/>
  <c r="J71" i="5"/>
  <c r="J70" i="5"/>
  <c r="J69" i="5"/>
  <c r="J68" i="5"/>
  <c r="J67" i="5"/>
  <c r="J66" i="5"/>
  <c r="J82" i="5" s="1"/>
  <c r="J65" i="5"/>
  <c r="J64" i="5"/>
  <c r="J61" i="5"/>
  <c r="J60" i="5"/>
  <c r="J59" i="5"/>
  <c r="J58" i="5"/>
  <c r="J57" i="5"/>
  <c r="J56" i="5"/>
  <c r="J55" i="5"/>
  <c r="J54" i="5"/>
  <c r="J53" i="5"/>
  <c r="J62" i="5" s="1"/>
  <c r="J52" i="5"/>
  <c r="J51" i="5"/>
  <c r="J50" i="5"/>
  <c r="J49" i="5"/>
  <c r="J48" i="5"/>
  <c r="J47" i="5"/>
  <c r="J46" i="5"/>
  <c r="J45" i="5"/>
  <c r="J44" i="5"/>
  <c r="AG286" i="2"/>
  <c r="AF286" i="2"/>
  <c r="AE286" i="2"/>
  <c r="AD286" i="2"/>
  <c r="AC286" i="2"/>
  <c r="AB286" i="2"/>
  <c r="AA286" i="2"/>
  <c r="Z286" i="2"/>
  <c r="Y286" i="2"/>
  <c r="X286" i="2"/>
  <c r="W286" i="2"/>
  <c r="V286" i="2"/>
  <c r="U286" i="2"/>
  <c r="T286" i="2"/>
  <c r="S286" i="2"/>
  <c r="R286" i="2"/>
  <c r="Q286" i="2"/>
  <c r="P286" i="2"/>
  <c r="O286" i="2"/>
  <c r="N286" i="2"/>
  <c r="M286" i="2"/>
  <c r="L286" i="2"/>
  <c r="K286" i="2"/>
  <c r="J286" i="2"/>
  <c r="I286" i="2"/>
  <c r="H286" i="2"/>
  <c r="G286" i="2"/>
  <c r="F286" i="2"/>
  <c r="E286" i="2"/>
  <c r="D286" i="2"/>
  <c r="C286" i="2"/>
  <c r="AH285" i="2"/>
  <c r="AJ285" i="2"/>
  <c r="AH284" i="2"/>
  <c r="AJ284" i="2"/>
  <c r="AH283" i="2"/>
  <c r="AJ283" i="2" s="1"/>
  <c r="AH282" i="2"/>
  <c r="AJ282" i="2" s="1"/>
  <c r="AJ281" i="2"/>
  <c r="AH281" i="2"/>
  <c r="AH280" i="2"/>
  <c r="AJ280" i="2"/>
  <c r="AH279" i="2"/>
  <c r="AJ279" i="2"/>
  <c r="AH278" i="2"/>
  <c r="AJ278" i="2" s="1"/>
  <c r="AH277" i="2"/>
  <c r="AJ277" i="2"/>
  <c r="AH276" i="2"/>
  <c r="AJ276" i="2"/>
  <c r="AH275" i="2"/>
  <c r="AJ275" i="2" s="1"/>
  <c r="AH274" i="2"/>
  <c r="AJ274" i="2" s="1"/>
  <c r="AH273" i="2"/>
  <c r="AJ273" i="2" s="1"/>
  <c r="AH272" i="2"/>
  <c r="AJ272" i="2"/>
  <c r="AH271" i="2"/>
  <c r="AJ271" i="2" s="1"/>
  <c r="AH270" i="2"/>
  <c r="AJ270" i="2" s="1"/>
  <c r="AH269" i="2"/>
  <c r="AJ269" i="2"/>
  <c r="AH268" i="2"/>
  <c r="AJ268" i="2"/>
  <c r="AJ267" i="2"/>
  <c r="AH267" i="2"/>
  <c r="AH266" i="2"/>
  <c r="AJ266" i="2" s="1"/>
  <c r="AJ286" i="2" s="1"/>
  <c r="AH261" i="2"/>
  <c r="AG260" i="2"/>
  <c r="AF260" i="2"/>
  <c r="AE260" i="2"/>
  <c r="AD260" i="2"/>
  <c r="AC260" i="2"/>
  <c r="AB260" i="2"/>
  <c r="AA260" i="2"/>
  <c r="Z260" i="2"/>
  <c r="Y260" i="2"/>
  <c r="X260" i="2"/>
  <c r="W260" i="2"/>
  <c r="V260" i="2"/>
  <c r="U260" i="2"/>
  <c r="T260" i="2"/>
  <c r="S260" i="2"/>
  <c r="R260" i="2"/>
  <c r="Q260" i="2"/>
  <c r="P260" i="2"/>
  <c r="O260" i="2"/>
  <c r="N260" i="2"/>
  <c r="M260" i="2"/>
  <c r="L260" i="2"/>
  <c r="K260" i="2"/>
  <c r="J260" i="2"/>
  <c r="I260" i="2"/>
  <c r="H260" i="2"/>
  <c r="G260" i="2"/>
  <c r="F260" i="2"/>
  <c r="E260" i="2"/>
  <c r="D260" i="2"/>
  <c r="C260" i="2"/>
  <c r="AH259" i="2"/>
  <c r="AJ259" i="2" s="1"/>
  <c r="AH258" i="2"/>
  <c r="AJ258" i="2"/>
  <c r="AH257" i="2"/>
  <c r="AJ257" i="2" s="1"/>
  <c r="AH256" i="2"/>
  <c r="AJ256" i="2" s="1"/>
  <c r="AH255" i="2"/>
  <c r="AJ255" i="2" s="1"/>
  <c r="AH254" i="2"/>
  <c r="AJ254" i="2"/>
  <c r="AH253" i="2"/>
  <c r="AJ253" i="2"/>
  <c r="AH252" i="2"/>
  <c r="AJ252" i="2"/>
  <c r="AJ251" i="2"/>
  <c r="AH251" i="2"/>
  <c r="AH250" i="2"/>
  <c r="AJ250" i="2" s="1"/>
  <c r="AH249" i="2"/>
  <c r="AJ249" i="2" s="1"/>
  <c r="AH248" i="2"/>
  <c r="AJ248" i="2" s="1"/>
  <c r="AH247" i="2"/>
  <c r="AJ247" i="2" s="1"/>
  <c r="AH246" i="2"/>
  <c r="AJ246" i="2"/>
  <c r="AH245" i="2"/>
  <c r="AJ245" i="2"/>
  <c r="AH244" i="2"/>
  <c r="AJ244" i="2"/>
  <c r="AH243" i="2"/>
  <c r="AJ243" i="2" s="1"/>
  <c r="AH242" i="2"/>
  <c r="AJ242" i="2" s="1"/>
  <c r="AJ241" i="2"/>
  <c r="AH241" i="2"/>
  <c r="AH240" i="2"/>
  <c r="AJ240" i="2" s="1"/>
  <c r="AH235" i="2"/>
  <c r="AG234" i="2"/>
  <c r="AF234" i="2"/>
  <c r="AE234" i="2"/>
  <c r="AD234" i="2"/>
  <c r="AC234" i="2"/>
  <c r="AB234" i="2"/>
  <c r="AA234" i="2"/>
  <c r="Z234" i="2"/>
  <c r="Y234" i="2"/>
  <c r="X234" i="2"/>
  <c r="W234" i="2"/>
  <c r="V234" i="2"/>
  <c r="U234" i="2"/>
  <c r="T234" i="2"/>
  <c r="S234" i="2"/>
  <c r="R234" i="2"/>
  <c r="Q234" i="2"/>
  <c r="P234" i="2"/>
  <c r="O234" i="2"/>
  <c r="N234" i="2"/>
  <c r="M234" i="2"/>
  <c r="L234" i="2"/>
  <c r="K234" i="2"/>
  <c r="J234" i="2"/>
  <c r="I234" i="2"/>
  <c r="H234" i="2"/>
  <c r="G234" i="2"/>
  <c r="F234" i="2"/>
  <c r="E234" i="2"/>
  <c r="D234" i="2"/>
  <c r="C234" i="2"/>
  <c r="AH233" i="2"/>
  <c r="AJ233" i="2" s="1"/>
  <c r="AH232" i="2"/>
  <c r="AJ232" i="2"/>
  <c r="AJ231" i="2"/>
  <c r="AH231" i="2"/>
  <c r="AH230" i="2"/>
  <c r="AJ230" i="2"/>
  <c r="AH229" i="2"/>
  <c r="AJ229" i="2" s="1"/>
  <c r="AH228" i="2"/>
  <c r="AJ228" i="2"/>
  <c r="AH227" i="2"/>
  <c r="AJ227" i="2" s="1"/>
  <c r="AH226" i="2"/>
  <c r="AJ226" i="2" s="1"/>
  <c r="AH225" i="2"/>
  <c r="AJ225" i="2" s="1"/>
  <c r="AH224" i="2"/>
  <c r="AJ224" i="2"/>
  <c r="AH223" i="2"/>
  <c r="AJ223" i="2" s="1"/>
  <c r="AH222" i="2"/>
  <c r="AJ222" i="2" s="1"/>
  <c r="AJ221" i="2"/>
  <c r="AH221" i="2"/>
  <c r="AH220" i="2"/>
  <c r="AJ220" i="2"/>
  <c r="AH219" i="2"/>
  <c r="AJ219" i="2" s="1"/>
  <c r="AH218" i="2"/>
  <c r="AJ218" i="2"/>
  <c r="AH217" i="2"/>
  <c r="AJ217" i="2" s="1"/>
  <c r="AH216" i="2"/>
  <c r="AJ216" i="2"/>
  <c r="AH215" i="2"/>
  <c r="AJ215" i="2" s="1"/>
  <c r="AH214" i="2"/>
  <c r="AJ214" i="2" s="1"/>
  <c r="AH209" i="2"/>
  <c r="AG208" i="2"/>
  <c r="AF208" i="2"/>
  <c r="AE208" i="2"/>
  <c r="AD208" i="2"/>
  <c r="AC208" i="2"/>
  <c r="AB208" i="2"/>
  <c r="AA208" i="2"/>
  <c r="Z208" i="2"/>
  <c r="Y208" i="2"/>
  <c r="X208" i="2"/>
  <c r="W208" i="2"/>
  <c r="V208" i="2"/>
  <c r="U208" i="2"/>
  <c r="T208" i="2"/>
  <c r="S208" i="2"/>
  <c r="R208" i="2"/>
  <c r="Q208" i="2"/>
  <c r="P208" i="2"/>
  <c r="O208" i="2"/>
  <c r="N208" i="2"/>
  <c r="M208" i="2"/>
  <c r="L208" i="2"/>
  <c r="K208" i="2"/>
  <c r="J208" i="2"/>
  <c r="I208" i="2"/>
  <c r="H208" i="2"/>
  <c r="G208" i="2"/>
  <c r="F208" i="2"/>
  <c r="E208" i="2"/>
  <c r="D208" i="2"/>
  <c r="C208" i="2"/>
  <c r="AH207" i="2"/>
  <c r="AJ207" i="2" s="1"/>
  <c r="AH206" i="2"/>
  <c r="AJ206" i="2"/>
  <c r="AH205" i="2"/>
  <c r="AJ205" i="2" s="1"/>
  <c r="AH204" i="2"/>
  <c r="AJ204" i="2"/>
  <c r="AH203" i="2"/>
  <c r="AJ203" i="2"/>
  <c r="AH202" i="2"/>
  <c r="AJ202" i="2"/>
  <c r="AJ201" i="2"/>
  <c r="AH201" i="2"/>
  <c r="AH200" i="2"/>
  <c r="AJ200" i="2"/>
  <c r="AH199" i="2"/>
  <c r="AJ199" i="2"/>
  <c r="AH198" i="2"/>
  <c r="AJ198" i="2"/>
  <c r="AJ197" i="2"/>
  <c r="AH197" i="2"/>
  <c r="AH196" i="2"/>
  <c r="AJ196" i="2"/>
  <c r="AH195" i="2"/>
  <c r="AJ195" i="2" s="1"/>
  <c r="AH194" i="2"/>
  <c r="AJ194" i="2"/>
  <c r="AH193" i="2"/>
  <c r="AJ193" i="2" s="1"/>
  <c r="AH192" i="2"/>
  <c r="AJ192" i="2"/>
  <c r="AH191" i="2"/>
  <c r="AJ191" i="2" s="1"/>
  <c r="AH190" i="2"/>
  <c r="AJ190" i="2"/>
  <c r="AH189" i="2"/>
  <c r="AJ189" i="2" s="1"/>
  <c r="AH188" i="2"/>
  <c r="AJ188" i="2"/>
  <c r="AH183" i="2"/>
  <c r="AG182" i="2"/>
  <c r="AF182" i="2"/>
  <c r="AE182" i="2"/>
  <c r="AD182" i="2"/>
  <c r="AC182" i="2"/>
  <c r="AB182" i="2"/>
  <c r="AA182" i="2"/>
  <c r="Z182" i="2"/>
  <c r="Y182" i="2"/>
  <c r="X182" i="2"/>
  <c r="W182" i="2"/>
  <c r="V182" i="2"/>
  <c r="U182" i="2"/>
  <c r="T182" i="2"/>
  <c r="S182" i="2"/>
  <c r="R182" i="2"/>
  <c r="Q182" i="2"/>
  <c r="P182" i="2"/>
  <c r="O182" i="2"/>
  <c r="N182" i="2"/>
  <c r="M182" i="2"/>
  <c r="L182" i="2"/>
  <c r="K182" i="2"/>
  <c r="J182" i="2"/>
  <c r="I182" i="2"/>
  <c r="H182" i="2"/>
  <c r="G182" i="2"/>
  <c r="F182" i="2"/>
  <c r="E182" i="2"/>
  <c r="D182" i="2"/>
  <c r="C182" i="2"/>
  <c r="AH181" i="2"/>
  <c r="AJ181" i="2" s="1"/>
  <c r="AH180" i="2"/>
  <c r="AJ180" i="2"/>
  <c r="AH179" i="2"/>
  <c r="AJ179" i="2" s="1"/>
  <c r="AH178" i="2"/>
  <c r="AJ178" i="2" s="1"/>
  <c r="AH177" i="2"/>
  <c r="AJ177" i="2" s="1"/>
  <c r="AH176" i="2"/>
  <c r="AJ176" i="2"/>
  <c r="AH175" i="2"/>
  <c r="AJ175" i="2"/>
  <c r="AH174" i="2"/>
  <c r="AJ174" i="2" s="1"/>
  <c r="AH173" i="2"/>
  <c r="AJ173" i="2"/>
  <c r="AH172" i="2"/>
  <c r="AJ172" i="2"/>
  <c r="AJ171" i="2"/>
  <c r="AH171" i="2"/>
  <c r="AH170" i="2"/>
  <c r="AJ170" i="2" s="1"/>
  <c r="AH169" i="2"/>
  <c r="AJ169" i="2" s="1"/>
  <c r="AH168" i="2"/>
  <c r="AJ168" i="2"/>
  <c r="AH167" i="2"/>
  <c r="AJ167" i="2"/>
  <c r="AH166" i="2"/>
  <c r="AJ166" i="2" s="1"/>
  <c r="AH165" i="2"/>
  <c r="AJ165" i="2"/>
  <c r="AH164" i="2"/>
  <c r="AJ164" i="2"/>
  <c r="AH163" i="2"/>
  <c r="AJ163" i="2" s="1"/>
  <c r="AH162" i="2"/>
  <c r="AJ162" i="2" s="1"/>
  <c r="AH157" i="2"/>
  <c r="AG156" i="2"/>
  <c r="AF156" i="2"/>
  <c r="AE156" i="2"/>
  <c r="AD156" i="2"/>
  <c r="AC156" i="2"/>
  <c r="AB156" i="2"/>
  <c r="AA156" i="2"/>
  <c r="Z156" i="2"/>
  <c r="Y156" i="2"/>
  <c r="X156" i="2"/>
  <c r="W156" i="2"/>
  <c r="V156" i="2"/>
  <c r="U156" i="2"/>
  <c r="T156" i="2"/>
  <c r="S156" i="2"/>
  <c r="R156" i="2"/>
  <c r="Q156" i="2"/>
  <c r="P156" i="2"/>
  <c r="O156" i="2"/>
  <c r="N156" i="2"/>
  <c r="M156" i="2"/>
  <c r="L156" i="2"/>
  <c r="K156" i="2"/>
  <c r="J156" i="2"/>
  <c r="I156" i="2"/>
  <c r="H156" i="2"/>
  <c r="G156" i="2"/>
  <c r="F156" i="2"/>
  <c r="E156" i="2"/>
  <c r="D156" i="2"/>
  <c r="C156" i="2"/>
  <c r="AH155" i="2"/>
  <c r="AJ155" i="2"/>
  <c r="AH154" i="2"/>
  <c r="AJ154" i="2" s="1"/>
  <c r="AH153" i="2"/>
  <c r="AJ153" i="2"/>
  <c r="AH152" i="2"/>
  <c r="AJ152" i="2"/>
  <c r="AJ151" i="2"/>
  <c r="AH151" i="2"/>
  <c r="AH150" i="2"/>
  <c r="AJ150" i="2"/>
  <c r="AH149" i="2"/>
  <c r="AJ149" i="2"/>
  <c r="AH148" i="2"/>
  <c r="AJ148" i="2" s="1"/>
  <c r="AH147" i="2"/>
  <c r="AJ147" i="2"/>
  <c r="AH146" i="2"/>
  <c r="AJ146" i="2" s="1"/>
  <c r="AH145" i="2"/>
  <c r="AJ145" i="2"/>
  <c r="AH144" i="2"/>
  <c r="AJ144" i="2"/>
  <c r="AH143" i="2"/>
  <c r="AJ143" i="2" s="1"/>
  <c r="AH142" i="2"/>
  <c r="AJ142" i="2"/>
  <c r="AH141" i="2"/>
  <c r="AJ141" i="2" s="1"/>
  <c r="AH140" i="2"/>
  <c r="AJ140" i="2" s="1"/>
  <c r="AH139" i="2"/>
  <c r="AJ139" i="2"/>
  <c r="AH138" i="2"/>
  <c r="AJ138" i="2" s="1"/>
  <c r="AH137" i="2"/>
  <c r="AJ137" i="2"/>
  <c r="AH136" i="2"/>
  <c r="AJ136" i="2"/>
  <c r="AH131" i="2"/>
  <c r="AG130" i="2"/>
  <c r="AF130" i="2"/>
  <c r="AE130" i="2"/>
  <c r="AD130" i="2"/>
  <c r="AC130" i="2"/>
  <c r="AB130" i="2"/>
  <c r="AA130" i="2"/>
  <c r="Z130" i="2"/>
  <c r="Y130" i="2"/>
  <c r="X130" i="2"/>
  <c r="W130" i="2"/>
  <c r="V130" i="2"/>
  <c r="U130" i="2"/>
  <c r="T130" i="2"/>
  <c r="S130" i="2"/>
  <c r="R130" i="2"/>
  <c r="Q130" i="2"/>
  <c r="P130" i="2"/>
  <c r="O130" i="2"/>
  <c r="N130" i="2"/>
  <c r="M130" i="2"/>
  <c r="L130" i="2"/>
  <c r="K130" i="2"/>
  <c r="J130" i="2"/>
  <c r="I130" i="2"/>
  <c r="H130" i="2"/>
  <c r="G130" i="2"/>
  <c r="F130" i="2"/>
  <c r="E130" i="2"/>
  <c r="D130" i="2"/>
  <c r="C130" i="2"/>
  <c r="AH129" i="2"/>
  <c r="AJ129" i="2"/>
  <c r="AH128" i="2"/>
  <c r="AJ128" i="2" s="1"/>
  <c r="AH127" i="2"/>
  <c r="AJ127" i="2" s="1"/>
  <c r="AH126" i="2"/>
  <c r="AJ126" i="2"/>
  <c r="AH125" i="2"/>
  <c r="AJ125" i="2" s="1"/>
  <c r="AH124" i="2"/>
  <c r="AJ124" i="2"/>
  <c r="AH123" i="2"/>
  <c r="AJ123" i="2"/>
  <c r="AH122" i="2"/>
  <c r="AJ122" i="2" s="1"/>
  <c r="AH121" i="2"/>
  <c r="AJ121" i="2" s="1"/>
  <c r="AH120" i="2"/>
  <c r="AJ120" i="2" s="1"/>
  <c r="AH119" i="2"/>
  <c r="AJ119" i="2"/>
  <c r="AH118" i="2"/>
  <c r="AJ118" i="2"/>
  <c r="AH117" i="2"/>
  <c r="AJ117" i="2" s="1"/>
  <c r="AH116" i="2"/>
  <c r="AJ116" i="2"/>
  <c r="AH115" i="2"/>
  <c r="AJ115" i="2" s="1"/>
  <c r="AH114" i="2"/>
  <c r="AJ114" i="2" s="1"/>
  <c r="AH113" i="2"/>
  <c r="AJ113" i="2"/>
  <c r="AH112" i="2"/>
  <c r="AJ112" i="2" s="1"/>
  <c r="AH111" i="2"/>
  <c r="AJ111" i="2" s="1"/>
  <c r="AH110" i="2"/>
  <c r="AJ110" i="2"/>
  <c r="AH105" i="2"/>
  <c r="AG104" i="2"/>
  <c r="AF104" i="2"/>
  <c r="AE104" i="2"/>
  <c r="AD104" i="2"/>
  <c r="AC104" i="2"/>
  <c r="AB104" i="2"/>
  <c r="AA104" i="2"/>
  <c r="Z104" i="2"/>
  <c r="Y104" i="2"/>
  <c r="X104" i="2"/>
  <c r="W104" i="2"/>
  <c r="V104" i="2"/>
  <c r="U104" i="2"/>
  <c r="T104" i="2"/>
  <c r="S104" i="2"/>
  <c r="R104" i="2"/>
  <c r="Q104" i="2"/>
  <c r="P104" i="2"/>
  <c r="O104" i="2"/>
  <c r="N104" i="2"/>
  <c r="M104" i="2"/>
  <c r="L104" i="2"/>
  <c r="K104" i="2"/>
  <c r="J104" i="2"/>
  <c r="I104" i="2"/>
  <c r="H104" i="2"/>
  <c r="G104" i="2"/>
  <c r="F104" i="2"/>
  <c r="E104" i="2"/>
  <c r="D104" i="2"/>
  <c r="C104" i="2"/>
  <c r="AH103" i="2"/>
  <c r="AJ103" i="2"/>
  <c r="AH102" i="2"/>
  <c r="AJ102" i="2"/>
  <c r="AH101" i="2"/>
  <c r="AJ101" i="2" s="1"/>
  <c r="AH100" i="2"/>
  <c r="AJ100" i="2" s="1"/>
  <c r="AH99" i="2"/>
  <c r="AJ99" i="2"/>
  <c r="AH98" i="2"/>
  <c r="AJ98" i="2"/>
  <c r="AH97" i="2"/>
  <c r="AJ97" i="2"/>
  <c r="AH96" i="2"/>
  <c r="AJ96" i="2"/>
  <c r="AH95" i="2"/>
  <c r="AJ95" i="2" s="1"/>
  <c r="AH94" i="2"/>
  <c r="AJ94" i="2"/>
  <c r="AH93" i="2"/>
  <c r="AJ93" i="2"/>
  <c r="AH92" i="2"/>
  <c r="AJ92" i="2"/>
  <c r="AH91" i="2"/>
  <c r="AJ91" i="2" s="1"/>
  <c r="AH90" i="2"/>
  <c r="AJ90" i="2"/>
  <c r="AH89" i="2"/>
  <c r="AJ89" i="2"/>
  <c r="AH88" i="2"/>
  <c r="AJ88" i="2"/>
  <c r="AH87" i="2"/>
  <c r="AJ87" i="2" s="1"/>
  <c r="AH86" i="2"/>
  <c r="AJ86" i="2"/>
  <c r="AH85" i="2"/>
  <c r="AJ85" i="2" s="1"/>
  <c r="AJ104" i="2" s="1"/>
  <c r="AH84" i="2"/>
  <c r="AJ84" i="2"/>
  <c r="AH79" i="2"/>
  <c r="AG78" i="2"/>
  <c r="AF78" i="2"/>
  <c r="AE78" i="2"/>
  <c r="AD78" i="2"/>
  <c r="AC78" i="2"/>
  <c r="AB78" i="2"/>
  <c r="AA78" i="2"/>
  <c r="Z78" i="2"/>
  <c r="Y78" i="2"/>
  <c r="X78" i="2"/>
  <c r="W78" i="2"/>
  <c r="V78" i="2"/>
  <c r="U78" i="2"/>
  <c r="T78" i="2"/>
  <c r="S78" i="2"/>
  <c r="R78" i="2"/>
  <c r="Q78" i="2"/>
  <c r="P78" i="2"/>
  <c r="O78" i="2"/>
  <c r="N78" i="2"/>
  <c r="M78" i="2"/>
  <c r="L78" i="2"/>
  <c r="K78" i="2"/>
  <c r="J78" i="2"/>
  <c r="I78" i="2"/>
  <c r="H78" i="2"/>
  <c r="G78" i="2"/>
  <c r="F78" i="2"/>
  <c r="E78" i="2"/>
  <c r="D78" i="2"/>
  <c r="C78" i="2"/>
  <c r="AH77" i="2"/>
  <c r="AJ77" i="2"/>
  <c r="AH76" i="2"/>
  <c r="AJ76" i="2" s="1"/>
  <c r="AH75" i="2"/>
  <c r="AJ75" i="2" s="1"/>
  <c r="AH74" i="2"/>
  <c r="AJ74" i="2"/>
  <c r="AH73" i="2"/>
  <c r="AJ73" i="2"/>
  <c r="AH72" i="2"/>
  <c r="AJ72" i="2"/>
  <c r="AH71" i="2"/>
  <c r="AJ71" i="2" s="1"/>
  <c r="AH70" i="2"/>
  <c r="AJ70" i="2" s="1"/>
  <c r="AH69" i="2"/>
  <c r="AJ69" i="2"/>
  <c r="AH68" i="2"/>
  <c r="AJ68" i="2" s="1"/>
  <c r="AH67" i="2"/>
  <c r="AJ67" i="2"/>
  <c r="AH66" i="2"/>
  <c r="AJ66" i="2"/>
  <c r="AH65" i="2"/>
  <c r="AJ65" i="2" s="1"/>
  <c r="AH64" i="2"/>
  <c r="AJ64" i="2"/>
  <c r="AH63" i="2"/>
  <c r="AJ63" i="2"/>
  <c r="AH62" i="2"/>
  <c r="AJ62" i="2"/>
  <c r="AH61" i="2"/>
  <c r="AJ61" i="2" s="1"/>
  <c r="AJ78" i="2" s="1"/>
  <c r="AH60" i="2"/>
  <c r="AJ60" i="2"/>
  <c r="AH59" i="2"/>
  <c r="AJ59" i="2"/>
  <c r="AH58" i="2"/>
  <c r="AJ58" i="2"/>
  <c r="AH53" i="2"/>
  <c r="AG52" i="2"/>
  <c r="AF52" i="2"/>
  <c r="AE52" i="2"/>
  <c r="AD52" i="2"/>
  <c r="AC52" i="2"/>
  <c r="AB52" i="2"/>
  <c r="AA52" i="2"/>
  <c r="Z52" i="2"/>
  <c r="Y52" i="2"/>
  <c r="X52" i="2"/>
  <c r="W52" i="2"/>
  <c r="V52" i="2"/>
  <c r="U52" i="2"/>
  <c r="T52" i="2"/>
  <c r="S52" i="2"/>
  <c r="R52" i="2"/>
  <c r="Q52" i="2"/>
  <c r="P52" i="2"/>
  <c r="O52" i="2"/>
  <c r="N52" i="2"/>
  <c r="M52" i="2"/>
  <c r="L52" i="2"/>
  <c r="K52" i="2"/>
  <c r="J52" i="2"/>
  <c r="I52" i="2"/>
  <c r="H52" i="2"/>
  <c r="G52" i="2"/>
  <c r="F52" i="2"/>
  <c r="E52" i="2"/>
  <c r="D52" i="2"/>
  <c r="C52" i="2"/>
  <c r="AH51" i="2"/>
  <c r="AJ51" i="2" s="1"/>
  <c r="AH50" i="2"/>
  <c r="AJ50" i="2" s="1"/>
  <c r="AH49" i="2"/>
  <c r="AJ49" i="2"/>
  <c r="AH48" i="2"/>
  <c r="AJ48" i="2"/>
  <c r="AH47" i="2"/>
  <c r="AJ47" i="2" s="1"/>
  <c r="AH46" i="2"/>
  <c r="AJ46" i="2"/>
  <c r="AH45" i="2"/>
  <c r="AJ45" i="2" s="1"/>
  <c r="AH44" i="2"/>
  <c r="AJ44" i="2"/>
  <c r="AH43" i="2"/>
  <c r="AJ43" i="2"/>
  <c r="AH42" i="2"/>
  <c r="AJ42" i="2"/>
  <c r="AH41" i="2"/>
  <c r="AJ41" i="2" s="1"/>
  <c r="AH40" i="2"/>
  <c r="AJ40" i="2"/>
  <c r="AH39" i="2"/>
  <c r="AJ39" i="2"/>
  <c r="AH38" i="2"/>
  <c r="AJ38" i="2"/>
  <c r="AH37" i="2"/>
  <c r="AJ37" i="2" s="1"/>
  <c r="AH36" i="2"/>
  <c r="AJ36" i="2" s="1"/>
  <c r="AJ52" i="2" s="1"/>
  <c r="AH35" i="2"/>
  <c r="AJ35" i="2"/>
  <c r="AH34" i="2"/>
  <c r="AJ34" i="2"/>
  <c r="AH33" i="2"/>
  <c r="AJ33" i="2"/>
  <c r="AH32" i="2"/>
  <c r="AJ32" i="2"/>
  <c r="AH27" i="2"/>
  <c r="AH7" i="2"/>
  <c r="AH8" i="2"/>
  <c r="AJ8" i="2" s="1"/>
  <c r="AH9" i="2"/>
  <c r="AJ9" i="2" s="1"/>
  <c r="AH10" i="2"/>
  <c r="AJ10" i="2" s="1"/>
  <c r="AH11" i="2"/>
  <c r="AH12" i="2"/>
  <c r="AH13" i="2"/>
  <c r="AH14" i="2"/>
  <c r="AJ14" i="2" s="1"/>
  <c r="AJ26" i="2" s="1"/>
  <c r="AH15" i="2"/>
  <c r="AJ15" i="2" s="1"/>
  <c r="AH16" i="2"/>
  <c r="AJ16" i="2" s="1"/>
  <c r="AH17" i="2"/>
  <c r="AJ17" i="2" s="1"/>
  <c r="AH18" i="2"/>
  <c r="AH19" i="2"/>
  <c r="AH20" i="2"/>
  <c r="AH21" i="2"/>
  <c r="AJ21" i="2" s="1"/>
  <c r="AH22" i="2"/>
  <c r="AH23" i="2"/>
  <c r="AH24" i="2"/>
  <c r="AH25" i="2"/>
  <c r="AJ25" i="2" s="1"/>
  <c r="AH1" i="2"/>
  <c r="D26" i="2"/>
  <c r="E26" i="2"/>
  <c r="F26" i="2"/>
  <c r="G26" i="2"/>
  <c r="H26" i="2"/>
  <c r="I26" i="2"/>
  <c r="J26" i="2"/>
  <c r="K26" i="2"/>
  <c r="L26" i="2"/>
  <c r="M26" i="2"/>
  <c r="N26" i="2"/>
  <c r="O26" i="2"/>
  <c r="P26" i="2"/>
  <c r="Q26" i="2"/>
  <c r="R26" i="2"/>
  <c r="S26" i="2"/>
  <c r="T26" i="2"/>
  <c r="U26" i="2"/>
  <c r="V26" i="2"/>
  <c r="W26" i="2"/>
  <c r="X26" i="2"/>
  <c r="Y26" i="2"/>
  <c r="Z26" i="2"/>
  <c r="AA26" i="2"/>
  <c r="AB26" i="2"/>
  <c r="AC26" i="2"/>
  <c r="AD26" i="2"/>
  <c r="AE26" i="2"/>
  <c r="AF26" i="2"/>
  <c r="AG26" i="2"/>
  <c r="C26" i="2"/>
  <c r="B79" i="27"/>
  <c r="B41" i="27"/>
  <c r="C3" i="23"/>
  <c r="C663" i="23" s="1"/>
  <c r="C839" i="23"/>
  <c r="C2" i="3"/>
  <c r="D3" i="5"/>
  <c r="N2" i="9"/>
  <c r="T12" i="3"/>
  <c r="T11" i="3"/>
  <c r="T10" i="3"/>
  <c r="T9" i="3"/>
  <c r="T8" i="3"/>
  <c r="E9" i="8"/>
  <c r="D60" i="17"/>
  <c r="C17" i="16"/>
  <c r="B3" i="27"/>
  <c r="Q2" i="23"/>
  <c r="Q46" i="23" s="1"/>
  <c r="I3" i="3"/>
  <c r="J1" i="5"/>
  <c r="H4" i="24"/>
  <c r="V3" i="9"/>
  <c r="S10" i="3"/>
  <c r="K10" i="3" s="1"/>
  <c r="S11" i="3"/>
  <c r="K11" i="3"/>
  <c r="S15" i="3"/>
  <c r="S7" i="3"/>
  <c r="C7" i="3"/>
  <c r="C16" i="3" s="1"/>
  <c r="C8" i="3"/>
  <c r="C9" i="3"/>
  <c r="C10" i="3"/>
  <c r="C11" i="3"/>
  <c r="C12" i="3"/>
  <c r="C14" i="3"/>
  <c r="C15" i="3"/>
  <c r="I8" i="3"/>
  <c r="I16" i="3" s="1"/>
  <c r="I9" i="3"/>
  <c r="I10" i="3"/>
  <c r="I11" i="3"/>
  <c r="I12" i="3"/>
  <c r="D7" i="3"/>
  <c r="D16" i="3"/>
  <c r="D8" i="3"/>
  <c r="D9" i="3"/>
  <c r="D10" i="3"/>
  <c r="D11" i="3"/>
  <c r="D12" i="3"/>
  <c r="AP2" i="23"/>
  <c r="AJ24" i="2"/>
  <c r="AJ23" i="2"/>
  <c r="AJ22" i="2"/>
  <c r="AJ20" i="2"/>
  <c r="AJ19" i="2"/>
  <c r="AJ18" i="2"/>
  <c r="AJ13" i="2"/>
  <c r="AJ12" i="2"/>
  <c r="AJ11" i="2"/>
  <c r="AJ7" i="2"/>
  <c r="AH6" i="2"/>
  <c r="AJ6" i="2"/>
  <c r="F10" i="18"/>
  <c r="F9" i="18"/>
  <c r="F8" i="18"/>
  <c r="B6" i="18"/>
  <c r="AE9" i="8"/>
  <c r="W9" i="8"/>
  <c r="I15" i="3"/>
  <c r="I14" i="3"/>
  <c r="D15" i="3"/>
  <c r="D14" i="3"/>
  <c r="E62" i="5"/>
  <c r="D102" i="5"/>
  <c r="D82" i="5"/>
  <c r="D62" i="5"/>
  <c r="D42" i="5"/>
  <c r="D23" i="5"/>
  <c r="D43" i="5"/>
  <c r="I102" i="5"/>
  <c r="H102" i="5"/>
  <c r="G102" i="5"/>
  <c r="F102" i="5"/>
  <c r="E102" i="5"/>
  <c r="J22" i="5"/>
  <c r="J42" i="5"/>
  <c r="I82" i="5"/>
  <c r="I103" i="5" s="1"/>
  <c r="H82" i="5"/>
  <c r="H83" i="5" s="1"/>
  <c r="G82" i="5"/>
  <c r="F82" i="5"/>
  <c r="F103" i="5" s="1"/>
  <c r="E82" i="5"/>
  <c r="I62" i="5"/>
  <c r="H62" i="5"/>
  <c r="G62" i="5"/>
  <c r="F62" i="5"/>
  <c r="I42" i="5"/>
  <c r="H42" i="5"/>
  <c r="H22" i="5"/>
  <c r="G42" i="5"/>
  <c r="G63" i="5" s="1"/>
  <c r="G22" i="5"/>
  <c r="F42" i="5"/>
  <c r="I22" i="5"/>
  <c r="I23" i="5" s="1"/>
  <c r="I43" i="5" s="1"/>
  <c r="H23" i="5"/>
  <c r="H43" i="5" s="1"/>
  <c r="F22" i="5"/>
  <c r="H63" i="5"/>
  <c r="D24" i="7"/>
  <c r="D20" i="7"/>
  <c r="K13" i="3"/>
  <c r="K16" i="3" s="1"/>
  <c r="G23" i="5"/>
  <c r="G43" i="5" s="1"/>
  <c r="J8" i="3"/>
  <c r="B25" i="3" s="1"/>
  <c r="D30" i="7"/>
  <c r="D28" i="7"/>
  <c r="D26" i="7"/>
  <c r="C47" i="23"/>
  <c r="C399" i="23"/>
  <c r="C707" i="23"/>
  <c r="C91" i="23"/>
  <c r="C135" i="23"/>
  <c r="Q266" i="23" l="1"/>
  <c r="Q794" i="23"/>
  <c r="Q706" i="23"/>
  <c r="Q310" i="23"/>
  <c r="Q354" i="23"/>
  <c r="Q442" i="23"/>
  <c r="Q398" i="23"/>
  <c r="E83" i="5"/>
  <c r="E63" i="5"/>
  <c r="AJ182" i="2"/>
  <c r="V9" i="8"/>
  <c r="T9" i="8" s="1"/>
  <c r="B26" i="3"/>
  <c r="H16" i="3"/>
  <c r="AJ208" i="2"/>
  <c r="J11" i="3"/>
  <c r="N48" i="30"/>
  <c r="N49" i="30" s="1"/>
  <c r="H50" i="30"/>
  <c r="F63" i="5"/>
  <c r="F83" i="5"/>
  <c r="F23" i="5"/>
  <c r="F43" i="5" s="1"/>
  <c r="J63" i="5"/>
  <c r="E103" i="5"/>
  <c r="AJ234" i="2"/>
  <c r="J12" i="3"/>
  <c r="J83" i="5"/>
  <c r="G103" i="5"/>
  <c r="AJ130" i="2"/>
  <c r="AJ156" i="2"/>
  <c r="H103" i="5"/>
  <c r="D103" i="5"/>
  <c r="D83" i="5"/>
  <c r="D63" i="5"/>
  <c r="AJ260" i="2"/>
  <c r="J102" i="5"/>
  <c r="J103" i="5" s="1"/>
  <c r="I63" i="5"/>
  <c r="Q90" i="23"/>
  <c r="I83" i="5"/>
  <c r="G83" i="5"/>
  <c r="C795" i="23"/>
  <c r="Q838" i="23"/>
  <c r="C575" i="23"/>
  <c r="C443" i="23"/>
  <c r="J23" i="5"/>
  <c r="J43" i="5" s="1"/>
  <c r="Q750" i="23"/>
  <c r="E16" i="3"/>
  <c r="AA9" i="8" s="1"/>
  <c r="Z9" i="8" s="1"/>
  <c r="R9" i="8" s="1"/>
  <c r="C751" i="23"/>
  <c r="Q662" i="23"/>
  <c r="C487" i="23"/>
  <c r="Q486" i="23"/>
  <c r="C311" i="23"/>
  <c r="C223" i="23"/>
  <c r="C267" i="23"/>
  <c r="Q178" i="23"/>
  <c r="C355" i="23"/>
  <c r="Q530" i="23"/>
  <c r="Q574" i="23"/>
  <c r="C531" i="23"/>
  <c r="Q222" i="23"/>
  <c r="C179" i="23"/>
  <c r="Q618" i="23"/>
  <c r="C619" i="23"/>
  <c r="Q134" i="23"/>
  <c r="S9" i="8" l="1"/>
  <c r="B28" i="3"/>
  <c r="L13" i="3"/>
  <c r="J16" i="3"/>
  <c r="B24" i="3"/>
  <c r="B29" i="3" l="1"/>
  <c r="C24" i="3" s="1"/>
  <c r="C28" i="3" l="1"/>
  <c r="F28" i="3"/>
  <c r="E28" i="3"/>
  <c r="G28" i="3"/>
  <c r="C27" i="3"/>
  <c r="C25" i="3"/>
  <c r="C26" i="3"/>
  <c r="C29" i="3"/>
  <c r="F24" i="3"/>
  <c r="G24" i="3"/>
  <c r="E24" i="3"/>
  <c r="E26" i="3" l="1"/>
  <c r="G26" i="3"/>
  <c r="F26" i="3"/>
  <c r="F25" i="3"/>
  <c r="E25" i="3"/>
  <c r="G25" i="3"/>
  <c r="G27" i="3"/>
  <c r="F27" i="3"/>
  <c r="E27" i="3"/>
  <c r="G29" i="3" l="1"/>
  <c r="E29" i="3"/>
  <c r="F29"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shidouPC</author>
  </authors>
  <commentList>
    <comment ref="C3" authorId="0" shapeId="0" xr:uid="{00000000-0006-0000-0600-000001000000}">
      <text>
        <r>
          <rPr>
            <sz val="12"/>
            <color indexed="81"/>
            <rFont val="BIZ UDPゴシック"/>
            <family val="3"/>
            <charset val="128"/>
          </rPr>
          <t>活動月を選択</t>
        </r>
        <r>
          <rPr>
            <sz val="9"/>
            <color indexed="81"/>
            <rFont val="MS P ゴシック"/>
            <family val="3"/>
            <charset val="128"/>
          </rPr>
          <t xml:space="preserve">
</t>
        </r>
      </text>
    </comment>
    <comment ref="C29" authorId="0" shapeId="0" xr:uid="{00000000-0006-0000-0600-000002000000}">
      <text>
        <r>
          <rPr>
            <sz val="12"/>
            <color indexed="81"/>
            <rFont val="BIZ UDPゴシック"/>
            <family val="3"/>
            <charset val="128"/>
          </rPr>
          <t>活動月を選択</t>
        </r>
        <r>
          <rPr>
            <sz val="9"/>
            <color indexed="81"/>
            <rFont val="MS P ゴシック"/>
            <family val="3"/>
            <charset val="128"/>
          </rPr>
          <t xml:space="preserve">
</t>
        </r>
      </text>
    </comment>
    <comment ref="C55" authorId="0" shapeId="0" xr:uid="{00000000-0006-0000-0600-000003000000}">
      <text>
        <r>
          <rPr>
            <sz val="12"/>
            <color indexed="81"/>
            <rFont val="BIZ UDPゴシック"/>
            <family val="3"/>
            <charset val="128"/>
          </rPr>
          <t>活動月を選択</t>
        </r>
        <r>
          <rPr>
            <sz val="9"/>
            <color indexed="81"/>
            <rFont val="MS P ゴシック"/>
            <family val="3"/>
            <charset val="128"/>
          </rPr>
          <t xml:space="preserve">
</t>
        </r>
      </text>
    </comment>
    <comment ref="C81" authorId="0" shapeId="0" xr:uid="{00000000-0006-0000-0600-000004000000}">
      <text>
        <r>
          <rPr>
            <sz val="12"/>
            <color indexed="81"/>
            <rFont val="BIZ UDPゴシック"/>
            <family val="3"/>
            <charset val="128"/>
          </rPr>
          <t>活動月を選択</t>
        </r>
        <r>
          <rPr>
            <sz val="9"/>
            <color indexed="81"/>
            <rFont val="MS P ゴシック"/>
            <family val="3"/>
            <charset val="128"/>
          </rPr>
          <t xml:space="preserve">
</t>
        </r>
      </text>
    </comment>
    <comment ref="C107" authorId="0" shapeId="0" xr:uid="{00000000-0006-0000-0600-000005000000}">
      <text>
        <r>
          <rPr>
            <sz val="12"/>
            <color indexed="81"/>
            <rFont val="BIZ UDPゴシック"/>
            <family val="3"/>
            <charset val="128"/>
          </rPr>
          <t>活動月を選択</t>
        </r>
        <r>
          <rPr>
            <sz val="9"/>
            <color indexed="81"/>
            <rFont val="MS P ゴシック"/>
            <family val="3"/>
            <charset val="128"/>
          </rPr>
          <t xml:space="preserve">
</t>
        </r>
      </text>
    </comment>
    <comment ref="C133" authorId="0" shapeId="0" xr:uid="{00000000-0006-0000-0600-000006000000}">
      <text>
        <r>
          <rPr>
            <sz val="12"/>
            <color indexed="81"/>
            <rFont val="BIZ UDPゴシック"/>
            <family val="3"/>
            <charset val="128"/>
          </rPr>
          <t>活動月を選択</t>
        </r>
        <r>
          <rPr>
            <sz val="9"/>
            <color indexed="81"/>
            <rFont val="MS P ゴシック"/>
            <family val="3"/>
            <charset val="128"/>
          </rPr>
          <t xml:space="preserve">
</t>
        </r>
      </text>
    </comment>
    <comment ref="C159" authorId="0" shapeId="0" xr:uid="{00000000-0006-0000-0600-000007000000}">
      <text>
        <r>
          <rPr>
            <sz val="12"/>
            <color indexed="81"/>
            <rFont val="BIZ UDPゴシック"/>
            <family val="3"/>
            <charset val="128"/>
          </rPr>
          <t>活動月を選択</t>
        </r>
        <r>
          <rPr>
            <sz val="9"/>
            <color indexed="81"/>
            <rFont val="MS P ゴシック"/>
            <family val="3"/>
            <charset val="128"/>
          </rPr>
          <t xml:space="preserve">
</t>
        </r>
      </text>
    </comment>
    <comment ref="C185" authorId="0" shapeId="0" xr:uid="{00000000-0006-0000-0600-000008000000}">
      <text>
        <r>
          <rPr>
            <sz val="12"/>
            <color indexed="81"/>
            <rFont val="BIZ UDPゴシック"/>
            <family val="3"/>
            <charset val="128"/>
          </rPr>
          <t>活動月を選択</t>
        </r>
        <r>
          <rPr>
            <sz val="9"/>
            <color indexed="81"/>
            <rFont val="MS P ゴシック"/>
            <family val="3"/>
            <charset val="128"/>
          </rPr>
          <t xml:space="preserve">
</t>
        </r>
      </text>
    </comment>
    <comment ref="C211" authorId="0" shapeId="0" xr:uid="{00000000-0006-0000-0600-000009000000}">
      <text>
        <r>
          <rPr>
            <sz val="12"/>
            <color indexed="81"/>
            <rFont val="BIZ UDPゴシック"/>
            <family val="3"/>
            <charset val="128"/>
          </rPr>
          <t>活動月を選択</t>
        </r>
        <r>
          <rPr>
            <sz val="9"/>
            <color indexed="81"/>
            <rFont val="MS P ゴシック"/>
            <family val="3"/>
            <charset val="128"/>
          </rPr>
          <t xml:space="preserve">
</t>
        </r>
      </text>
    </comment>
    <comment ref="C237" authorId="0" shapeId="0" xr:uid="{00000000-0006-0000-0600-00000A000000}">
      <text>
        <r>
          <rPr>
            <sz val="12"/>
            <color indexed="81"/>
            <rFont val="BIZ UDPゴシック"/>
            <family val="3"/>
            <charset val="128"/>
          </rPr>
          <t>活動月を選択</t>
        </r>
        <r>
          <rPr>
            <sz val="9"/>
            <color indexed="81"/>
            <rFont val="MS P ゴシック"/>
            <family val="3"/>
            <charset val="128"/>
          </rPr>
          <t xml:space="preserve">
</t>
        </r>
      </text>
    </comment>
    <comment ref="C263" authorId="0" shapeId="0" xr:uid="{00000000-0006-0000-0600-00000B000000}">
      <text>
        <r>
          <rPr>
            <sz val="12"/>
            <color indexed="81"/>
            <rFont val="BIZ UDPゴシック"/>
            <family val="3"/>
            <charset val="128"/>
          </rPr>
          <t>活動月を選択</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kikakuPC</author>
  </authors>
  <commentList>
    <comment ref="D6" authorId="0" shapeId="0" xr:uid="{00000000-0006-0000-0900-000001000000}">
      <text>
        <r>
          <rPr>
            <sz val="9"/>
            <color indexed="81"/>
            <rFont val="MS P ゴシック"/>
            <family val="3"/>
            <charset val="128"/>
          </rPr>
          <t xml:space="preserve">番号を選んでください
</t>
        </r>
      </text>
    </comment>
    <comment ref="D50" authorId="0" shapeId="0" xr:uid="{00000000-0006-0000-0900-000002000000}">
      <text>
        <r>
          <rPr>
            <sz val="9"/>
            <color indexed="81"/>
            <rFont val="MS P ゴシック"/>
            <family val="3"/>
            <charset val="128"/>
          </rPr>
          <t xml:space="preserve">番号を選んでください
</t>
        </r>
      </text>
    </comment>
    <comment ref="D94" authorId="0" shapeId="0" xr:uid="{00000000-0006-0000-0900-000003000000}">
      <text>
        <r>
          <rPr>
            <sz val="9"/>
            <color indexed="81"/>
            <rFont val="MS P ゴシック"/>
            <family val="3"/>
            <charset val="128"/>
          </rPr>
          <t xml:space="preserve">番号を選んでください
</t>
        </r>
      </text>
    </comment>
    <comment ref="D138" authorId="0" shapeId="0" xr:uid="{00000000-0006-0000-0900-000004000000}">
      <text>
        <r>
          <rPr>
            <sz val="9"/>
            <color indexed="81"/>
            <rFont val="MS P ゴシック"/>
            <family val="3"/>
            <charset val="128"/>
          </rPr>
          <t xml:space="preserve">番号を選んでください
</t>
        </r>
      </text>
    </comment>
    <comment ref="D182" authorId="0" shapeId="0" xr:uid="{00000000-0006-0000-0900-000005000000}">
      <text>
        <r>
          <rPr>
            <sz val="9"/>
            <color indexed="81"/>
            <rFont val="MS P ゴシック"/>
            <family val="3"/>
            <charset val="128"/>
          </rPr>
          <t xml:space="preserve">番号を選んでください
</t>
        </r>
      </text>
    </comment>
    <comment ref="D226" authorId="0" shapeId="0" xr:uid="{00000000-0006-0000-0900-000006000000}">
      <text>
        <r>
          <rPr>
            <sz val="9"/>
            <color indexed="81"/>
            <rFont val="MS P ゴシック"/>
            <family val="3"/>
            <charset val="128"/>
          </rPr>
          <t xml:space="preserve">番号を選んでください
</t>
        </r>
      </text>
    </comment>
    <comment ref="D270" authorId="0" shapeId="0" xr:uid="{00000000-0006-0000-0900-000007000000}">
      <text>
        <r>
          <rPr>
            <sz val="9"/>
            <color indexed="81"/>
            <rFont val="MS P ゴシック"/>
            <family val="3"/>
            <charset val="128"/>
          </rPr>
          <t xml:space="preserve">番号を選んでください
</t>
        </r>
      </text>
    </comment>
    <comment ref="D314" authorId="0" shapeId="0" xr:uid="{00000000-0006-0000-0900-000008000000}">
      <text>
        <r>
          <rPr>
            <sz val="9"/>
            <color indexed="81"/>
            <rFont val="MS P ゴシック"/>
            <family val="3"/>
            <charset val="128"/>
          </rPr>
          <t xml:space="preserve">番号を選んでください
</t>
        </r>
      </text>
    </comment>
    <comment ref="D358" authorId="0" shapeId="0" xr:uid="{00000000-0006-0000-0900-000009000000}">
      <text>
        <r>
          <rPr>
            <sz val="9"/>
            <color indexed="81"/>
            <rFont val="MS P ゴシック"/>
            <family val="3"/>
            <charset val="128"/>
          </rPr>
          <t xml:space="preserve">番号を選んでください
</t>
        </r>
      </text>
    </comment>
    <comment ref="D402" authorId="0" shapeId="0" xr:uid="{00000000-0006-0000-0900-00000A000000}">
      <text>
        <r>
          <rPr>
            <sz val="9"/>
            <color indexed="81"/>
            <rFont val="MS P ゴシック"/>
            <family val="3"/>
            <charset val="128"/>
          </rPr>
          <t xml:space="preserve">番号を選んでください
</t>
        </r>
      </text>
    </comment>
    <comment ref="D446" authorId="0" shapeId="0" xr:uid="{00000000-0006-0000-0900-00000B000000}">
      <text>
        <r>
          <rPr>
            <sz val="9"/>
            <color indexed="81"/>
            <rFont val="MS P ゴシック"/>
            <family val="3"/>
            <charset val="128"/>
          </rPr>
          <t xml:space="preserve">番号を選んでください
</t>
        </r>
      </text>
    </comment>
    <comment ref="D490" authorId="0" shapeId="0" xr:uid="{00000000-0006-0000-0900-00000C000000}">
      <text>
        <r>
          <rPr>
            <sz val="9"/>
            <color indexed="81"/>
            <rFont val="MS P ゴシック"/>
            <family val="3"/>
            <charset val="128"/>
          </rPr>
          <t xml:space="preserve">番号を選んでください
</t>
        </r>
      </text>
    </comment>
    <comment ref="D534" authorId="0" shapeId="0" xr:uid="{00000000-0006-0000-0900-00000D000000}">
      <text>
        <r>
          <rPr>
            <sz val="9"/>
            <color indexed="81"/>
            <rFont val="MS P ゴシック"/>
            <family val="3"/>
            <charset val="128"/>
          </rPr>
          <t xml:space="preserve">番号を選んでください
</t>
        </r>
      </text>
    </comment>
    <comment ref="D578" authorId="0" shapeId="0" xr:uid="{00000000-0006-0000-0900-00000E000000}">
      <text>
        <r>
          <rPr>
            <sz val="9"/>
            <color indexed="81"/>
            <rFont val="MS P ゴシック"/>
            <family val="3"/>
            <charset val="128"/>
          </rPr>
          <t xml:space="preserve">番号を選んでください
</t>
        </r>
      </text>
    </comment>
    <comment ref="D622" authorId="0" shapeId="0" xr:uid="{00000000-0006-0000-0900-00000F000000}">
      <text>
        <r>
          <rPr>
            <sz val="9"/>
            <color indexed="81"/>
            <rFont val="MS P ゴシック"/>
            <family val="3"/>
            <charset val="128"/>
          </rPr>
          <t xml:space="preserve">番号を選んでください
</t>
        </r>
      </text>
    </comment>
    <comment ref="D666" authorId="0" shapeId="0" xr:uid="{00000000-0006-0000-0900-000010000000}">
      <text>
        <r>
          <rPr>
            <sz val="9"/>
            <color indexed="81"/>
            <rFont val="MS P ゴシック"/>
            <family val="3"/>
            <charset val="128"/>
          </rPr>
          <t xml:space="preserve">番号を選んでください
</t>
        </r>
      </text>
    </comment>
    <comment ref="D710" authorId="0" shapeId="0" xr:uid="{00000000-0006-0000-0900-000011000000}">
      <text>
        <r>
          <rPr>
            <sz val="9"/>
            <color indexed="81"/>
            <rFont val="MS P ゴシック"/>
            <family val="3"/>
            <charset val="128"/>
          </rPr>
          <t xml:space="preserve">番号を選んでください
</t>
        </r>
      </text>
    </comment>
    <comment ref="D754" authorId="0" shapeId="0" xr:uid="{00000000-0006-0000-0900-000012000000}">
      <text>
        <r>
          <rPr>
            <sz val="9"/>
            <color indexed="81"/>
            <rFont val="MS P ゴシック"/>
            <family val="3"/>
            <charset val="128"/>
          </rPr>
          <t xml:space="preserve">番号を選んでください
</t>
        </r>
      </text>
    </comment>
    <comment ref="D798" authorId="0" shapeId="0" xr:uid="{00000000-0006-0000-0900-000013000000}">
      <text>
        <r>
          <rPr>
            <sz val="9"/>
            <color indexed="81"/>
            <rFont val="MS P ゴシック"/>
            <family val="3"/>
            <charset val="128"/>
          </rPr>
          <t xml:space="preserve">番号を選んでください
</t>
        </r>
      </text>
    </comment>
    <comment ref="D842" authorId="0" shapeId="0" xr:uid="{00000000-0006-0000-0900-000014000000}">
      <text>
        <r>
          <rPr>
            <sz val="9"/>
            <color indexed="81"/>
            <rFont val="MS P ゴシック"/>
            <family val="3"/>
            <charset val="128"/>
          </rPr>
          <t xml:space="preserve">番号を選んでください
</t>
        </r>
      </text>
    </comment>
  </commentList>
</comments>
</file>

<file path=xl/sharedStrings.xml><?xml version="1.0" encoding="utf-8"?>
<sst xmlns="http://schemas.openxmlformats.org/spreadsheetml/2006/main" count="4152" uniqueCount="824">
  <si>
    <t>タイプ</t>
  </si>
  <si>
    <t>②</t>
  </si>
  <si>
    <t>活動組織名</t>
    <rPh sb="0" eb="2">
      <t>カツドウ</t>
    </rPh>
    <rPh sb="2" eb="4">
      <t>ソシキ</t>
    </rPh>
    <rPh sb="4" eb="5">
      <t>メイ</t>
    </rPh>
    <phoneticPr fontId="1"/>
  </si>
  <si>
    <t>時間給</t>
    <rPh sb="0" eb="3">
      <t>ジカンキュウ</t>
    </rPh>
    <phoneticPr fontId="1"/>
  </si>
  <si>
    <t>金額計</t>
    <rPh sb="0" eb="2">
      <t>キンガク</t>
    </rPh>
    <rPh sb="2" eb="3">
      <t>ケイ</t>
    </rPh>
    <phoneticPr fontId="1"/>
  </si>
  <si>
    <t>時間計</t>
    <rPh sb="0" eb="2">
      <t>ジカン</t>
    </rPh>
    <rPh sb="2" eb="3">
      <t>ケイ</t>
    </rPh>
    <phoneticPr fontId="1"/>
  </si>
  <si>
    <t>受領印</t>
    <rPh sb="0" eb="3">
      <t>ジュリョウイン</t>
    </rPh>
    <phoneticPr fontId="1"/>
  </si>
  <si>
    <t>日付</t>
    <rPh sb="0" eb="2">
      <t>ヒヅケ</t>
    </rPh>
    <phoneticPr fontId="1"/>
  </si>
  <si>
    <t>タイプ</t>
    <phoneticPr fontId="1"/>
  </si>
  <si>
    <t>内容</t>
    <rPh sb="0" eb="2">
      <t>ナイヨウ</t>
    </rPh>
    <phoneticPr fontId="1"/>
  </si>
  <si>
    <t>収入
(円)</t>
    <rPh sb="0" eb="2">
      <t>シュウニュウ</t>
    </rPh>
    <rPh sb="4" eb="5">
      <t>エン</t>
    </rPh>
    <phoneticPr fontId="1"/>
  </si>
  <si>
    <t>立替
（円）</t>
    <rPh sb="0" eb="2">
      <t>タテカエ</t>
    </rPh>
    <rPh sb="4" eb="5">
      <t>エン</t>
    </rPh>
    <phoneticPr fontId="1"/>
  </si>
  <si>
    <t>支出(円)</t>
    <rPh sb="0" eb="2">
      <t>シシュツ</t>
    </rPh>
    <rPh sb="3" eb="4">
      <t>エン</t>
    </rPh>
    <phoneticPr fontId="1"/>
  </si>
  <si>
    <t>資機材購入
費のうち交
付金充当額</t>
    <rPh sb="0" eb="3">
      <t>シキザイ</t>
    </rPh>
    <rPh sb="3" eb="5">
      <t>コウニュウ</t>
    </rPh>
    <rPh sb="6" eb="7">
      <t>ヒ</t>
    </rPh>
    <rPh sb="10" eb="11">
      <t>コウ</t>
    </rPh>
    <rPh sb="12" eb="13">
      <t>ヅケ</t>
    </rPh>
    <rPh sb="13" eb="14">
      <t>キン</t>
    </rPh>
    <rPh sb="14" eb="16">
      <t>ジュウトウ</t>
    </rPh>
    <rPh sb="16" eb="17">
      <t>ガク</t>
    </rPh>
    <phoneticPr fontId="1"/>
  </si>
  <si>
    <t>人件費</t>
    <rPh sb="0" eb="3">
      <t>ジンケンヒ</t>
    </rPh>
    <phoneticPr fontId="1"/>
  </si>
  <si>
    <t>委託費</t>
    <rPh sb="0" eb="3">
      <t>イタクヒ</t>
    </rPh>
    <phoneticPr fontId="1"/>
  </si>
  <si>
    <t>その他</t>
    <rPh sb="2" eb="3">
      <t>タ</t>
    </rPh>
    <phoneticPr fontId="1"/>
  </si>
  <si>
    <t>資機材の
購入等</t>
    <rPh sb="0" eb="3">
      <t>シキザイ</t>
    </rPh>
    <rPh sb="5" eb="7">
      <t>コウニュウ</t>
    </rPh>
    <rPh sb="7" eb="8">
      <t>ナド</t>
    </rPh>
    <phoneticPr fontId="1"/>
  </si>
  <si>
    <t>小計</t>
    <rPh sb="0" eb="2">
      <t>ショウケイ</t>
    </rPh>
    <phoneticPr fontId="1"/>
  </si>
  <si>
    <t>累計</t>
    <rPh sb="0" eb="2">
      <t>ルイケイ</t>
    </rPh>
    <phoneticPr fontId="1"/>
  </si>
  <si>
    <t>活動組織名</t>
    <rPh sb="0" eb="2">
      <t>カツドウ</t>
    </rPh>
    <rPh sb="2" eb="5">
      <t>ソシキメイ</t>
    </rPh>
    <phoneticPr fontId="1"/>
  </si>
  <si>
    <t>支出合計</t>
    <rPh sb="0" eb="2">
      <t>シシュツ</t>
    </rPh>
    <rPh sb="2" eb="4">
      <t>ゴウケイ</t>
    </rPh>
    <phoneticPr fontId="1"/>
  </si>
  <si>
    <t>交付額</t>
    <rPh sb="0" eb="3">
      <t>コウフガク</t>
    </rPh>
    <phoneticPr fontId="1"/>
  </si>
  <si>
    <t>差額</t>
    <rPh sb="0" eb="2">
      <t>サガク</t>
    </rPh>
    <phoneticPr fontId="1"/>
  </si>
  <si>
    <t>①</t>
  </si>
  <si>
    <t>活動推進費</t>
  </si>
  <si>
    <t>③</t>
  </si>
  <si>
    <t>④</t>
  </si>
  <si>
    <t>森林資源利用タイプ</t>
  </si>
  <si>
    <t>⑤</t>
  </si>
  <si>
    <t>森林機能強化タイプ</t>
  </si>
  <si>
    <t>資機材・施設の整備</t>
  </si>
  <si>
    <t>振り分けられないもの</t>
  </si>
  <si>
    <t>各タイプの合計</t>
  </si>
  <si>
    <t>↑マイナスになった分が自己負担</t>
    <rPh sb="9" eb="10">
      <t>ブン</t>
    </rPh>
    <rPh sb="11" eb="13">
      <t>ジコ</t>
    </rPh>
    <rPh sb="13" eb="15">
      <t>フタン</t>
    </rPh>
    <phoneticPr fontId="1"/>
  </si>
  <si>
    <t>注）このシートには計算式が入っており、シートの保護を掛けています。入力できません。</t>
    <rPh sb="0" eb="1">
      <t>チュウ</t>
    </rPh>
    <rPh sb="9" eb="12">
      <t>ケイサンシキ</t>
    </rPh>
    <rPh sb="13" eb="14">
      <t>ハイ</t>
    </rPh>
    <rPh sb="23" eb="25">
      <t>ホゴ</t>
    </rPh>
    <rPh sb="26" eb="27">
      <t>カ</t>
    </rPh>
    <rPh sb="33" eb="35">
      <t>ニュウリョク</t>
    </rPh>
    <phoneticPr fontId="1"/>
  </si>
  <si>
    <t>　プラスの場合は、その分は交付金がもらえません。</t>
    <rPh sb="5" eb="7">
      <t>バアイ</t>
    </rPh>
    <rPh sb="11" eb="12">
      <t>ブン</t>
    </rPh>
    <rPh sb="13" eb="16">
      <t>コウフキン</t>
    </rPh>
    <phoneticPr fontId="1"/>
  </si>
  <si>
    <t>注）編集するためにシートの保護を解除したい場合のパスワード：8651</t>
    <rPh sb="0" eb="1">
      <t>チュウ</t>
    </rPh>
    <rPh sb="2" eb="4">
      <t>ヘンシュウ</t>
    </rPh>
    <rPh sb="13" eb="15">
      <t>ホゴ</t>
    </rPh>
    <rPh sb="16" eb="18">
      <t>カイジョ</t>
    </rPh>
    <rPh sb="21" eb="23">
      <t>バアイ</t>
    </rPh>
    <phoneticPr fontId="1"/>
  </si>
  <si>
    <t>交付金額</t>
    <rPh sb="0" eb="2">
      <t>コウフ</t>
    </rPh>
    <rPh sb="2" eb="4">
      <t>キンガク</t>
    </rPh>
    <phoneticPr fontId="1"/>
  </si>
  <si>
    <t>構成比(%)</t>
    <rPh sb="0" eb="3">
      <t>コウセイヒ</t>
    </rPh>
    <phoneticPr fontId="1"/>
  </si>
  <si>
    <t>按分した値
(人件費)</t>
    <rPh sb="0" eb="2">
      <t>アンブン</t>
    </rPh>
    <rPh sb="4" eb="5">
      <t>アタイ</t>
    </rPh>
    <rPh sb="7" eb="10">
      <t>ジンケンヒ</t>
    </rPh>
    <phoneticPr fontId="1"/>
  </si>
  <si>
    <t>按分した値
(その他)</t>
    <rPh sb="0" eb="2">
      <t>アンブン</t>
    </rPh>
    <rPh sb="4" eb="5">
      <t>アタイ</t>
    </rPh>
    <rPh sb="9" eb="10">
      <t>タ</t>
    </rPh>
    <phoneticPr fontId="1"/>
  </si>
  <si>
    <t>合計</t>
    <rPh sb="0" eb="2">
      <t>ゴウケイ</t>
    </rPh>
    <phoneticPr fontId="1"/>
  </si>
  <si>
    <t>実施状況整理票</t>
    <rPh sb="0" eb="2">
      <t>ジッシ</t>
    </rPh>
    <rPh sb="2" eb="4">
      <t>ジョウキョウ</t>
    </rPh>
    <rPh sb="4" eb="7">
      <t>セイリヒョウ</t>
    </rPh>
    <phoneticPr fontId="1"/>
  </si>
  <si>
    <t>都道府県名</t>
    <rPh sb="0" eb="4">
      <t>トドウフケン</t>
    </rPh>
    <rPh sb="4" eb="5">
      <t>メイ</t>
    </rPh>
    <phoneticPr fontId="1"/>
  </si>
  <si>
    <t>地域協議会名</t>
    <rPh sb="0" eb="2">
      <t>チイキ</t>
    </rPh>
    <rPh sb="2" eb="4">
      <t>キョウギ</t>
    </rPh>
    <rPh sb="4" eb="6">
      <t>カイメイ</t>
    </rPh>
    <phoneticPr fontId="1"/>
  </si>
  <si>
    <t>市町村名</t>
    <rPh sb="0" eb="4">
      <t>シチョウソンメイ</t>
    </rPh>
    <phoneticPr fontId="1"/>
  </si>
  <si>
    <t>取組内容</t>
    <rPh sb="0" eb="2">
      <t>トリクミ</t>
    </rPh>
    <rPh sb="2" eb="4">
      <t>ナイヨウ</t>
    </rPh>
    <phoneticPr fontId="1"/>
  </si>
  <si>
    <t>構成員（名）</t>
    <rPh sb="0" eb="3">
      <t>コウセイイン</t>
    </rPh>
    <rPh sb="4" eb="5">
      <t>メイ</t>
    </rPh>
    <phoneticPr fontId="1"/>
  </si>
  <si>
    <t>交付金の使途（円）</t>
    <rPh sb="0" eb="3">
      <t>コウフキン</t>
    </rPh>
    <rPh sb="4" eb="6">
      <t>シト</t>
    </rPh>
    <rPh sb="7" eb="8">
      <t>エン</t>
    </rPh>
    <phoneticPr fontId="1"/>
  </si>
  <si>
    <t>備考</t>
    <rPh sb="0" eb="2">
      <t>ビコウ</t>
    </rPh>
    <phoneticPr fontId="1"/>
  </si>
  <si>
    <t>地域環境保全タイプ</t>
    <rPh sb="0" eb="2">
      <t>チイキ</t>
    </rPh>
    <rPh sb="2" eb="4">
      <t>カンキョウ</t>
    </rPh>
    <rPh sb="4" eb="6">
      <t>ホゼン</t>
    </rPh>
    <phoneticPr fontId="1"/>
  </si>
  <si>
    <t>森林機能強化タイプ（ｍ）</t>
    <rPh sb="0" eb="2">
      <t>シンリン</t>
    </rPh>
    <rPh sb="2" eb="4">
      <t>キノウ</t>
    </rPh>
    <rPh sb="4" eb="6">
      <t>キョウカ</t>
    </rPh>
    <phoneticPr fontId="1"/>
  </si>
  <si>
    <t>収入</t>
    <rPh sb="0" eb="2">
      <t>シュウニュウ</t>
    </rPh>
    <phoneticPr fontId="1"/>
  </si>
  <si>
    <t>支出</t>
    <rPh sb="0" eb="2">
      <t>シシュツ</t>
    </rPh>
    <phoneticPr fontId="1"/>
  </si>
  <si>
    <t>自己負担額</t>
    <rPh sb="0" eb="2">
      <t>ジコ</t>
    </rPh>
    <rPh sb="2" eb="5">
      <t>フタンガク</t>
    </rPh>
    <phoneticPr fontId="1"/>
  </si>
  <si>
    <t>国庫分</t>
    <rPh sb="0" eb="3">
      <t>コッコブン</t>
    </rPh>
    <phoneticPr fontId="1"/>
  </si>
  <si>
    <t>地方分</t>
    <rPh sb="0" eb="3">
      <t>チホウブン</t>
    </rPh>
    <phoneticPr fontId="1"/>
  </si>
  <si>
    <t>取組に対する交付金</t>
    <rPh sb="0" eb="2">
      <t>トリクミ</t>
    </rPh>
    <rPh sb="3" eb="4">
      <t>タイ</t>
    </rPh>
    <rPh sb="6" eb="9">
      <t>コウフキン</t>
    </rPh>
    <phoneticPr fontId="1"/>
  </si>
  <si>
    <t>都道府県の支援額</t>
    <rPh sb="0" eb="4">
      <t>トドウフケン</t>
    </rPh>
    <rPh sb="5" eb="7">
      <t>シエン</t>
    </rPh>
    <rPh sb="7" eb="8">
      <t>ガク</t>
    </rPh>
    <phoneticPr fontId="1"/>
  </si>
  <si>
    <t>市町村の支援額</t>
    <rPh sb="0" eb="3">
      <t>シチョウソン</t>
    </rPh>
    <rPh sb="4" eb="6">
      <t>シエン</t>
    </rPh>
    <rPh sb="6" eb="7">
      <t>ガク</t>
    </rPh>
    <phoneticPr fontId="1"/>
  </si>
  <si>
    <t>交付率
1/2
以内</t>
    <rPh sb="0" eb="3">
      <t>コウフリツ</t>
    </rPh>
    <rPh sb="8" eb="10">
      <t>イナイ</t>
    </rPh>
    <phoneticPr fontId="1"/>
  </si>
  <si>
    <t>交付率
1/3
以内</t>
    <rPh sb="0" eb="3">
      <t>コウフリツ</t>
    </rPh>
    <rPh sb="8" eb="10">
      <t>イナイ</t>
    </rPh>
    <phoneticPr fontId="1"/>
  </si>
  <si>
    <t>熊本県</t>
    <rPh sb="0" eb="3">
      <t>クマモトケン</t>
    </rPh>
    <phoneticPr fontId="1"/>
  </si>
  <si>
    <t>熊本県森林・山村多面的機能発揮対策地域協議会</t>
    <rPh sb="0" eb="5">
      <t>クマモトケンシンリン</t>
    </rPh>
    <rPh sb="6" eb="8">
      <t>サンソン</t>
    </rPh>
    <rPh sb="8" eb="11">
      <t>タメンテキ</t>
    </rPh>
    <rPh sb="11" eb="15">
      <t>キノウハッキ</t>
    </rPh>
    <rPh sb="15" eb="17">
      <t>タイサク</t>
    </rPh>
    <rPh sb="17" eb="19">
      <t>チイキ</t>
    </rPh>
    <rPh sb="19" eb="22">
      <t>キョウギカイ</t>
    </rPh>
    <phoneticPr fontId="1"/>
  </si>
  <si>
    <t>記</t>
  </si>
  <si>
    <t>（※精算払いがある場合は業務方法書の別記様式第1号も併せて添付すること。）</t>
  </si>
  <si>
    <t>年</t>
    <rPh sb="0" eb="1">
      <t>ネン</t>
    </rPh>
    <phoneticPr fontId="1"/>
  </si>
  <si>
    <t>年度　森林・山村多面的機能発揮対策交付金(金銭出納簿） 集計表</t>
  </si>
  <si>
    <t>年度　森林・山村多面的機能発揮対策交付金(金銭出納簿）</t>
  </si>
  <si>
    <t>号</t>
    <rPh sb="0" eb="1">
      <t>ゴウ</t>
    </rPh>
    <phoneticPr fontId="1"/>
  </si>
  <si>
    <t>日</t>
    <rPh sb="0" eb="1">
      <t>ニチ</t>
    </rPh>
    <phoneticPr fontId="1"/>
  </si>
  <si>
    <t>月</t>
    <rPh sb="0" eb="1">
      <t>ツキ</t>
    </rPh>
    <phoneticPr fontId="1"/>
  </si>
  <si>
    <t>年</t>
    <rPh sb="0" eb="1">
      <t>ネン</t>
    </rPh>
    <phoneticPr fontId="1"/>
  </si>
  <si>
    <t>印</t>
    <rPh sb="0" eb="1">
      <t>イン</t>
    </rPh>
    <phoneticPr fontId="1"/>
  </si>
  <si>
    <t>年度モニタリング結果報告書</t>
  </si>
  <si>
    <t>内容</t>
    <phoneticPr fontId="3"/>
  </si>
  <si>
    <t>活動項目</t>
    <phoneticPr fontId="3"/>
  </si>
  <si>
    <t>①　活動推進費　　　②　地域環境保全タイプ（里山保全）　　③　地域保全保全タイプ（侵入竹林）</t>
    <phoneticPr fontId="3"/>
  </si>
  <si>
    <t>見　　　　　積　　　　　書</t>
    <rPh sb="0" eb="13">
      <t>ミツモリショ</t>
    </rPh>
    <phoneticPr fontId="3"/>
  </si>
  <si>
    <t>見積番号　　</t>
    <rPh sb="0" eb="2">
      <t>ミツモリ</t>
    </rPh>
    <rPh sb="2" eb="4">
      <t>バンゴウ</t>
    </rPh>
    <phoneticPr fontId="3"/>
  </si>
  <si>
    <t>委託名</t>
    <rPh sb="0" eb="2">
      <t>イタク</t>
    </rPh>
    <rPh sb="2" eb="3">
      <t>メイ</t>
    </rPh>
    <phoneticPr fontId="3"/>
  </si>
  <si>
    <t>委託箇所</t>
    <rPh sb="0" eb="2">
      <t>イタク</t>
    </rPh>
    <rPh sb="2" eb="4">
      <t>カショ</t>
    </rPh>
    <phoneticPr fontId="3"/>
  </si>
  <si>
    <t>４</t>
    <phoneticPr fontId="3"/>
  </si>
  <si>
    <t>業　務　内　容</t>
    <rPh sb="0" eb="1">
      <t>ギョウ</t>
    </rPh>
    <rPh sb="2" eb="3">
      <t>ム</t>
    </rPh>
    <rPh sb="4" eb="5">
      <t>ウチ</t>
    </rPh>
    <rPh sb="6" eb="7">
      <t>カタチ</t>
    </rPh>
    <phoneticPr fontId="3"/>
  </si>
  <si>
    <t>　上記の委託業務を、下記の金額で請け負いたいので申し込みます。</t>
    <rPh sb="1" eb="3">
      <t>ジョウキ</t>
    </rPh>
    <rPh sb="4" eb="6">
      <t>イタク</t>
    </rPh>
    <rPh sb="6" eb="8">
      <t>ギョウム</t>
    </rPh>
    <rPh sb="10" eb="12">
      <t>カキ</t>
    </rPh>
    <rPh sb="13" eb="15">
      <t>キンガク</t>
    </rPh>
    <rPh sb="16" eb="17">
      <t>ウ</t>
    </rPh>
    <rPh sb="18" eb="19">
      <t>オ</t>
    </rPh>
    <rPh sb="24" eb="25">
      <t>モウ</t>
    </rPh>
    <rPh sb="26" eb="27">
      <t>コ</t>
    </rPh>
    <phoneticPr fontId="3"/>
  </si>
  <si>
    <t>億</t>
    <rPh sb="0" eb="1">
      <t>オク</t>
    </rPh>
    <phoneticPr fontId="3"/>
  </si>
  <si>
    <t>千万</t>
    <rPh sb="0" eb="1">
      <t>セン</t>
    </rPh>
    <rPh sb="1" eb="2">
      <t>マン</t>
    </rPh>
    <phoneticPr fontId="3"/>
  </si>
  <si>
    <t>百万</t>
    <rPh sb="0" eb="2">
      <t>ヒャクマン</t>
    </rPh>
    <phoneticPr fontId="3"/>
  </si>
  <si>
    <t>拾万</t>
    <rPh sb="0" eb="1">
      <t>ジュウ</t>
    </rPh>
    <rPh sb="1" eb="2">
      <t>マン</t>
    </rPh>
    <phoneticPr fontId="3"/>
  </si>
  <si>
    <t>万</t>
    <rPh sb="0" eb="1">
      <t>マン</t>
    </rPh>
    <phoneticPr fontId="3"/>
  </si>
  <si>
    <t>千</t>
    <rPh sb="0" eb="1">
      <t>セン</t>
    </rPh>
    <phoneticPr fontId="3"/>
  </si>
  <si>
    <t>百</t>
    <rPh sb="0" eb="1">
      <t>ヒャク</t>
    </rPh>
    <phoneticPr fontId="3"/>
  </si>
  <si>
    <t>拾</t>
    <rPh sb="0" eb="1">
      <t>ジュウ</t>
    </rPh>
    <phoneticPr fontId="3"/>
  </si>
  <si>
    <t>円</t>
    <rPh sb="0" eb="1">
      <t>エン</t>
    </rPh>
    <phoneticPr fontId="3"/>
  </si>
  <si>
    <t>見積金額</t>
    <phoneticPr fontId="3"/>
  </si>
  <si>
    <t>　　　　</t>
    <phoneticPr fontId="3"/>
  </si>
  <si>
    <t>消費税含む</t>
    <rPh sb="0" eb="3">
      <t>ショウヒゼイ</t>
    </rPh>
    <rPh sb="3" eb="4">
      <t>フク</t>
    </rPh>
    <phoneticPr fontId="3"/>
  </si>
  <si>
    <t>住所</t>
    <rPh sb="0" eb="2">
      <t>ジュウショ</t>
    </rPh>
    <phoneticPr fontId="3"/>
  </si>
  <si>
    <t>見積者</t>
    <rPh sb="0" eb="2">
      <t>ミツモリ</t>
    </rPh>
    <rPh sb="2" eb="3">
      <t>シャ</t>
    </rPh>
    <phoneticPr fontId="3"/>
  </si>
  <si>
    <t>名称</t>
    <rPh sb="0" eb="2">
      <t>メイショウ</t>
    </rPh>
    <phoneticPr fontId="3"/>
  </si>
  <si>
    <t>氏名</t>
    <rPh sb="0" eb="2">
      <t>シメイ</t>
    </rPh>
    <phoneticPr fontId="3"/>
  </si>
  <si>
    <t>業務委託契約書</t>
  </si>
  <si>
    <t>第１条（委託業務の内容）</t>
  </si>
  <si>
    <t>２　甲は、本件業務の遂行に際し必要があるときは、乙に対し、本件業務の進捗状況などについて報告を求めることができる。</t>
  </si>
  <si>
    <t>第２条（善管注意義務）</t>
  </si>
  <si>
    <t>　　乙は、本件業務を甲の指示に従い善良な管理者の注意をもって行うものとする。</t>
  </si>
  <si>
    <t>第３条（業務の委託料等）</t>
  </si>
  <si>
    <t>第４条（業務の実施）</t>
  </si>
  <si>
    <t>　　乙は、自らの責に帰さない事由又は正当な事由により、本契約上の業務の遂行を合意された期間中に完了できないことが判明した場合、直ちに甲にその事由を付して通知し、甲の指示に従わなければならない。また、乙は、正当な事由なく甲の承認を受けずに本契約上の業務を中止することはできない。</t>
  </si>
  <si>
    <t>第５条（秘密保持）</t>
  </si>
  <si>
    <t>　　甲及び乙が委託業務を実施するに当たり知り得た相手方の業務に関する秘密事項は、この契約の有効期限内はもちろん、契約期間終了後も第三者に漏らしてはならない。甲または乙がこれに違反したことにより相手方が損害を被った場合には、相手方に対し全損害を賠償しなければならない。</t>
  </si>
  <si>
    <t>第６条 （著作権の帰属）</t>
  </si>
  <si>
    <t>　　本件委託業務に係わる著作権は、甲に帰属するものとする。ただし、乙が従前から有していた既存の著作権を利用しているものについては、乙に帰属するものとし、乙は甲に対し無償で利用を許諾するものとする。</t>
  </si>
  <si>
    <t>第７条 （第三者の権利侵害）</t>
  </si>
  <si>
    <t>　　乙は、本件業務の遂行過程において甲に提供する業務関連資料が第三者の著作権、肖像権、特許権、及びその他一切の権利を侵害していないことを保証する。</t>
  </si>
  <si>
    <t>第８条 （契約解除）</t>
  </si>
  <si>
    <t>　　甲または乙は、相手方が次の各号の一つに該当したときは、何らの通知催告を要せず、直ちに本契約を解除することができるものとする。</t>
  </si>
  <si>
    <t>　なお、この解除は損害賠償の請求を妨げない。</t>
  </si>
  <si>
    <t>　（１）本契約に違反したとき</t>
  </si>
  <si>
    <t>　（２）手形、小切手を不渡りにする等支払停止の状態に陥ったとき</t>
  </si>
  <si>
    <t>　（３）仮差押え、差押え、仮処分、競売等の申立てを受けたとき</t>
  </si>
  <si>
    <t>　（５）その他各号に類する不信用な事実があるとき</t>
  </si>
  <si>
    <t>第９条 （契約期間）</t>
  </si>
  <si>
    <t>第１０条 （紛争解決）</t>
  </si>
  <si>
    <t>　　本契約に規定なき事項又は契約上の疑義については、両当事者間で誠意をもって協議し、解決するものとする。</t>
  </si>
  <si>
    <t>（以下「甲」という）と　</t>
  </si>
  <si>
    <t>（以下「乙」という）とは、次の通り</t>
    <phoneticPr fontId="1"/>
  </si>
  <si>
    <t>業務委託契約を締結する。</t>
  </si>
  <si>
    <t>　　甲は、</t>
    <phoneticPr fontId="1"/>
  </si>
  <si>
    <t>を目的として、以下の業務を乙に委託し、乙はこれを受託する。</t>
    <phoneticPr fontId="1"/>
  </si>
  <si>
    <t>（1）</t>
    <phoneticPr fontId="1"/>
  </si>
  <si>
    <t>（2）</t>
    <phoneticPr fontId="1"/>
  </si>
  <si>
    <t>　　甲は乙に対し、第１条の業務委託料として、金</t>
    <phoneticPr fontId="1"/>
  </si>
  <si>
    <t>万円を消費税を加算して、</t>
    <phoneticPr fontId="1"/>
  </si>
  <si>
    <t>　　　業務完了月末日までに、乙の指定する銀行口座に振込み支払う。</t>
    <phoneticPr fontId="1"/>
  </si>
  <si>
    <t>　（４）破産、民事再生、会社更生、特別清算等の手続申立てを受けたとき又は自ら申し出をしたとき</t>
    <rPh sb="38" eb="39">
      <t>モウ</t>
    </rPh>
    <rPh sb="40" eb="41">
      <t>デ</t>
    </rPh>
    <phoneticPr fontId="1"/>
  </si>
  <si>
    <t>　本契約締結の証として本書２通を作成し、各自記名捺印の上それぞれその１通を保有する。</t>
    <phoneticPr fontId="1"/>
  </si>
  <si>
    <t>商号</t>
    <rPh sb="0" eb="2">
      <t>ショウゴウ</t>
    </rPh>
    <phoneticPr fontId="1"/>
  </si>
  <si>
    <t>住所</t>
    <rPh sb="0" eb="2">
      <t>ジュウショ</t>
    </rPh>
    <phoneticPr fontId="1"/>
  </si>
  <si>
    <t>代表者</t>
    <rPh sb="0" eb="3">
      <t>ダイヒョウシャ</t>
    </rPh>
    <phoneticPr fontId="1"/>
  </si>
  <si>
    <t>甲</t>
    <rPh sb="0" eb="1">
      <t>コウ</t>
    </rPh>
    <phoneticPr fontId="1"/>
  </si>
  <si>
    <t>乙</t>
    <rPh sb="0" eb="1">
      <t>オツ</t>
    </rPh>
    <phoneticPr fontId="1"/>
  </si>
  <si>
    <t>２　乙が委託業務の遂行にあたり経費を要した場合、事前に甲の承諾を得たときに限り、甲は乙に対し、承諾した範囲の費用を支払うものとする。</t>
    <phoneticPr fontId="1"/>
  </si>
  <si>
    <t>委託業務実施報告書</t>
  </si>
  <si>
    <t>活動組織名　　</t>
  </si>
  <si>
    <t>住所　　</t>
  </si>
  <si>
    <t>２ 委託業務実施内容</t>
  </si>
  <si>
    <t>実施年月日</t>
  </si>
  <si>
    <t>実施場所（林小班）</t>
  </si>
  <si>
    <t>実施内容</t>
  </si>
  <si>
    <t>備考</t>
  </si>
  <si>
    <t>殿</t>
  </si>
  <si>
    <t>代表者</t>
    <phoneticPr fontId="1"/>
  </si>
  <si>
    <t>氏名</t>
  </si>
  <si>
    <t>１ 実施期間  　　</t>
    <phoneticPr fontId="1"/>
  </si>
  <si>
    <t>日から</t>
    <rPh sb="0" eb="1">
      <t>ニチ</t>
    </rPh>
    <phoneticPr fontId="1"/>
  </si>
  <si>
    <t>日まで</t>
    <rPh sb="0" eb="1">
      <t>ニチ</t>
    </rPh>
    <phoneticPr fontId="1"/>
  </si>
  <si>
    <t>月</t>
    <rPh sb="0" eb="1">
      <t>ガツ</t>
    </rPh>
    <phoneticPr fontId="1"/>
  </si>
  <si>
    <t>安全講習・森林施業技術の向上の講習報告書</t>
    <rPh sb="0" eb="2">
      <t>アンゼン</t>
    </rPh>
    <rPh sb="2" eb="4">
      <t>コウシュウ</t>
    </rPh>
    <rPh sb="5" eb="7">
      <t>シンリン</t>
    </rPh>
    <rPh sb="7" eb="9">
      <t>セギョウ</t>
    </rPh>
    <rPh sb="9" eb="11">
      <t>ギジュツ</t>
    </rPh>
    <rPh sb="12" eb="14">
      <t>コウジョウ</t>
    </rPh>
    <rPh sb="15" eb="17">
      <t>コウシュウ</t>
    </rPh>
    <rPh sb="17" eb="20">
      <t>ホウコクショ</t>
    </rPh>
    <phoneticPr fontId="1"/>
  </si>
  <si>
    <t>実施日時</t>
    <rPh sb="0" eb="2">
      <t>ジッシ</t>
    </rPh>
    <rPh sb="2" eb="3">
      <t>ヒ</t>
    </rPh>
    <rPh sb="3" eb="4">
      <t>ジ</t>
    </rPh>
    <phoneticPr fontId="1"/>
  </si>
  <si>
    <t>実施場所</t>
    <rPh sb="0" eb="2">
      <t>ジッシ</t>
    </rPh>
    <rPh sb="2" eb="4">
      <t>バショ</t>
    </rPh>
    <phoneticPr fontId="1"/>
  </si>
  <si>
    <t>参加者名</t>
    <rPh sb="0" eb="3">
      <t>サンカシャ</t>
    </rPh>
    <rPh sb="3" eb="4">
      <t>メイ</t>
    </rPh>
    <phoneticPr fontId="1"/>
  </si>
  <si>
    <t>研修内容</t>
    <rPh sb="0" eb="2">
      <t>ケンシュウ</t>
    </rPh>
    <rPh sb="2" eb="4">
      <t>ナイヨウ</t>
    </rPh>
    <phoneticPr fontId="1"/>
  </si>
  <si>
    <t>活動組織名</t>
  </si>
  <si>
    <t>事業名</t>
  </si>
  <si>
    <t>森林・山村多面的機能発揮対策事業交付金</t>
  </si>
  <si>
    <t>備品の名称</t>
  </si>
  <si>
    <t>規格・寸法</t>
  </si>
  <si>
    <t>数量</t>
  </si>
  <si>
    <t>取得金額</t>
  </si>
  <si>
    <t>総　額</t>
  </si>
  <si>
    <t>取得年月日</t>
  </si>
  <si>
    <t>購入先</t>
  </si>
  <si>
    <t>保管場所</t>
  </si>
  <si>
    <t>発注者</t>
    <rPh sb="0" eb="3">
      <t>ハッチュウシャ</t>
    </rPh>
    <phoneticPr fontId="3"/>
  </si>
  <si>
    <t>様</t>
    <rPh sb="0" eb="1">
      <t>サマ</t>
    </rPh>
    <phoneticPr fontId="1"/>
  </si>
  <si>
    <t>⑦</t>
    <phoneticPr fontId="1"/>
  </si>
  <si>
    <t>⑤</t>
    <phoneticPr fontId="1"/>
  </si>
  <si>
    <t>⑦の按分</t>
    <rPh sb="2" eb="4">
      <t>アンブン</t>
    </rPh>
    <phoneticPr fontId="1"/>
  </si>
  <si>
    <t>令和</t>
    <rPh sb="0" eb="2">
      <t>レイワ</t>
    </rPh>
    <phoneticPr fontId="1"/>
  </si>
  <si>
    <t>　令和　　年　　月　　日</t>
    <rPh sb="1" eb="3">
      <t>レイワ</t>
    </rPh>
    <phoneticPr fontId="1"/>
  </si>
  <si>
    <t>　　本契約の有効期間は、令和　年　月　日から令和　年　月　日までとする。ただし、期間満了前に両者で協議合意した条件で本契約を更新することができるものとする。</t>
    <rPh sb="12" eb="14">
      <t>レイワ</t>
    </rPh>
    <rPh sb="22" eb="24">
      <t>レイワ</t>
    </rPh>
    <phoneticPr fontId="1"/>
  </si>
  <si>
    <t>令和</t>
    <rPh sb="0" eb="2">
      <t>レイワ</t>
    </rPh>
    <phoneticPr fontId="1"/>
  </si>
  <si>
    <t>令和</t>
    <rPh sb="0" eb="2">
      <t>レイワ</t>
    </rPh>
    <phoneticPr fontId="1"/>
  </si>
  <si>
    <t>令和　　年　　月　　日付け契約の平成31（2019）年度森林山村多面的機能発揮対策事業委託業務の契約について、下記のとおり実施したので、実績を下記のとおり報告します。</t>
    <rPh sb="0" eb="2">
      <t>レイワ</t>
    </rPh>
    <phoneticPr fontId="1"/>
  </si>
  <si>
    <t>組織名</t>
    <rPh sb="0" eb="2">
      <t>ソシキ</t>
    </rPh>
    <rPh sb="2" eb="3">
      <t>メイ</t>
    </rPh>
    <phoneticPr fontId="8"/>
  </si>
  <si>
    <t>領収書貼付け</t>
    <rPh sb="0" eb="3">
      <t>リョウシュウショ</t>
    </rPh>
    <rPh sb="3" eb="5">
      <t>ハリツ</t>
    </rPh>
    <phoneticPr fontId="8"/>
  </si>
  <si>
    <t>里山林保全（㏊）</t>
    <rPh sb="0" eb="3">
      <t>サトヤマリン</t>
    </rPh>
    <rPh sb="3" eb="5">
      <t>ホゼン</t>
    </rPh>
    <phoneticPr fontId="1"/>
  </si>
  <si>
    <t>侵入竹除去・竹林整備（㏊)</t>
    <rPh sb="0" eb="3">
      <t>シンニュウチク</t>
    </rPh>
    <rPh sb="3" eb="5">
      <t>ジョキョ</t>
    </rPh>
    <rPh sb="6" eb="8">
      <t>チクリン</t>
    </rPh>
    <rPh sb="8" eb="10">
      <t>セイビ</t>
    </rPh>
    <phoneticPr fontId="1"/>
  </si>
  <si>
    <t>森林資源利用タイプ（㏊）</t>
    <rPh sb="0" eb="2">
      <t>シンリン</t>
    </rPh>
    <rPh sb="2" eb="4">
      <t>シゲン</t>
    </rPh>
    <rPh sb="4" eb="6">
      <t>リヨウ</t>
    </rPh>
    <phoneticPr fontId="1"/>
  </si>
  <si>
    <t>委託料</t>
    <rPh sb="0" eb="2">
      <t>イタク</t>
    </rPh>
    <rPh sb="2" eb="3">
      <t>リョウ</t>
    </rPh>
    <phoneticPr fontId="1"/>
  </si>
  <si>
    <t>都道
府県</t>
  </si>
  <si>
    <t>市区
町村</t>
  </si>
  <si>
    <t>項目</t>
  </si>
  <si>
    <t>効果</t>
  </si>
  <si>
    <t>（横展開）
活動の広がり</t>
  </si>
  <si>
    <t>　新聞や雑誌、広報誌などで活動を紹介された</t>
  </si>
  <si>
    <t>　他団体（活動団体、企業、自治体等）との協力関係がうまれた</t>
  </si>
  <si>
    <t>（自立性）
活動の持続性</t>
  </si>
  <si>
    <t>　構成員が森林整備のための技術や安全管理の資格を取得した</t>
  </si>
  <si>
    <t>　森林整備のための機材や道具を使用できる構成員数が増えた</t>
  </si>
  <si>
    <t>　森林整備のために利用可能な本交付金以外の資金が増えた</t>
  </si>
  <si>
    <t>　若い世代（40歳未満）が参加しており、長期的な活動が可能である</t>
  </si>
  <si>
    <t>　本交付金終了後に森林整備活動を継続できる見込みがある</t>
  </si>
  <si>
    <t>（景観）
地域貢献</t>
  </si>
  <si>
    <t>　対象森林が明るくなり、見通しが良くなった</t>
  </si>
  <si>
    <t>　活動組織の構成員以外から景観が良くなったと言われるようになった</t>
  </si>
  <si>
    <t>　対象森林や周辺で不法投棄されるゴミの量が減った／ゴミのない状態を維持している</t>
  </si>
  <si>
    <t>　対象森林が、観光資源としても利用できるようになった</t>
  </si>
  <si>
    <t>　在来種や歴史性を考慮した地域ならではの景観を守っている</t>
  </si>
  <si>
    <t>（文化・教育）
地域貢献</t>
  </si>
  <si>
    <t>　対象森林が、地域の憩いの場として活用されている</t>
  </si>
  <si>
    <t>　対象森林が、地域の子供たちの自然体験活動や学習・教育の場となっている</t>
  </si>
  <si>
    <t>　地域の幼稚園、保育園、小中学校のいずれかと協力関係にある</t>
  </si>
  <si>
    <t>　対象森林から得られた資源を伝統工芸品づくりに活用した</t>
  </si>
  <si>
    <t>（その他）
地域貢献</t>
  </si>
  <si>
    <t>　鳥獣被害が軽減された（野生鳥獣の出没・侵入が減った）</t>
  </si>
  <si>
    <t>　希少動植物の保護や生物多様性の保全に貢献している</t>
  </si>
  <si>
    <t>　土砂流出が軽減されるなど自然災害の防止に役立った</t>
  </si>
  <si>
    <t>　特産品の開発や地域の雇用創出など地域経済の活性化に貢献している</t>
  </si>
  <si>
    <t>取得年数</t>
  </si>
  <si>
    <t>年</t>
  </si>
  <si>
    <t>①活動組織名</t>
  </si>
  <si>
    <t>１．活動組織の概要</t>
  </si>
  <si>
    <t>②主な対象森林
の所在地</t>
  </si>
  <si>
    <t xml:space="preserve">　    </t>
  </si>
  <si>
    <t>⑤地域住民の比率</t>
  </si>
  <si>
    <t>　   90%以上</t>
  </si>
  <si>
    <t>75～90%</t>
  </si>
  <si>
    <t>50～75%</t>
  </si>
  <si>
    <t>25～50%</t>
  </si>
  <si>
    <t>25%未満</t>
  </si>
  <si>
    <t>⑥活動目標</t>
  </si>
  <si>
    <t>※「地域住民」とは、活動対象地と大字単位で同じか隣接する場所に居住する方を指します。</t>
  </si>
  <si>
    <t>※以下の項目について、実現ができていると思う場合には、右側の□にチェックを入れてください。</t>
  </si>
  <si>
    <t>チェック欄</t>
  </si>
  <si>
    <t>　活動組織の構成員数が増加した</t>
  </si>
  <si>
    <t>　幅広い年齢層が協力して活動を行った</t>
  </si>
  <si>
    <t>　外部（異なる集落や都市）の住民も森林整備活動に参加した</t>
  </si>
  <si>
    <t>　伝統文化の維持や郷土食づくりに貢献する活動を行った</t>
  </si>
  <si>
    <t>　地域の農業と連携した活動を行った</t>
  </si>
  <si>
    <t>■ 特筆事項（災害等の状況）</t>
  </si>
  <si>
    <t>　自然災害等により、活動を計画どおりに行うことが困難な状況が生じた場合は、期待どおりの効果が得られないことも想定されます。
　災害等が発生し計画どおりに活動ができなかった場合には、その理由を簡単にご記入ください。</t>
  </si>
  <si>
    <t>撮影者1名</t>
    <rPh sb="0" eb="3">
      <t>サツエイシャ</t>
    </rPh>
    <rPh sb="4" eb="5">
      <t>メイ</t>
    </rPh>
    <phoneticPr fontId="1"/>
  </si>
  <si>
    <t>三脚にて撮影</t>
    <rPh sb="0" eb="2">
      <t>サンキャク</t>
    </rPh>
    <rPh sb="4" eb="6">
      <t>サツエイ</t>
    </rPh>
    <phoneticPr fontId="1"/>
  </si>
  <si>
    <t>活動組織名</t>
    <phoneticPr fontId="1"/>
  </si>
  <si>
    <t>年</t>
    <rPh sb="0" eb="1">
      <t>ネン</t>
    </rPh>
    <phoneticPr fontId="1"/>
  </si>
  <si>
    <t>活動組織名</t>
    <rPh sb="0" eb="5">
      <t>カツドウソシキメイ</t>
    </rPh>
    <phoneticPr fontId="1"/>
  </si>
  <si>
    <t>モニタリング調査</t>
    <rPh sb="6" eb="8">
      <t>チョウサ</t>
    </rPh>
    <phoneticPr fontId="1"/>
  </si>
  <si>
    <t>伐採作業</t>
    <rPh sb="0" eb="2">
      <t>バッサイ</t>
    </rPh>
    <rPh sb="2" eb="4">
      <t>サギョウ</t>
    </rPh>
    <phoneticPr fontId="1"/>
  </si>
  <si>
    <t>炭焼き</t>
    <rPh sb="0" eb="2">
      <t>スミヤ</t>
    </rPh>
    <phoneticPr fontId="1"/>
  </si>
  <si>
    <t>薪生産</t>
    <rPh sb="0" eb="1">
      <t>マキ</t>
    </rPh>
    <rPh sb="1" eb="3">
      <t>セイサン</t>
    </rPh>
    <phoneticPr fontId="1"/>
  </si>
  <si>
    <t>領収書番号</t>
  </si>
  <si>
    <t>タイプ詳細</t>
    <rPh sb="3" eb="5">
      <t>ショウサイ</t>
    </rPh>
    <phoneticPr fontId="8"/>
  </si>
  <si>
    <t>活動の目標等</t>
    <rPh sb="0" eb="2">
      <t>カツドウ</t>
    </rPh>
    <rPh sb="3" eb="5">
      <t>モクヒョウ</t>
    </rPh>
    <rPh sb="5" eb="6">
      <t>トウ</t>
    </rPh>
    <phoneticPr fontId="1"/>
  </si>
  <si>
    <t>活動実施前の標準地の状況</t>
  </si>
  <si>
    <t>年度</t>
    <rPh sb="0" eb="2">
      <t>ネンド</t>
    </rPh>
    <phoneticPr fontId="1"/>
  </si>
  <si>
    <t>代表者職名</t>
  </si>
  <si>
    <t>代表者氏名</t>
  </si>
  <si>
    <t>　</t>
    <phoneticPr fontId="1"/>
  </si>
  <si>
    <t>年度の実施状況について、森林・山村多面的機能発揮対策実施要領（平成25年5月</t>
    <phoneticPr fontId="1"/>
  </si>
  <si>
    <t>報告する。</t>
    <phoneticPr fontId="1"/>
  </si>
  <si>
    <t>16日25林整森第74号林野庁長官通知）別紙３の第５の８に基づき、下記の関係書類を添えて</t>
    <phoneticPr fontId="1"/>
  </si>
  <si>
    <t>令和</t>
    <phoneticPr fontId="1"/>
  </si>
  <si>
    <t>年度　実施状況整理票（別紙1）</t>
  </si>
  <si>
    <t>年度　森林・山村多面的機能発揮に対する効果チェックシート（別紙2）</t>
  </si>
  <si>
    <t>1・</t>
    <phoneticPr fontId="1"/>
  </si>
  <si>
    <t>2・</t>
    <phoneticPr fontId="1"/>
  </si>
  <si>
    <t>3・</t>
    <phoneticPr fontId="1"/>
  </si>
  <si>
    <t>4・</t>
    <phoneticPr fontId="1"/>
  </si>
  <si>
    <t>5・</t>
    <phoneticPr fontId="1"/>
  </si>
  <si>
    <t>6・</t>
    <phoneticPr fontId="1"/>
  </si>
  <si>
    <t>・　配布書類　　　　　有　　　・　　　無　</t>
    <rPh sb="2" eb="4">
      <t>ハイフ</t>
    </rPh>
    <rPh sb="4" eb="6">
      <t>ショルイ</t>
    </rPh>
    <rPh sb="11" eb="12">
      <t>ア</t>
    </rPh>
    <rPh sb="19" eb="20">
      <t>ナ</t>
    </rPh>
    <phoneticPr fontId="1"/>
  </si>
  <si>
    <t>安全講習会時写真貼り付け</t>
    <rPh sb="0" eb="2">
      <t>アンゼン</t>
    </rPh>
    <rPh sb="2" eb="5">
      <t>コウシュウカイ</t>
    </rPh>
    <rPh sb="5" eb="6">
      <t>ジ</t>
    </rPh>
    <rPh sb="6" eb="8">
      <t>シャシン</t>
    </rPh>
    <rPh sb="8" eb="9">
      <t>ハ</t>
    </rPh>
    <rPh sb="10" eb="11">
      <t>ツ</t>
    </rPh>
    <phoneticPr fontId="1"/>
  </si>
  <si>
    <t>活動風景</t>
    <rPh sb="0" eb="2">
      <t>カツドウ</t>
    </rPh>
    <rPh sb="2" eb="4">
      <t>フウケイ</t>
    </rPh>
    <phoneticPr fontId="1"/>
  </si>
  <si>
    <t>資格等</t>
    <rPh sb="0" eb="2">
      <t>シカク</t>
    </rPh>
    <rPh sb="2" eb="3">
      <t>トウ</t>
    </rPh>
    <phoneticPr fontId="1"/>
  </si>
  <si>
    <t>所属</t>
    <phoneticPr fontId="1"/>
  </si>
  <si>
    <t>講師氏名</t>
  </si>
  <si>
    <t>講師名、　　　　　　　　　　　所属や資格等</t>
    <rPh sb="0" eb="2">
      <t>コウシ</t>
    </rPh>
    <rPh sb="2" eb="3">
      <t>メイ</t>
    </rPh>
    <rPh sb="15" eb="17">
      <t>ショゾク</t>
    </rPh>
    <rPh sb="18" eb="20">
      <t>シカク</t>
    </rPh>
    <rPh sb="20" eb="21">
      <t>トウ</t>
    </rPh>
    <phoneticPr fontId="1"/>
  </si>
  <si>
    <t>時</t>
    <rPh sb="0" eb="1">
      <t>ジ</t>
    </rPh>
    <phoneticPr fontId="1"/>
  </si>
  <si>
    <t>～</t>
    <phoneticPr fontId="1"/>
  </si>
  <si>
    <t>活動組織名</t>
    <phoneticPr fontId="1"/>
  </si>
  <si>
    <t>地域環境保全タイプ          （里山林保全）</t>
    <phoneticPr fontId="1"/>
  </si>
  <si>
    <t>地域環境保全タイプ           (侵入竹除去・竹林整備）</t>
    <rPh sb="21" eb="23">
      <t>シンニュウ</t>
    </rPh>
    <rPh sb="23" eb="24">
      <t>タケ</t>
    </rPh>
    <rPh sb="24" eb="26">
      <t>ジョキョ</t>
    </rPh>
    <phoneticPr fontId="1"/>
  </si>
  <si>
    <t>県からの　　　　　助成</t>
    <rPh sb="0" eb="1">
      <t>ケン</t>
    </rPh>
    <rPh sb="9" eb="11">
      <t>ジョセイ</t>
    </rPh>
    <phoneticPr fontId="1"/>
  </si>
  <si>
    <t>市町村　　　　　からの助成</t>
    <rPh sb="0" eb="3">
      <t>シチョウソン</t>
    </rPh>
    <rPh sb="11" eb="13">
      <t>ジョセイ</t>
    </rPh>
    <phoneticPr fontId="1"/>
  </si>
  <si>
    <t>合計</t>
    <rPh sb="0" eb="2">
      <t>ゴウケイ</t>
    </rPh>
    <phoneticPr fontId="1"/>
  </si>
  <si>
    <t>国からの　　　交付金</t>
    <rPh sb="0" eb="1">
      <t>クニ</t>
    </rPh>
    <rPh sb="7" eb="10">
      <t>コウフキン</t>
    </rPh>
    <phoneticPr fontId="1"/>
  </si>
  <si>
    <t>↓↓　採択決定金額(交付金額)を入力して下さい</t>
    <rPh sb="3" eb="5">
      <t>サイタク</t>
    </rPh>
    <rPh sb="5" eb="7">
      <t>ケッテイ</t>
    </rPh>
    <rPh sb="7" eb="9">
      <t>キンガク</t>
    </rPh>
    <rPh sb="10" eb="13">
      <t>コウフキン</t>
    </rPh>
    <rPh sb="13" eb="14">
      <t>ガク</t>
    </rPh>
    <rPh sb="16" eb="18">
      <t>ニュウリョク</t>
    </rPh>
    <rPh sb="20" eb="21">
      <t>クダ</t>
    </rPh>
    <phoneticPr fontId="1"/>
  </si>
  <si>
    <t>⑥</t>
    <phoneticPr fontId="1"/>
  </si>
  <si>
    <t>④　森林資源利用タイプ　　⑤　森林機能強化タイプ　　⑥　関係人口創出・維持タイプ</t>
    <rPh sb="28" eb="32">
      <t>カンケイジンコウ</t>
    </rPh>
    <rPh sb="32" eb="34">
      <t>ソウシュツ</t>
    </rPh>
    <rPh sb="35" eb="37">
      <t>イジ</t>
    </rPh>
    <phoneticPr fontId="3"/>
  </si>
  <si>
    <t>⑧</t>
    <phoneticPr fontId="1"/>
  </si>
  <si>
    <t>関係人口創出・維持タイプ</t>
    <rPh sb="0" eb="6">
      <t>カンケイジンコウソウシュツ</t>
    </rPh>
    <rPh sb="7" eb="9">
      <t>イジ</t>
    </rPh>
    <phoneticPr fontId="1"/>
  </si>
  <si>
    <t>タイプ名：</t>
    <rPh sb="3" eb="4">
      <t>メイ</t>
    </rPh>
    <phoneticPr fontId="1"/>
  </si>
  <si>
    <t>目　標　：</t>
    <rPh sb="0" eb="1">
      <t>メ</t>
    </rPh>
    <rPh sb="2" eb="3">
      <t>シルベ</t>
    </rPh>
    <phoneticPr fontId="1"/>
  </si>
  <si>
    <t>モニタリング調査方法：</t>
    <rPh sb="6" eb="8">
      <t>チョウサ</t>
    </rPh>
    <rPh sb="8" eb="10">
      <t>ホウホウ</t>
    </rPh>
    <phoneticPr fontId="1"/>
  </si>
  <si>
    <t>対象森林所在市町村名</t>
    <rPh sb="0" eb="2">
      <t>タイショウ</t>
    </rPh>
    <rPh sb="2" eb="4">
      <t>シンリン</t>
    </rPh>
    <rPh sb="4" eb="6">
      <t>ショザイ</t>
    </rPh>
    <rPh sb="6" eb="10">
      <t>シチョウソンメイ</t>
    </rPh>
    <phoneticPr fontId="1"/>
  </si>
  <si>
    <t>間伐等（除伐・枝打ちを含む）の実施面積（㏊)</t>
    <rPh sb="0" eb="2">
      <t>カンバツ</t>
    </rPh>
    <rPh sb="2" eb="3">
      <t>トウ</t>
    </rPh>
    <rPh sb="4" eb="6">
      <t>ジョバツ</t>
    </rPh>
    <rPh sb="7" eb="9">
      <t>エダウ</t>
    </rPh>
    <rPh sb="11" eb="12">
      <t>フク</t>
    </rPh>
    <rPh sb="15" eb="17">
      <t>ジッシ</t>
    </rPh>
    <rPh sb="17" eb="19">
      <t>メンセキ</t>
    </rPh>
    <phoneticPr fontId="1"/>
  </si>
  <si>
    <t>当該年度長期にわたり手入れをされていなかったと考えられる里山林を整備した面積（㏊）</t>
    <rPh sb="0" eb="2">
      <t>トウガイ</t>
    </rPh>
    <rPh sb="2" eb="4">
      <t>ネンド</t>
    </rPh>
    <rPh sb="4" eb="6">
      <t>チョウキ</t>
    </rPh>
    <rPh sb="10" eb="12">
      <t>テイ</t>
    </rPh>
    <rPh sb="23" eb="24">
      <t>カンガ</t>
    </rPh>
    <rPh sb="28" eb="30">
      <t>サトヤマ</t>
    </rPh>
    <rPh sb="30" eb="31">
      <t>リン</t>
    </rPh>
    <rPh sb="32" eb="34">
      <t>セイビ</t>
    </rPh>
    <rPh sb="36" eb="38">
      <t>メンセキ</t>
    </rPh>
    <phoneticPr fontId="1"/>
  </si>
  <si>
    <t>資機材・施設の整備等（円）</t>
    <rPh sb="0" eb="3">
      <t>シキザイ</t>
    </rPh>
    <rPh sb="4" eb="6">
      <t>シセツ</t>
    </rPh>
    <rPh sb="7" eb="9">
      <t>セイビ</t>
    </rPh>
    <rPh sb="9" eb="10">
      <t>トウ</t>
    </rPh>
    <rPh sb="11" eb="12">
      <t>エン</t>
    </rPh>
    <phoneticPr fontId="1"/>
  </si>
  <si>
    <t>資機材・施設の整備等</t>
    <rPh sb="0" eb="3">
      <t>シキザイ</t>
    </rPh>
    <rPh sb="4" eb="6">
      <t>シセツ</t>
    </rPh>
    <rPh sb="7" eb="9">
      <t>セイビ</t>
    </rPh>
    <rPh sb="9" eb="10">
      <t>トウ</t>
    </rPh>
    <phoneticPr fontId="1"/>
  </si>
  <si>
    <t>資機材・施設の整備等に対する交付金</t>
    <rPh sb="0" eb="3">
      <t>シキザイ</t>
    </rPh>
    <rPh sb="4" eb="6">
      <t>シセツ</t>
    </rPh>
    <rPh sb="7" eb="9">
      <t>セイビ</t>
    </rPh>
    <rPh sb="9" eb="10">
      <t>トウ</t>
    </rPh>
    <rPh sb="11" eb="12">
      <t>タイ</t>
    </rPh>
    <rPh sb="14" eb="17">
      <t>コウフキン</t>
    </rPh>
    <phoneticPr fontId="1"/>
  </si>
  <si>
    <t>④活動タイプ等</t>
    <phoneticPr fontId="9"/>
  </si>
  <si>
    <t>（令和</t>
    <rPh sb="1" eb="3">
      <t>レイワ</t>
    </rPh>
    <phoneticPr fontId="9"/>
  </si>
  <si>
    <t>年度）</t>
    <rPh sb="0" eb="2">
      <t>ネンド</t>
    </rPh>
    <phoneticPr fontId="9"/>
  </si>
  <si>
    <t>今年度に実施した本交付金の活動における地域外からの活動参加者の「延べ人数」及び昨年度の参加者の「延べ人数」の比較について記載してください。</t>
  </si>
  <si>
    <t>３．関係人口の創出について</t>
  </si>
  <si>
    <t>②昨年度の地域外からの参加者との比較　　（延べ人数で比較して、「増加した」か「減少した」のどちらかに記載してださい。）</t>
    <phoneticPr fontId="9"/>
  </si>
  <si>
    <t>増加した（</t>
    <rPh sb="0" eb="2">
      <t>ゾウカ</t>
    </rPh>
    <phoneticPr fontId="9"/>
  </si>
  <si>
    <t>人）</t>
    <rPh sb="0" eb="1">
      <t>ニン</t>
    </rPh>
    <phoneticPr fontId="9"/>
  </si>
  <si>
    <t>減少した（</t>
    <rPh sb="0" eb="2">
      <t>ゲンショウ</t>
    </rPh>
    <phoneticPr fontId="9"/>
  </si>
  <si>
    <t>人</t>
    <rPh sb="0" eb="1">
      <t>ニン</t>
    </rPh>
    <phoneticPr fontId="9"/>
  </si>
  <si>
    <t>（熊多別紙第5号様式）</t>
    <rPh sb="1" eb="2">
      <t>クマ</t>
    </rPh>
    <rPh sb="2" eb="3">
      <t>タ</t>
    </rPh>
    <rPh sb="3" eb="5">
      <t>ベッシ</t>
    </rPh>
    <rPh sb="5" eb="6">
      <t>ダイ</t>
    </rPh>
    <rPh sb="7" eb="8">
      <t>ゴウ</t>
    </rPh>
    <rPh sb="8" eb="10">
      <t>ヨウシキ</t>
    </rPh>
    <phoneticPr fontId="1"/>
  </si>
  <si>
    <t>（熊多別紙第４号様式）</t>
    <rPh sb="1" eb="3">
      <t>クマタ</t>
    </rPh>
    <rPh sb="3" eb="5">
      <t>ベッシ</t>
    </rPh>
    <rPh sb="5" eb="6">
      <t>ダイ</t>
    </rPh>
    <rPh sb="7" eb="8">
      <t>ゴウ</t>
    </rPh>
    <rPh sb="8" eb="10">
      <t>ヨウシキ</t>
    </rPh>
    <phoneticPr fontId="1"/>
  </si>
  <si>
    <t>森林・山村多面的機能発揮に対する効果チェックシート</t>
    <phoneticPr fontId="9"/>
  </si>
  <si>
    <t>年度　森林・山村多面的機能発揮対策交付金に係る実施状況報告書</t>
    <phoneticPr fontId="1"/>
  </si>
  <si>
    <t>２．活動の変化・成果の確認（※本交付金の取得前と比較の上でご回答ください。）</t>
    <phoneticPr fontId="9"/>
  </si>
  <si>
    <t>領収書等番号</t>
    <rPh sb="0" eb="3">
      <t>リョウシュウショ</t>
    </rPh>
    <rPh sb="3" eb="4">
      <t>ナド</t>
    </rPh>
    <rPh sb="4" eb="6">
      <t>バンゴウ</t>
    </rPh>
    <phoneticPr fontId="1"/>
  </si>
  <si>
    <t>備考(財産の　　保管場所）</t>
    <rPh sb="0" eb="2">
      <t>ビコウ</t>
    </rPh>
    <rPh sb="3" eb="5">
      <t>ザイサン</t>
    </rPh>
    <rPh sb="8" eb="9">
      <t>ホ</t>
    </rPh>
    <rPh sb="9" eb="10">
      <t>カン</t>
    </rPh>
    <rPh sb="10" eb="12">
      <t>バショ</t>
    </rPh>
    <phoneticPr fontId="1"/>
  </si>
  <si>
    <t>活動           実施日</t>
    <rPh sb="0" eb="2">
      <t>カツドウ</t>
    </rPh>
    <rPh sb="13" eb="16">
      <t>ジッシビ</t>
    </rPh>
    <phoneticPr fontId="1"/>
  </si>
  <si>
    <t>活動組織名</t>
    <rPh sb="0" eb="5">
      <t>カツドウソシキメイ</t>
    </rPh>
    <phoneticPr fontId="1"/>
  </si>
  <si>
    <t>年度</t>
    <rPh sb="0" eb="2">
      <t>ネンド</t>
    </rPh>
    <phoneticPr fontId="1"/>
  </si>
  <si>
    <t>森林・山村多面的機能発揮対策交付金　　領収書管理表</t>
    <rPh sb="24" eb="25">
      <t>ヒョウ</t>
    </rPh>
    <phoneticPr fontId="1"/>
  </si>
  <si>
    <t>写真</t>
    <rPh sb="0" eb="2">
      <t>シャシン</t>
    </rPh>
    <phoneticPr fontId="1"/>
  </si>
  <si>
    <t>領収書貼り付け</t>
    <rPh sb="0" eb="3">
      <t>リョウシュウショ</t>
    </rPh>
    <rPh sb="3" eb="4">
      <t>ハ</t>
    </rPh>
    <rPh sb="5" eb="6">
      <t>ツ</t>
    </rPh>
    <phoneticPr fontId="1"/>
  </si>
  <si>
    <t>標準地の状況を記載</t>
    <rPh sb="0" eb="3">
      <t>ヒョウジュンチ</t>
    </rPh>
    <rPh sb="4" eb="6">
      <t>ジョウキョウ</t>
    </rPh>
    <rPh sb="7" eb="9">
      <t>キサイ</t>
    </rPh>
    <phoneticPr fontId="1"/>
  </si>
  <si>
    <t>プロット内本数</t>
    <rPh sb="4" eb="5">
      <t>ナイ</t>
    </rPh>
    <rPh sb="5" eb="7">
      <t>ホンスウ</t>
    </rPh>
    <phoneticPr fontId="1"/>
  </si>
  <si>
    <t>本</t>
    <rPh sb="0" eb="1">
      <t>ホン</t>
    </rPh>
    <phoneticPr fontId="1"/>
  </si>
  <si>
    <t>ha当たり本数</t>
    <rPh sb="2" eb="3">
      <t>ア</t>
    </rPh>
    <rPh sb="5" eb="7">
      <t>ホンスウ</t>
    </rPh>
    <phoneticPr fontId="1"/>
  </si>
  <si>
    <t>本/ha</t>
    <rPh sb="0" eb="1">
      <t>ホン</t>
    </rPh>
    <phoneticPr fontId="1"/>
  </si>
  <si>
    <t>ha当たり目標本数</t>
    <rPh sb="2" eb="3">
      <t>ア</t>
    </rPh>
    <rPh sb="5" eb="7">
      <t>モクヒョウ</t>
    </rPh>
    <rPh sb="7" eb="9">
      <t>ホンスウ</t>
    </rPh>
    <phoneticPr fontId="1"/>
  </si>
  <si>
    <t>プロット内目標本数</t>
    <rPh sb="4" eb="5">
      <t>ナイ</t>
    </rPh>
    <rPh sb="5" eb="7">
      <t>モクヒョウ</t>
    </rPh>
    <rPh sb="7" eb="9">
      <t>ホンスウ</t>
    </rPh>
    <phoneticPr fontId="1"/>
  </si>
  <si>
    <t>ha当たり伐採本数</t>
    <rPh sb="2" eb="3">
      <t>ア</t>
    </rPh>
    <rPh sb="5" eb="7">
      <t>バッサイ</t>
    </rPh>
    <rPh sb="7" eb="9">
      <t>ホンスウ</t>
    </rPh>
    <phoneticPr fontId="1"/>
  </si>
  <si>
    <t>プロット内伐採本数</t>
    <rPh sb="4" eb="5">
      <t>ナイ</t>
    </rPh>
    <rPh sb="5" eb="7">
      <t>バッサイ</t>
    </rPh>
    <rPh sb="7" eb="9">
      <t>ホンスウ</t>
    </rPh>
    <phoneticPr fontId="1"/>
  </si>
  <si>
    <t>活動１年目の標準地の状況</t>
    <rPh sb="3" eb="5">
      <t>ネンメ</t>
    </rPh>
    <phoneticPr fontId="1"/>
  </si>
  <si>
    <t>目標達成度</t>
    <rPh sb="0" eb="2">
      <t>モクヒョウ</t>
    </rPh>
    <rPh sb="2" eb="5">
      <t>タッセイド</t>
    </rPh>
    <phoneticPr fontId="1"/>
  </si>
  <si>
    <t>％　達成</t>
    <rPh sb="2" eb="4">
      <t>タッセイ</t>
    </rPh>
    <phoneticPr fontId="1"/>
  </si>
  <si>
    <t>次年度に向けた改善策</t>
    <rPh sb="0" eb="3">
      <t>ジネンド</t>
    </rPh>
    <rPh sb="4" eb="5">
      <t>ム</t>
    </rPh>
    <rPh sb="7" eb="9">
      <t>カイゼン</t>
    </rPh>
    <rPh sb="9" eb="10">
      <t>サク</t>
    </rPh>
    <phoneticPr fontId="1"/>
  </si>
  <si>
    <t>(注)目標の設定及び標準地の状況の記載については、別に定めるガイドラインを参考とすること。</t>
    <rPh sb="1" eb="2">
      <t>チュウ</t>
    </rPh>
    <rPh sb="3" eb="5">
      <t>モクヒョウ</t>
    </rPh>
    <rPh sb="6" eb="8">
      <t>セッテイ</t>
    </rPh>
    <rPh sb="8" eb="9">
      <t>オヨ</t>
    </rPh>
    <rPh sb="10" eb="12">
      <t>ヒョウジュン</t>
    </rPh>
    <rPh sb="12" eb="13">
      <t>チ</t>
    </rPh>
    <rPh sb="14" eb="16">
      <t>ジョウキョウ</t>
    </rPh>
    <rPh sb="17" eb="19">
      <t>キサイ</t>
    </rPh>
    <rPh sb="25" eb="26">
      <t>ベツ</t>
    </rPh>
    <rPh sb="27" eb="28">
      <t>サダ</t>
    </rPh>
    <rPh sb="37" eb="39">
      <t>サンコウ</t>
    </rPh>
    <phoneticPr fontId="1"/>
  </si>
  <si>
    <t>活動３年目の標準地の状況</t>
    <rPh sb="3" eb="5">
      <t>ネンメ</t>
    </rPh>
    <phoneticPr fontId="1"/>
  </si>
  <si>
    <t>活動２年目の標準地の状況</t>
    <rPh sb="3" eb="5">
      <t>ネンメ</t>
    </rPh>
    <phoneticPr fontId="1"/>
  </si>
  <si>
    <t>写真</t>
    <rPh sb="0" eb="2">
      <t>シャシン</t>
    </rPh>
    <phoneticPr fontId="1"/>
  </si>
  <si>
    <t xml:space="preserve">　   </t>
    <phoneticPr fontId="9"/>
  </si>
  <si>
    <t xml:space="preserve"> </t>
    <phoneticPr fontId="9"/>
  </si>
  <si>
    <t>活動推進費</t>
    <phoneticPr fontId="9"/>
  </si>
  <si>
    <t>里山林保全</t>
    <phoneticPr fontId="9"/>
  </si>
  <si>
    <t>竹林整備</t>
    <phoneticPr fontId="9"/>
  </si>
  <si>
    <t>森林資源利用</t>
    <phoneticPr fontId="9"/>
  </si>
  <si>
    <t>森林機能強化</t>
    <phoneticPr fontId="9"/>
  </si>
  <si>
    <t>関係人口創出</t>
    <rPh sb="4" eb="6">
      <t>ソウシュツ</t>
    </rPh>
    <phoneticPr fontId="9"/>
  </si>
  <si>
    <t>資機材購入</t>
    <phoneticPr fontId="9"/>
  </si>
  <si>
    <t>月</t>
    <rPh sb="0" eb="1">
      <t>ツキ</t>
    </rPh>
    <phoneticPr fontId="1"/>
  </si>
  <si>
    <t>日</t>
    <rPh sb="0" eb="1">
      <t>ニチ</t>
    </rPh>
    <phoneticPr fontId="1"/>
  </si>
  <si>
    <t>作業写真整理帳（活動場所毎の作業写真）</t>
    <phoneticPr fontId="1"/>
  </si>
  <si>
    <t>活動中</t>
    <rPh sb="0" eb="2">
      <t>カツドウ</t>
    </rPh>
    <rPh sb="2" eb="3">
      <t>チュウ</t>
    </rPh>
    <phoneticPr fontId="17"/>
  </si>
  <si>
    <t>活動前</t>
    <rPh sb="0" eb="2">
      <t>カツドウ</t>
    </rPh>
    <rPh sb="2" eb="3">
      <t>マエ</t>
    </rPh>
    <phoneticPr fontId="17"/>
  </si>
  <si>
    <t>※活動前、活動中、活動後の状況について、それぞれ撮影すること。</t>
  </si>
  <si>
    <t>地域外関係者の参加者数（延べ人数）</t>
    <rPh sb="0" eb="3">
      <t>チイキガイ</t>
    </rPh>
    <rPh sb="3" eb="6">
      <t>カンケイシャ</t>
    </rPh>
    <rPh sb="7" eb="11">
      <t>サンカシャスウ</t>
    </rPh>
    <rPh sb="12" eb="13">
      <t>ノ</t>
    </rPh>
    <rPh sb="14" eb="16">
      <t>ニンズウ</t>
    </rPh>
    <phoneticPr fontId="1"/>
  </si>
  <si>
    <t>①今年度の地域外からの参加者数　　　　　　（延べ人数を記載してください。）</t>
    <phoneticPr fontId="9"/>
  </si>
  <si>
    <t>感染症等の感染防止ため活動を行えなかった。</t>
    <phoneticPr fontId="9"/>
  </si>
  <si>
    <t>その他</t>
    <phoneticPr fontId="9"/>
  </si>
  <si>
    <t>災害等で活動区域が被害を受け、活動が行えなかった。</t>
    <phoneticPr fontId="9"/>
  </si>
  <si>
    <t>災害等で活動区域までの道が被害を受け、活動が行えなかった。</t>
    <phoneticPr fontId="9"/>
  </si>
  <si>
    <t>土地所有者との協定が締結できず活動を行えなかった。</t>
    <phoneticPr fontId="9"/>
  </si>
  <si>
    <t>関係人口創出・維持タイプ　活動報告書</t>
    <rPh sb="0" eb="2">
      <t>カンケイ</t>
    </rPh>
    <rPh sb="2" eb="4">
      <t>ジンコウ</t>
    </rPh>
    <rPh sb="4" eb="6">
      <t>ソウシュツ</t>
    </rPh>
    <rPh sb="7" eb="9">
      <t>イジ</t>
    </rPh>
    <rPh sb="13" eb="15">
      <t>カツドウ</t>
    </rPh>
    <rPh sb="15" eb="18">
      <t>ホウコクショ</t>
    </rPh>
    <phoneticPr fontId="1"/>
  </si>
  <si>
    <t>活動場所</t>
    <rPh sb="0" eb="2">
      <t>カツドウ</t>
    </rPh>
    <rPh sb="2" eb="4">
      <t>バショ</t>
    </rPh>
    <phoneticPr fontId="1"/>
  </si>
  <si>
    <t>活動実施日時</t>
    <rPh sb="0" eb="2">
      <t>カツドウ</t>
    </rPh>
    <rPh sb="2" eb="4">
      <t>ジッシ</t>
    </rPh>
    <rPh sb="4" eb="5">
      <t>ヒ</t>
    </rPh>
    <rPh sb="5" eb="6">
      <t>ジ</t>
    </rPh>
    <phoneticPr fontId="1"/>
  </si>
  <si>
    <t>活動内容</t>
    <rPh sb="0" eb="2">
      <t>カツドウ</t>
    </rPh>
    <rPh sb="2" eb="4">
      <t>ナイヨウ</t>
    </rPh>
    <phoneticPr fontId="19"/>
  </si>
  <si>
    <t>参加者名</t>
    <phoneticPr fontId="19"/>
  </si>
  <si>
    <t>住所</t>
    <phoneticPr fontId="19"/>
  </si>
  <si>
    <t>所属</t>
    <rPh sb="0" eb="2">
      <t>ショゾク</t>
    </rPh>
    <phoneticPr fontId="19"/>
  </si>
  <si>
    <t>備考</t>
    <rPh sb="0" eb="2">
      <t>ビコウ</t>
    </rPh>
    <phoneticPr fontId="19"/>
  </si>
  <si>
    <t>番号</t>
    <rPh sb="0" eb="2">
      <t>バンゴウ</t>
    </rPh>
    <phoneticPr fontId="19"/>
  </si>
  <si>
    <t>集合写真（地域外関係者）</t>
    <rPh sb="0" eb="4">
      <t>シュウゴウシャシン</t>
    </rPh>
    <rPh sb="5" eb="8">
      <t>チイキガイ</t>
    </rPh>
    <rPh sb="8" eb="11">
      <t>カンケイシャ</t>
    </rPh>
    <phoneticPr fontId="19"/>
  </si>
  <si>
    <t>活動状況写真</t>
    <rPh sb="0" eb="2">
      <t>カツドウ</t>
    </rPh>
    <rPh sb="2" eb="4">
      <t>ジョウキョウ</t>
    </rPh>
    <rPh sb="4" eb="6">
      <t>シャシン</t>
    </rPh>
    <phoneticPr fontId="19"/>
  </si>
  <si>
    <t>写真添付</t>
    <rPh sb="0" eb="2">
      <t>シャシン</t>
    </rPh>
    <rPh sb="2" eb="4">
      <t>テンプ</t>
    </rPh>
    <phoneticPr fontId="19"/>
  </si>
  <si>
    <t>写真添付</t>
    <phoneticPr fontId="19"/>
  </si>
  <si>
    <t>出勤簿  兼  賃金支払額  個人別一覧表</t>
    <rPh sb="0" eb="2">
      <t>シュッキン</t>
    </rPh>
    <rPh sb="2" eb="3">
      <t>ボ</t>
    </rPh>
    <rPh sb="5" eb="6">
      <t>ケン</t>
    </rPh>
    <rPh sb="8" eb="10">
      <t>チンギン</t>
    </rPh>
    <rPh sb="10" eb="12">
      <t>シハライ</t>
    </rPh>
    <rPh sb="12" eb="13">
      <t>ガク</t>
    </rPh>
    <rPh sb="15" eb="17">
      <t>コジン</t>
    </rPh>
    <rPh sb="17" eb="18">
      <t>ベツ</t>
    </rPh>
    <rPh sb="18" eb="20">
      <t>イチラン</t>
    </rPh>
    <rPh sb="20" eb="21">
      <t>ヒョウ</t>
    </rPh>
    <phoneticPr fontId="1"/>
  </si>
  <si>
    <t>活動人数合計</t>
    <rPh sb="0" eb="2">
      <t>カツドウ</t>
    </rPh>
    <rPh sb="2" eb="4">
      <t>ニンズウ</t>
    </rPh>
    <rPh sb="4" eb="6">
      <t>ゴウケイ</t>
    </rPh>
    <phoneticPr fontId="1"/>
  </si>
  <si>
    <t>人件費合計</t>
    <rPh sb="0" eb="3">
      <t>ジンケンヒ</t>
    </rPh>
    <rPh sb="3" eb="5">
      <t>ゴウケイ</t>
    </rPh>
    <phoneticPr fontId="1"/>
  </si>
  <si>
    <t>令和５年</t>
    <rPh sb="0" eb="2">
      <t>レイワ</t>
    </rPh>
    <rPh sb="3" eb="4">
      <t>ネン</t>
    </rPh>
    <phoneticPr fontId="1"/>
  </si>
  <si>
    <t>令和６年</t>
    <rPh sb="0" eb="2">
      <t>レイワ</t>
    </rPh>
    <rPh sb="3" eb="4">
      <t>ネン</t>
    </rPh>
    <phoneticPr fontId="1"/>
  </si>
  <si>
    <t>1月分</t>
    <rPh sb="1" eb="3">
      <t>ガツブン</t>
    </rPh>
    <phoneticPr fontId="1"/>
  </si>
  <si>
    <t>2月分</t>
    <rPh sb="1" eb="3">
      <t>ガツブン</t>
    </rPh>
    <phoneticPr fontId="1"/>
  </si>
  <si>
    <t>3月分</t>
    <rPh sb="1" eb="3">
      <t>ガツブン</t>
    </rPh>
    <phoneticPr fontId="1"/>
  </si>
  <si>
    <t>4月分</t>
    <rPh sb="1" eb="3">
      <t>ガツブン</t>
    </rPh>
    <phoneticPr fontId="1"/>
  </si>
  <si>
    <t>5月分</t>
    <rPh sb="1" eb="3">
      <t>ガツブン</t>
    </rPh>
    <phoneticPr fontId="1"/>
  </si>
  <si>
    <t>6月分</t>
    <rPh sb="1" eb="3">
      <t>ガツブン</t>
    </rPh>
    <phoneticPr fontId="1"/>
  </si>
  <si>
    <t>7月分</t>
    <rPh sb="1" eb="3">
      <t>ガツブン</t>
    </rPh>
    <phoneticPr fontId="1"/>
  </si>
  <si>
    <t>8月分</t>
    <rPh sb="1" eb="3">
      <t>ガツブン</t>
    </rPh>
    <phoneticPr fontId="1"/>
  </si>
  <si>
    <t>9月分</t>
    <rPh sb="1" eb="3">
      <t>ガツブン</t>
    </rPh>
    <phoneticPr fontId="1"/>
  </si>
  <si>
    <t>10月分</t>
    <rPh sb="2" eb="4">
      <t>ガツブン</t>
    </rPh>
    <phoneticPr fontId="1"/>
  </si>
  <si>
    <t>11月分</t>
    <rPh sb="2" eb="4">
      <t>ガツブン</t>
    </rPh>
    <phoneticPr fontId="1"/>
  </si>
  <si>
    <t>12月分</t>
    <rPh sb="2" eb="4">
      <t>ガツブン</t>
    </rPh>
    <phoneticPr fontId="1"/>
  </si>
  <si>
    <t>支払日</t>
    <rPh sb="0" eb="3">
      <t>シハライビ</t>
    </rPh>
    <phoneticPr fontId="1"/>
  </si>
  <si>
    <t>活動タイプ選択</t>
    <rPh sb="0" eb="2">
      <t>カツドウ</t>
    </rPh>
    <rPh sb="5" eb="7">
      <t>センタク</t>
    </rPh>
    <phoneticPr fontId="1"/>
  </si>
  <si>
    <t>①　活動推進費</t>
    <phoneticPr fontId="1"/>
  </si>
  <si>
    <t>②　地域環境保全タイプ（里山林保全）</t>
    <phoneticPr fontId="1"/>
  </si>
  <si>
    <t>③　地域環境保全タイプ（侵入竹除去・竹林整備）</t>
    <phoneticPr fontId="1"/>
  </si>
  <si>
    <t>④　森林資源利用タイプ</t>
    <phoneticPr fontId="1"/>
  </si>
  <si>
    <t>⑤　森林機能強化タイプ</t>
    <phoneticPr fontId="1"/>
  </si>
  <si>
    <t>⑥　関係人口創出・維持タイプ</t>
    <phoneticPr fontId="1"/>
  </si>
  <si>
    <t>現地の林況調査</t>
    <phoneticPr fontId="1"/>
  </si>
  <si>
    <t>活動打合せ</t>
    <rPh sb="0" eb="2">
      <t>カツドウ</t>
    </rPh>
    <rPh sb="2" eb="4">
      <t>ウチアワ</t>
    </rPh>
    <phoneticPr fontId="1"/>
  </si>
  <si>
    <t>研修参加</t>
    <rPh sb="0" eb="4">
      <t>ケンシュウサンカ</t>
    </rPh>
    <phoneticPr fontId="1"/>
  </si>
  <si>
    <t>安全講習会</t>
    <rPh sb="0" eb="5">
      <t>アンゼンコウシュウカイ</t>
    </rPh>
    <phoneticPr fontId="1"/>
  </si>
  <si>
    <t>雑草木の刈払い・集積・処理</t>
    <phoneticPr fontId="1"/>
  </si>
  <si>
    <t>風倒木・枯損木の除去・集積・処理</t>
    <phoneticPr fontId="1"/>
  </si>
  <si>
    <t>間伐作業</t>
    <rPh sb="0" eb="4">
      <t>カンバツサギョウ</t>
    </rPh>
    <phoneticPr fontId="1"/>
  </si>
  <si>
    <t>森林調査・見回り</t>
    <rPh sb="0" eb="2">
      <t>シンリン</t>
    </rPh>
    <rPh sb="2" eb="4">
      <t>チョウサ</t>
    </rPh>
    <rPh sb="5" eb="7">
      <t>ミマワ</t>
    </rPh>
    <phoneticPr fontId="1"/>
  </si>
  <si>
    <t>鳥獣害防止柵等 の設置</t>
    <rPh sb="9" eb="11">
      <t>セッチ</t>
    </rPh>
    <phoneticPr fontId="1"/>
  </si>
  <si>
    <t>竹伐採・搬出・処理</t>
    <phoneticPr fontId="1"/>
  </si>
  <si>
    <t>粉砕作業</t>
    <phoneticPr fontId="1"/>
  </si>
  <si>
    <t>作業道等の作設・改修</t>
    <rPh sb="9" eb="10">
      <t>シュウ</t>
    </rPh>
    <phoneticPr fontId="1"/>
  </si>
  <si>
    <t>地域外関係者受け入れ準備</t>
    <rPh sb="0" eb="6">
      <t>チイキガイカンケイシャ</t>
    </rPh>
    <rPh sb="6" eb="7">
      <t>ウ</t>
    </rPh>
    <rPh sb="8" eb="9">
      <t>イ</t>
    </rPh>
    <rPh sb="10" eb="12">
      <t>ジュンビ</t>
    </rPh>
    <phoneticPr fontId="1"/>
  </si>
  <si>
    <t>１名</t>
    <rPh sb="1" eb="2">
      <t>メイ</t>
    </rPh>
    <phoneticPr fontId="1"/>
  </si>
  <si>
    <t>２名</t>
    <rPh sb="1" eb="2">
      <t>メイ</t>
    </rPh>
    <phoneticPr fontId="1"/>
  </si>
  <si>
    <t>３名</t>
    <rPh sb="1" eb="2">
      <t>メイ</t>
    </rPh>
    <phoneticPr fontId="1"/>
  </si>
  <si>
    <t>４名</t>
    <rPh sb="1" eb="2">
      <t>メイ</t>
    </rPh>
    <phoneticPr fontId="1"/>
  </si>
  <si>
    <t>５名</t>
    <rPh sb="1" eb="2">
      <t>メイ</t>
    </rPh>
    <phoneticPr fontId="1"/>
  </si>
  <si>
    <t>６名</t>
    <rPh sb="1" eb="2">
      <t>メイ</t>
    </rPh>
    <phoneticPr fontId="1"/>
  </si>
  <si>
    <t>７名</t>
    <rPh sb="1" eb="2">
      <t>メイ</t>
    </rPh>
    <phoneticPr fontId="1"/>
  </si>
  <si>
    <t>８名</t>
    <rPh sb="1" eb="2">
      <t>メイ</t>
    </rPh>
    <phoneticPr fontId="1"/>
  </si>
  <si>
    <t>９名</t>
    <rPh sb="1" eb="2">
      <t>メイ</t>
    </rPh>
    <phoneticPr fontId="1"/>
  </si>
  <si>
    <t>１０名</t>
    <rPh sb="2" eb="3">
      <t>メイ</t>
    </rPh>
    <phoneticPr fontId="1"/>
  </si>
  <si>
    <t>１１名</t>
    <rPh sb="2" eb="3">
      <t>メイ</t>
    </rPh>
    <phoneticPr fontId="1"/>
  </si>
  <si>
    <t>１２名</t>
    <rPh sb="2" eb="3">
      <t>メイ</t>
    </rPh>
    <phoneticPr fontId="1"/>
  </si>
  <si>
    <t>１３名</t>
    <rPh sb="2" eb="3">
      <t>メイ</t>
    </rPh>
    <phoneticPr fontId="1"/>
  </si>
  <si>
    <t>１４名</t>
    <rPh sb="2" eb="3">
      <t>メイ</t>
    </rPh>
    <phoneticPr fontId="1"/>
  </si>
  <si>
    <t>１５名</t>
    <rPh sb="2" eb="3">
      <t>メイ</t>
    </rPh>
    <phoneticPr fontId="1"/>
  </si>
  <si>
    <t>１６名</t>
    <rPh sb="2" eb="3">
      <t>メイ</t>
    </rPh>
    <phoneticPr fontId="1"/>
  </si>
  <si>
    <t>１７名</t>
    <rPh sb="2" eb="3">
      <t>メイ</t>
    </rPh>
    <phoneticPr fontId="1"/>
  </si>
  <si>
    <t>１８名</t>
    <rPh sb="2" eb="3">
      <t>メイ</t>
    </rPh>
    <phoneticPr fontId="1"/>
  </si>
  <si>
    <t>１９名</t>
    <rPh sb="2" eb="3">
      <t>メイ</t>
    </rPh>
    <phoneticPr fontId="1"/>
  </si>
  <si>
    <t>２０名</t>
    <rPh sb="2" eb="3">
      <t>メイ</t>
    </rPh>
    <phoneticPr fontId="1"/>
  </si>
  <si>
    <t>２１名</t>
    <rPh sb="2" eb="3">
      <t>メイ</t>
    </rPh>
    <phoneticPr fontId="1"/>
  </si>
  <si>
    <t>２２名</t>
    <rPh sb="2" eb="3">
      <t>メイ</t>
    </rPh>
    <phoneticPr fontId="1"/>
  </si>
  <si>
    <t>　　　　日付氏名</t>
    <rPh sb="4" eb="6">
      <t>ヒヅケ</t>
    </rPh>
    <rPh sb="6" eb="8">
      <t>シメイ</t>
    </rPh>
    <phoneticPr fontId="1"/>
  </si>
  <si>
    <t>資機材を購入している場合</t>
    <rPh sb="0" eb="3">
      <t>シキザイ</t>
    </rPh>
    <rPh sb="4" eb="6">
      <t>コウニュウ</t>
    </rPh>
    <rPh sb="10" eb="12">
      <t>バアイ</t>
    </rPh>
    <phoneticPr fontId="25"/>
  </si>
  <si>
    <t>このメニューを申請している場合</t>
    <rPh sb="7" eb="9">
      <t>シンセイ</t>
    </rPh>
    <rPh sb="13" eb="15">
      <t>バアイ</t>
    </rPh>
    <phoneticPr fontId="24"/>
  </si>
  <si>
    <t>作業の一部を業者に委託した場合</t>
    <rPh sb="0" eb="2">
      <t>サギョウ</t>
    </rPh>
    <rPh sb="3" eb="5">
      <t>イチブ</t>
    </rPh>
    <rPh sb="6" eb="8">
      <t>ギョウシャ</t>
    </rPh>
    <rPh sb="9" eb="11">
      <t>イタク</t>
    </rPh>
    <rPh sb="13" eb="15">
      <t>バアイ</t>
    </rPh>
    <phoneticPr fontId="24"/>
  </si>
  <si>
    <t>活動項目</t>
  </si>
  <si>
    <t>年度　森林・山村多面的機能発揮対策交付金</t>
  </si>
  <si>
    <t>活動記録兼作業写真整理帳（活動日毎の集合写真）</t>
    <rPh sb="0" eb="4">
      <t>カツドウキロク</t>
    </rPh>
    <rPh sb="4" eb="5">
      <t>ケン</t>
    </rPh>
    <rPh sb="13" eb="15">
      <t>カツドウ</t>
    </rPh>
    <rPh sb="15" eb="16">
      <t>ビ</t>
    </rPh>
    <rPh sb="16" eb="17">
      <t>ゴト</t>
    </rPh>
    <rPh sb="18" eb="20">
      <t>シュウゴウ</t>
    </rPh>
    <rPh sb="20" eb="22">
      <t>シャシン</t>
    </rPh>
    <phoneticPr fontId="31"/>
  </si>
  <si>
    <t>№：</t>
    <phoneticPr fontId="31"/>
  </si>
  <si>
    <t>組織名：</t>
    <rPh sb="0" eb="3">
      <t>ソシキメイ</t>
    </rPh>
    <phoneticPr fontId="31"/>
  </si>
  <si>
    <t>活動項目</t>
    <rPh sb="0" eb="2">
      <t>カツドウ</t>
    </rPh>
    <rPh sb="2" eb="4">
      <t>コウモク</t>
    </rPh>
    <phoneticPr fontId="31"/>
  </si>
  <si>
    <t>取組内容</t>
    <rPh sb="0" eb="1">
      <t>ト</t>
    </rPh>
    <rPh sb="1" eb="2">
      <t>クミ</t>
    </rPh>
    <rPh sb="2" eb="4">
      <t>ナイヨウ</t>
    </rPh>
    <phoneticPr fontId="31"/>
  </si>
  <si>
    <t>活動場所</t>
    <rPh sb="0" eb="2">
      <t>カツドウ</t>
    </rPh>
    <rPh sb="2" eb="4">
      <t>バショ</t>
    </rPh>
    <phoneticPr fontId="31"/>
  </si>
  <si>
    <t>活動内容</t>
    <rPh sb="0" eb="2">
      <t>カツドウ</t>
    </rPh>
    <rPh sb="2" eb="4">
      <t>ナイヨウ</t>
    </rPh>
    <phoneticPr fontId="31"/>
  </si>
  <si>
    <t>実施時間</t>
    <rPh sb="0" eb="2">
      <t>ジッシ</t>
    </rPh>
    <rPh sb="2" eb="4">
      <t>ジカン</t>
    </rPh>
    <phoneticPr fontId="31"/>
  </si>
  <si>
    <t>構成員</t>
    <rPh sb="0" eb="3">
      <t>コウセイイン</t>
    </rPh>
    <phoneticPr fontId="31"/>
  </si>
  <si>
    <t>名</t>
    <rPh sb="0" eb="1">
      <t>メイ</t>
    </rPh>
    <phoneticPr fontId="31"/>
  </si>
  <si>
    <t>構成員以外</t>
    <rPh sb="0" eb="3">
      <t>コウセイイン</t>
    </rPh>
    <rPh sb="3" eb="5">
      <t>イガイ</t>
    </rPh>
    <phoneticPr fontId="31"/>
  </si>
  <si>
    <t>合　計</t>
    <rPh sb="0" eb="1">
      <t>ゴウ</t>
    </rPh>
    <rPh sb="2" eb="3">
      <t>ケイ</t>
    </rPh>
    <phoneticPr fontId="31"/>
  </si>
  <si>
    <t>活動場所</t>
    <phoneticPr fontId="17"/>
  </si>
  <si>
    <t>令和</t>
    <rPh sb="0" eb="2">
      <t>レイワ</t>
    </rPh>
    <phoneticPr fontId="17"/>
  </si>
  <si>
    <t>取組内容</t>
    <phoneticPr fontId="17"/>
  </si>
  <si>
    <t>№</t>
    <phoneticPr fontId="17"/>
  </si>
  <si>
    <t>※写真撮影は活動起番ごとに１箇所以上で撮影すること。ただし、活動起番面積が１ha以上の場合は２箇所以上とする。</t>
    <rPh sb="16" eb="18">
      <t>イジョウ</t>
    </rPh>
    <phoneticPr fontId="17"/>
  </si>
  <si>
    <t>活動後</t>
    <rPh sb="0" eb="2">
      <t>カツドウ</t>
    </rPh>
    <rPh sb="2" eb="3">
      <t>ゴ</t>
    </rPh>
    <phoneticPr fontId="17"/>
  </si>
  <si>
    <t>活動内容</t>
    <phoneticPr fontId="17"/>
  </si>
  <si>
    <t>関係人口創出・維持タイプ（該当の有無）</t>
    <rPh sb="0" eb="6">
      <t>カンケイジンコウソウシュツ</t>
    </rPh>
    <rPh sb="7" eb="9">
      <t>イジ</t>
    </rPh>
    <phoneticPr fontId="1"/>
  </si>
  <si>
    <t>見通し距離</t>
    <rPh sb="0" eb="2">
      <t>ミトオ</t>
    </rPh>
    <rPh sb="3" eb="5">
      <t>キョリ</t>
    </rPh>
    <phoneticPr fontId="33"/>
  </si>
  <si>
    <t>ｍ</t>
    <phoneticPr fontId="33"/>
  </si>
  <si>
    <t>見通し距離目標</t>
    <rPh sb="0" eb="2">
      <t>ミトオ</t>
    </rPh>
    <rPh sb="3" eb="5">
      <t>キョリ</t>
    </rPh>
    <rPh sb="5" eb="7">
      <t>モクヒョウ</t>
    </rPh>
    <phoneticPr fontId="1"/>
  </si>
  <si>
    <t>目標達成率</t>
    <rPh sb="0" eb="5">
      <t>モクヒョウタッセイリツ</t>
    </rPh>
    <phoneticPr fontId="1"/>
  </si>
  <si>
    <t>％</t>
    <phoneticPr fontId="1"/>
  </si>
  <si>
    <t>②　地域環境保全タイプ（里山保全）　　③　地域保全保全タイプ（侵入竹林）</t>
    <phoneticPr fontId="3"/>
  </si>
  <si>
    <t>年度　森林・山村多面的機能発揮対策交付金（活動記録兼作業写真整理帳）</t>
    <phoneticPr fontId="1"/>
  </si>
  <si>
    <t>7・</t>
    <phoneticPr fontId="1"/>
  </si>
  <si>
    <t>年度　関係人口創出・維持タイプの参加者名簿</t>
    <phoneticPr fontId="1"/>
  </si>
  <si>
    <t>1：支出については自己負担額を含めた額を記載すること。</t>
    <phoneticPr fontId="1"/>
  </si>
  <si>
    <t>2：関係人口創出・維持タイプに該当する場合は「1」を記入すること。</t>
    <rPh sb="2" eb="8">
      <t>カンケイジンコウソウシュツ</t>
    </rPh>
    <rPh sb="9" eb="11">
      <t>イジ</t>
    </rPh>
    <rPh sb="15" eb="17">
      <t>ガイトウ</t>
    </rPh>
    <rPh sb="19" eb="21">
      <t>バアイ</t>
    </rPh>
    <rPh sb="26" eb="28">
      <t>キニュウ</t>
    </rPh>
    <phoneticPr fontId="1"/>
  </si>
  <si>
    <t>③活動計画の取組年度</t>
    <rPh sb="1" eb="5">
      <t>カツドウケイカク</t>
    </rPh>
    <rPh sb="6" eb="8">
      <t>トリクミ</t>
    </rPh>
    <phoneticPr fontId="9"/>
  </si>
  <si>
    <t>１年目</t>
    <rPh sb="1" eb="3">
      <t>ネンメ</t>
    </rPh>
    <phoneticPr fontId="9"/>
  </si>
  <si>
    <t>２年目</t>
    <rPh sb="1" eb="3">
      <t>ネンメ</t>
    </rPh>
    <phoneticPr fontId="9"/>
  </si>
  <si>
    <t>３年目</t>
    <rPh sb="1" eb="3">
      <t>ネンメ</t>
    </rPh>
    <phoneticPr fontId="9"/>
  </si>
  <si>
    <t>※③・④・⑤欄は、該当する□又は○にチェックを付けてください。</t>
    <phoneticPr fontId="9"/>
  </si>
  <si>
    <t>※チェック欄は、活動計画1 年目の時は「1 年間」、2 年目の時は「2 年間」、3 年目の時
は「3 年間」の活動を通じた変化・効果を記載してください。</t>
    <phoneticPr fontId="9"/>
  </si>
  <si>
    <t>変化なし</t>
    <rPh sb="0" eb="2">
      <t>ヘンカ</t>
    </rPh>
    <phoneticPr fontId="9"/>
  </si>
  <si>
    <t>地域外関係者　参加者名簿</t>
    <rPh sb="0" eb="3">
      <t>チイキガイ</t>
    </rPh>
    <rPh sb="3" eb="6">
      <t>カンケイシャ</t>
    </rPh>
    <rPh sb="7" eb="10">
      <t>サンカシャ</t>
    </rPh>
    <rPh sb="10" eb="12">
      <t>メイボ</t>
    </rPh>
    <phoneticPr fontId="1"/>
  </si>
  <si>
    <t>地域外関係者　参加者名簿</t>
    <rPh sb="0" eb="2">
      <t>チイキ</t>
    </rPh>
    <rPh sb="2" eb="3">
      <t>ガイ</t>
    </rPh>
    <rPh sb="3" eb="6">
      <t>カンケイシャ</t>
    </rPh>
    <rPh sb="7" eb="10">
      <t>サンカシャ</t>
    </rPh>
    <rPh sb="10" eb="12">
      <t>メイボ</t>
    </rPh>
    <phoneticPr fontId="1"/>
  </si>
  <si>
    <t>②　地域環境保全タイプのうち「里山林保全活動」</t>
    <phoneticPr fontId="1"/>
  </si>
  <si>
    <t>③　地域環境保全タイプのうち「侵入竹除去、竹林整備活動」</t>
    <phoneticPr fontId="1"/>
  </si>
  <si>
    <t>①活動推進費</t>
    <phoneticPr fontId="8"/>
  </si>
  <si>
    <t>②地域環境保全タイプ（里山林保全）</t>
    <phoneticPr fontId="8"/>
  </si>
  <si>
    <t>③地域環境保全タイプ（侵入竹除去・竹林整備）</t>
    <phoneticPr fontId="8"/>
  </si>
  <si>
    <t>④森林資源利用タイプ　</t>
    <phoneticPr fontId="8"/>
  </si>
  <si>
    <t>⑤森林機能強化タイプ</t>
    <phoneticPr fontId="8"/>
  </si>
  <si>
    <t>⑥関係人口創出・維持タイプ</t>
    <phoneticPr fontId="8"/>
  </si>
  <si>
    <t>⑦資機材購入</t>
    <phoneticPr fontId="8"/>
  </si>
  <si>
    <t>見通し目標距離30ｍまで林縁部を中心に除伐、整理を行う</t>
    <phoneticPr fontId="1"/>
  </si>
  <si>
    <t>里山整備に於ける林縁部見通しは確保できたが、林内部でも見通しできるよう整備を行う。また、侵入竹除去について目標となる20ｍの見通しがきくよう整備を行う。</t>
    <phoneticPr fontId="1"/>
  </si>
  <si>
    <t>　　　年　　月　日</t>
    <rPh sb="3" eb="4">
      <t>ネン</t>
    </rPh>
    <rPh sb="6" eb="7">
      <t>ガツ</t>
    </rPh>
    <rPh sb="8" eb="9">
      <t>ニチ</t>
    </rPh>
    <phoneticPr fontId="3"/>
  </si>
  <si>
    <t>購入年度</t>
    <rPh sb="0" eb="2">
      <t>コウニュウ</t>
    </rPh>
    <rPh sb="2" eb="4">
      <t>ネンド</t>
    </rPh>
    <phoneticPr fontId="1"/>
  </si>
  <si>
    <t>経費の配分</t>
    <phoneticPr fontId="1"/>
  </si>
  <si>
    <t>処分制限期間</t>
    <phoneticPr fontId="1"/>
  </si>
  <si>
    <t>処分の状況</t>
    <phoneticPr fontId="1"/>
  </si>
  <si>
    <t>負 担 区 分</t>
    <phoneticPr fontId="1"/>
  </si>
  <si>
    <t>耐用年数</t>
    <phoneticPr fontId="1"/>
  </si>
  <si>
    <t>処分制限年月日</t>
    <rPh sb="4" eb="7">
      <t>ネンガッピ</t>
    </rPh>
    <phoneticPr fontId="1"/>
  </si>
  <si>
    <t>承認年月日</t>
    <phoneticPr fontId="1"/>
  </si>
  <si>
    <t>処分の内容</t>
    <phoneticPr fontId="1"/>
  </si>
  <si>
    <t>担当及び連絡先</t>
    <phoneticPr fontId="1"/>
  </si>
  <si>
    <t>助成率</t>
    <rPh sb="0" eb="2">
      <t>ジョセイ</t>
    </rPh>
    <rPh sb="2" eb="3">
      <t>リツ</t>
    </rPh>
    <phoneticPr fontId="1"/>
  </si>
  <si>
    <t>国庫補助金</t>
    <phoneticPr fontId="1"/>
  </si>
  <si>
    <t>自己負担金</t>
    <phoneticPr fontId="1"/>
  </si>
  <si>
    <t>番</t>
    <rPh sb="0" eb="1">
      <t>バン</t>
    </rPh>
    <phoneticPr fontId="1"/>
  </si>
  <si>
    <t>（別紙３　様式第21号）</t>
    <rPh sb="1" eb="3">
      <t>ベッシ</t>
    </rPh>
    <phoneticPr fontId="1"/>
  </si>
  <si>
    <t>（別紙3　様式第18号）</t>
    <rPh sb="1" eb="3">
      <t>ベッシ</t>
    </rPh>
    <phoneticPr fontId="1"/>
  </si>
  <si>
    <t>　作業写真整理帳（別紙3　様式第18号別添）</t>
    <rPh sb="9" eb="11">
      <t>ベッシ</t>
    </rPh>
    <phoneticPr fontId="1"/>
  </si>
  <si>
    <t>年度　森林・山村多面的機能発揮対策交付金（金銭出納簿）（別紙3　様式第19号）</t>
    <rPh sb="28" eb="30">
      <t>ベッシ</t>
    </rPh>
    <phoneticPr fontId="1"/>
  </si>
  <si>
    <t>年度　モニタリング結果報告書（別紙3　様式第20号）</t>
    <rPh sb="15" eb="17">
      <t>ベッシ</t>
    </rPh>
    <rPh sb="19" eb="21">
      <t>ヨウシキ</t>
    </rPh>
    <rPh sb="21" eb="22">
      <t>ダイ</t>
    </rPh>
    <rPh sb="24" eb="25">
      <t>ゴウ</t>
    </rPh>
    <phoneticPr fontId="1"/>
  </si>
  <si>
    <t>8・</t>
    <phoneticPr fontId="1"/>
  </si>
  <si>
    <t>環境負荷低減のクロスコンプライアンスチェックシート（別紙３　様式第13号  ）</t>
    <phoneticPr fontId="1"/>
  </si>
  <si>
    <t>（別紙3　様式第21号　別紙1）</t>
    <rPh sb="1" eb="3">
      <t>ベッシ</t>
    </rPh>
    <rPh sb="5" eb="7">
      <t>ヨウシキ</t>
    </rPh>
    <rPh sb="7" eb="8">
      <t>ダイ</t>
    </rPh>
    <rPh sb="10" eb="11">
      <t>ゴウ</t>
    </rPh>
    <rPh sb="12" eb="14">
      <t>ベッシ</t>
    </rPh>
    <phoneticPr fontId="1"/>
  </si>
  <si>
    <t>３：アドバイザーを活用した場合は、①～⑧の指導・助言の内容を記入すること。（複数回活用した場合は複数記載）</t>
    <phoneticPr fontId="1"/>
  </si>
  <si>
    <t>①森林施業、②侵入竹の伐採・除去・利活用、③森林資源の活用、④森林生態、植生、⑤関係人口、⑥組織づくり、⑦安全管理、⑧その他</t>
  </si>
  <si>
    <t>アドバイザーの活用の有無</t>
    <phoneticPr fontId="1"/>
  </si>
  <si>
    <t>（別紙3　様式第21号　別紙２）</t>
    <rPh sb="1" eb="3">
      <t>ベッシ</t>
    </rPh>
    <phoneticPr fontId="9"/>
  </si>
  <si>
    <t>※災害等が発生し、計画どおりに活動ができなかった場合には、その理由を特記事項にご記入ください。</t>
    <phoneticPr fontId="9"/>
  </si>
  <si>
    <t>（別紙３　様式第１８号　別添）</t>
    <phoneticPr fontId="1"/>
  </si>
  <si>
    <t>（別紙３　様式第１8号　別添）</t>
    <phoneticPr fontId="1"/>
  </si>
  <si>
    <t>（別紙３　様式第18号　別添）</t>
    <phoneticPr fontId="1"/>
  </si>
  <si>
    <t>（別紙３　様式第13号）</t>
  </si>
  <si>
    <t>環境負荷低減のクロスコンプライアンス チェックシート</t>
    <phoneticPr fontId="40"/>
  </si>
  <si>
    <t>申請時
（します）</t>
    <phoneticPr fontId="40"/>
  </si>
  <si>
    <t>（１）適正な施肥</t>
  </si>
  <si>
    <t>報告時
（しました）</t>
    <phoneticPr fontId="40"/>
  </si>
  <si>
    <t>申請時
（します）</t>
    <rPh sb="0" eb="3">
      <t>シンセイジ</t>
    </rPh>
    <phoneticPr fontId="39"/>
  </si>
  <si>
    <t>（５）廃棄物の発生抑制、
　　　適正な循環的な利用及び適正な処分</t>
    <rPh sb="3" eb="6">
      <t>ハイキブツ</t>
    </rPh>
    <rPh sb="7" eb="9">
      <t>ハッセイ</t>
    </rPh>
    <rPh sb="9" eb="11">
      <t>ヨクセイ</t>
    </rPh>
    <rPh sb="16" eb="18">
      <t>テキセイ</t>
    </rPh>
    <rPh sb="19" eb="21">
      <t>ジュンカン</t>
    </rPh>
    <rPh sb="21" eb="22">
      <t>テキ</t>
    </rPh>
    <rPh sb="23" eb="25">
      <t>リヨウ</t>
    </rPh>
    <rPh sb="25" eb="26">
      <t>オヨ</t>
    </rPh>
    <rPh sb="27" eb="29">
      <t>テキセイ</t>
    </rPh>
    <rPh sb="30" eb="32">
      <t>ショブン</t>
    </rPh>
    <phoneticPr fontId="39"/>
  </si>
  <si>
    <t>報告時
（しました）</t>
    <rPh sb="0" eb="2">
      <t>ホウコク</t>
    </rPh>
    <rPh sb="2" eb="3">
      <t>ジ</t>
    </rPh>
    <phoneticPr fontId="39"/>
  </si>
  <si>
    <t>①</t>
    <phoneticPr fontId="39"/>
  </si>
  <si>
    <t>⑧</t>
    <phoneticPr fontId="39"/>
  </si>
  <si>
    <t>廃棄物の削減に努め、適正に処理</t>
    <phoneticPr fontId="39"/>
  </si>
  <si>
    <t>②</t>
    <phoneticPr fontId="39"/>
  </si>
  <si>
    <t>⑨</t>
    <phoneticPr fontId="39"/>
  </si>
  <si>
    <t>未利用材の有効活用を検討</t>
    <phoneticPr fontId="39"/>
  </si>
  <si>
    <t>（２）適正な防除</t>
    <phoneticPr fontId="39"/>
  </si>
  <si>
    <t>（６）生物多様性への悪影響の防止</t>
    <phoneticPr fontId="39"/>
  </si>
  <si>
    <t>③</t>
    <phoneticPr fontId="39"/>
  </si>
  <si>
    <t>⑩</t>
    <phoneticPr fontId="39"/>
  </si>
  <si>
    <t>生物多様性に配慮した事業実施（物資調達、施業等）に努める</t>
    <phoneticPr fontId="39"/>
  </si>
  <si>
    <t>④</t>
    <phoneticPr fontId="39"/>
  </si>
  <si>
    <t>（７）環境関係法令の遵守等</t>
    <rPh sb="3" eb="5">
      <t>カンキョウ</t>
    </rPh>
    <rPh sb="5" eb="7">
      <t>カンケイ</t>
    </rPh>
    <rPh sb="7" eb="9">
      <t>ホウレイ</t>
    </rPh>
    <rPh sb="10" eb="12">
      <t>ジュンシュ</t>
    </rPh>
    <rPh sb="12" eb="13">
      <t>トウ</t>
    </rPh>
    <phoneticPr fontId="39"/>
  </si>
  <si>
    <t>（３）エネルギーの節減</t>
    <rPh sb="9" eb="11">
      <t>セツゲン</t>
    </rPh>
    <phoneticPr fontId="39"/>
  </si>
  <si>
    <t>⑪</t>
    <phoneticPr fontId="39"/>
  </si>
  <si>
    <t>みどりの食料システム戦略の理解</t>
    <phoneticPr fontId="39"/>
  </si>
  <si>
    <t>⑤</t>
    <phoneticPr fontId="39"/>
  </si>
  <si>
    <t>林業機械や施設の電気・燃料の使用状況の記録・保存に努める</t>
    <phoneticPr fontId="39"/>
  </si>
  <si>
    <t>⑫</t>
    <phoneticPr fontId="39"/>
  </si>
  <si>
    <t>関係法令の遵守</t>
    <phoneticPr fontId="39"/>
  </si>
  <si>
    <t>⑥</t>
    <phoneticPr fontId="39"/>
  </si>
  <si>
    <t>省エネを意識し、不必要・非効率なエネルギー消費をしないように努める</t>
    <phoneticPr fontId="39"/>
  </si>
  <si>
    <t>⑬</t>
    <phoneticPr fontId="39"/>
  </si>
  <si>
    <t>林業機械等の装置・車両の適切な整備と管理の実施に努める</t>
    <phoneticPr fontId="39"/>
  </si>
  <si>
    <t>⑭</t>
    <phoneticPr fontId="39"/>
  </si>
  <si>
    <t>正しい知識に基づく作業安全に努める</t>
    <phoneticPr fontId="39"/>
  </si>
  <si>
    <t>（４）悪臭及び害虫の発生防止</t>
    <rPh sb="3" eb="5">
      <t>アクシュウ</t>
    </rPh>
    <rPh sb="5" eb="6">
      <t>オヨ</t>
    </rPh>
    <rPh sb="7" eb="9">
      <t>ガイチュウ</t>
    </rPh>
    <rPh sb="10" eb="12">
      <t>ハッセイ</t>
    </rPh>
    <rPh sb="12" eb="14">
      <t>ボウシ</t>
    </rPh>
    <phoneticPr fontId="39"/>
  </si>
  <si>
    <t>⑦</t>
    <phoneticPr fontId="39"/>
  </si>
  <si>
    <t>悪臭・害虫の発生防止・低減に努める</t>
    <phoneticPr fontId="39"/>
  </si>
  <si>
    <t>（注2）記載内容に「該当しない」場合には□にチェックしてください。この場合、当該項目の申請時・報告時のチェックは不要です。</t>
    <phoneticPr fontId="39"/>
  </si>
  <si>
    <t>（別紙３　様式第19号）</t>
    <phoneticPr fontId="1"/>
  </si>
  <si>
    <t>（別紙３　様式第20号）</t>
    <phoneticPr fontId="1"/>
  </si>
  <si>
    <t>　日　付</t>
    <rPh sb="1" eb="2">
      <t>ヒ</t>
    </rPh>
    <rPh sb="3" eb="4">
      <t>ツキ</t>
    </rPh>
    <phoneticPr fontId="1"/>
  </si>
  <si>
    <t>令和○年○月○日</t>
    <rPh sb="0" eb="2">
      <t>レイワ</t>
    </rPh>
    <rPh sb="3" eb="4">
      <t>ネン</t>
    </rPh>
    <rPh sb="5" eb="6">
      <t>ツキ</t>
    </rPh>
    <rPh sb="7" eb="8">
      <t>ヒ</t>
    </rPh>
    <phoneticPr fontId="31"/>
  </si>
  <si>
    <t>活動参加人数</t>
    <rPh sb="0" eb="6">
      <t>カツドウサンカニンズウ</t>
    </rPh>
    <phoneticPr fontId="1"/>
  </si>
  <si>
    <t>内容</t>
    <phoneticPr fontId="1"/>
  </si>
  <si>
    <t>作業人数</t>
    <phoneticPr fontId="1"/>
  </si>
  <si>
    <t>うち地域外関係者</t>
    <rPh sb="2" eb="8">
      <t>チイキガイカンケイシャ</t>
    </rPh>
    <phoneticPr fontId="1"/>
  </si>
  <si>
    <t>活動項目</t>
    <phoneticPr fontId="1"/>
  </si>
  <si>
    <t>①　活動推進費　　　②　地域環境保全タイプ（里山保全）　　③　地域保全保全タイプ（侵入竹林）</t>
    <phoneticPr fontId="1"/>
  </si>
  <si>
    <t>④　森林資源利用タイプ　　⑤　森林機能強化タイプ　　⑥　関係人口創出・維持タイプ</t>
    <rPh sb="28" eb="32">
      <t>カンケイジンコウ</t>
    </rPh>
    <rPh sb="32" eb="34">
      <t>ソウシュツ</t>
    </rPh>
    <rPh sb="35" eb="37">
      <t>イジ</t>
    </rPh>
    <phoneticPr fontId="1"/>
  </si>
  <si>
    <t>（別紙３　様式第１８号）</t>
    <rPh sb="1" eb="3">
      <t>ベッシ</t>
    </rPh>
    <rPh sb="5" eb="7">
      <t>ヨウシキ</t>
    </rPh>
    <rPh sb="7" eb="8">
      <t>ダイ</t>
    </rPh>
    <rPh sb="10" eb="11">
      <t>ゴウ</t>
    </rPh>
    <phoneticPr fontId="31"/>
  </si>
  <si>
    <t>活動組織名</t>
    <rPh sb="0" eb="5">
      <t>カツドウソシキメイ</t>
    </rPh>
    <phoneticPr fontId="39"/>
  </si>
  <si>
    <r>
      <t>（注1）申請を行う際に本様式の「該当なし」欄又は「申請時」欄に</t>
    </r>
    <r>
      <rPr>
        <sz val="14"/>
        <rFont val="Segoe UI Symbol"/>
        <family val="2"/>
      </rPr>
      <t>☑</t>
    </r>
    <r>
      <rPr>
        <sz val="14"/>
        <rFont val="ＭＳ Ｐゴシック"/>
        <family val="3"/>
        <charset val="128"/>
      </rPr>
      <t>を付し、報告の際は「報告時」欄に</t>
    </r>
    <r>
      <rPr>
        <sz val="14"/>
        <rFont val="Segoe UI Symbol"/>
        <family val="2"/>
      </rPr>
      <t>☑</t>
    </r>
    <r>
      <rPr>
        <sz val="14"/>
        <rFont val="ＭＳ Ｐゴシック"/>
        <family val="3"/>
        <charset val="128"/>
      </rPr>
      <t>を付して提出してください。</t>
    </r>
    <rPh sb="36" eb="38">
      <t>ホウコク</t>
    </rPh>
    <rPh sb="39" eb="40">
      <t>サイ</t>
    </rPh>
    <phoneticPr fontId="39"/>
  </si>
  <si>
    <t>挿入→画像→セルに配置→このデバイス（PC上にある場合）で取り込み配置</t>
  </si>
  <si>
    <t>挿入→画像→セルに配置→このデバイス（PC上にある場合）で取り込み配置</t>
    <phoneticPr fontId="31"/>
  </si>
  <si>
    <t>挿入→画像→セルに配置→このデバイス（PC上にある場合）で取り込み配置</t>
    <phoneticPr fontId="17"/>
  </si>
  <si>
    <t>※種苗生産を行う場合　（該当しない　　　        ）
肥料の適正な保管</t>
    <phoneticPr fontId="39"/>
  </si>
  <si>
    <t>※種苗生産を行う場合　（該当しない　　　        ）
肥料の使用状況等の記録・保存に努める</t>
    <phoneticPr fontId="39"/>
  </si>
  <si>
    <t>※農薬を使用する場合　（該当しない　　　        ）
農薬の適正な使用・保管</t>
    <phoneticPr fontId="39"/>
  </si>
  <si>
    <t>※農薬を使用する場合　（該当しない　　　        ）
農薬の使用状況等の記録・保存</t>
    <phoneticPr fontId="39"/>
  </si>
  <si>
    <t>令和６年</t>
    <phoneticPr fontId="1"/>
  </si>
  <si>
    <t>令和４年</t>
    <phoneticPr fontId="1"/>
  </si>
  <si>
    <t>令和７年</t>
    <rPh sb="3" eb="4">
      <t>ネン</t>
    </rPh>
    <phoneticPr fontId="1"/>
  </si>
  <si>
    <t>連絡先</t>
    <rPh sb="0" eb="3">
      <t>レンラクサキ</t>
    </rPh>
    <phoneticPr fontId="1"/>
  </si>
  <si>
    <t>活動組織</t>
    <rPh sb="0" eb="2">
      <t>カツドウ</t>
    </rPh>
    <rPh sb="2" eb="4">
      <t>ソシキ</t>
    </rPh>
    <phoneticPr fontId="1"/>
  </si>
  <si>
    <t>提出順</t>
    <rPh sb="0" eb="3">
      <t>テイシュツジュン</t>
    </rPh>
    <phoneticPr fontId="1"/>
  </si>
  <si>
    <t>様式</t>
    <rPh sb="0" eb="2">
      <t>ヨウシキ</t>
    </rPh>
    <phoneticPr fontId="1"/>
  </si>
  <si>
    <t>精算・実績報告必要書類</t>
    <rPh sb="0" eb="2">
      <t>セイサン</t>
    </rPh>
    <rPh sb="3" eb="5">
      <t>ジッセキ</t>
    </rPh>
    <rPh sb="5" eb="7">
      <t>ホウコク</t>
    </rPh>
    <rPh sb="7" eb="9">
      <t>ヒツヨウ</t>
    </rPh>
    <rPh sb="9" eb="11">
      <t>ショルイ</t>
    </rPh>
    <phoneticPr fontId="1"/>
  </si>
  <si>
    <t>確認チェック欄</t>
    <rPh sb="0" eb="2">
      <t>カクニン</t>
    </rPh>
    <rPh sb="6" eb="7">
      <t>ラン</t>
    </rPh>
    <phoneticPr fontId="1"/>
  </si>
  <si>
    <t>チェック</t>
    <phoneticPr fontId="1"/>
  </si>
  <si>
    <t>提出必須様式</t>
    <phoneticPr fontId="1"/>
  </si>
  <si>
    <t>実施状況報告書</t>
    <phoneticPr fontId="1"/>
  </si>
  <si>
    <t>○</t>
    <phoneticPr fontId="1"/>
  </si>
  <si>
    <t>―</t>
    <phoneticPr fontId="1"/>
  </si>
  <si>
    <t>活動記録兼作業写真（集合写真）</t>
    <rPh sb="4" eb="5">
      <t>ケン</t>
    </rPh>
    <rPh sb="5" eb="7">
      <t>サギョウ</t>
    </rPh>
    <rPh sb="7" eb="9">
      <t>シャシン</t>
    </rPh>
    <rPh sb="10" eb="12">
      <t>シュウゴウ</t>
    </rPh>
    <rPh sb="12" eb="14">
      <t>シャシン</t>
    </rPh>
    <phoneticPr fontId="1"/>
  </si>
  <si>
    <t>【参考】様式第1号</t>
    <rPh sb="1" eb="3">
      <t>サンコウ</t>
    </rPh>
    <rPh sb="4" eb="6">
      <t>ヨウシキ</t>
    </rPh>
    <rPh sb="6" eb="7">
      <t>ダイ</t>
    </rPh>
    <rPh sb="8" eb="9">
      <t>ゴウ</t>
    </rPh>
    <phoneticPr fontId="1"/>
  </si>
  <si>
    <t>出勤簿兼賃金支払額個人別一覧表</t>
    <phoneticPr fontId="1"/>
  </si>
  <si>
    <t>←様式の見本を作成しておりますが、独自に作られた物で構いません。</t>
    <rPh sb="1" eb="3">
      <t>ヨウシキ</t>
    </rPh>
    <rPh sb="4" eb="6">
      <t>ミホン</t>
    </rPh>
    <rPh sb="7" eb="9">
      <t>サクセイ</t>
    </rPh>
    <rPh sb="17" eb="19">
      <t>ドクジ</t>
    </rPh>
    <rPh sb="20" eb="21">
      <t>ツク</t>
    </rPh>
    <rPh sb="24" eb="25">
      <t>モノ</t>
    </rPh>
    <rPh sb="26" eb="27">
      <t>カマ</t>
    </rPh>
    <phoneticPr fontId="1"/>
  </si>
  <si>
    <t>作業写真整理帳（活動場所毎の作業写真）</t>
    <rPh sb="0" eb="2">
      <t>サギョウ</t>
    </rPh>
    <rPh sb="2" eb="4">
      <t>シャシン</t>
    </rPh>
    <rPh sb="4" eb="6">
      <t>セイリ</t>
    </rPh>
    <rPh sb="6" eb="7">
      <t>チョウ</t>
    </rPh>
    <phoneticPr fontId="1"/>
  </si>
  <si>
    <t>【参考】様式第2号</t>
    <rPh sb="4" eb="6">
      <t>ヨウシキ</t>
    </rPh>
    <phoneticPr fontId="1"/>
  </si>
  <si>
    <t>金銭出納簿　集計表</t>
    <rPh sb="6" eb="9">
      <t>シュウケイヒョウ</t>
    </rPh>
    <phoneticPr fontId="1"/>
  </si>
  <si>
    <t>金銭出納簿</t>
    <phoneticPr fontId="1"/>
  </si>
  <si>
    <t>【参考】様式第3号</t>
    <rPh sb="4" eb="6">
      <t>ヨウシキ</t>
    </rPh>
    <rPh sb="6" eb="7">
      <t>ダイ</t>
    </rPh>
    <rPh sb="8" eb="9">
      <t>ゴウ</t>
    </rPh>
    <phoneticPr fontId="1"/>
  </si>
  <si>
    <t>領収証管理表(購入品写真・領収書）</t>
    <rPh sb="3" eb="6">
      <t>カンリヒョウ</t>
    </rPh>
    <rPh sb="7" eb="12">
      <t>コウニュウヒンシャシン</t>
    </rPh>
    <rPh sb="13" eb="16">
      <t>リョウシュウショ</t>
    </rPh>
    <phoneticPr fontId="1"/>
  </si>
  <si>
    <t>←資機材を購入した場合も写真に残して下さい。</t>
    <rPh sb="1" eb="4">
      <t>シキザイ</t>
    </rPh>
    <rPh sb="5" eb="7">
      <t>コウニュウ</t>
    </rPh>
    <rPh sb="9" eb="11">
      <t>バアイ</t>
    </rPh>
    <rPh sb="12" eb="14">
      <t>シャシン</t>
    </rPh>
    <rPh sb="15" eb="16">
      <t>ノコ</t>
    </rPh>
    <rPh sb="18" eb="19">
      <t>クダ</t>
    </rPh>
    <phoneticPr fontId="1"/>
  </si>
  <si>
    <t>【参考】様式第4号</t>
    <rPh sb="4" eb="6">
      <t>ヨウシキ</t>
    </rPh>
    <rPh sb="6" eb="7">
      <t>ダイ</t>
    </rPh>
    <rPh sb="8" eb="9">
      <t>ゴウ</t>
    </rPh>
    <phoneticPr fontId="1"/>
  </si>
  <si>
    <t>安全講習会報告書+写真</t>
    <rPh sb="0" eb="2">
      <t>アンゼン</t>
    </rPh>
    <rPh sb="2" eb="5">
      <t>コウシュウカイ</t>
    </rPh>
    <rPh sb="5" eb="8">
      <t>ホウコクショ</t>
    </rPh>
    <rPh sb="9" eb="11">
      <t>シャシン</t>
    </rPh>
    <phoneticPr fontId="1"/>
  </si>
  <si>
    <t>モニタリング結果報告書</t>
    <rPh sb="6" eb="8">
      <t>ケッカ</t>
    </rPh>
    <rPh sb="8" eb="11">
      <t>ホウコクショ</t>
    </rPh>
    <phoneticPr fontId="1"/>
  </si>
  <si>
    <t>任意様式</t>
    <rPh sb="0" eb="2">
      <t>ニンイ</t>
    </rPh>
    <rPh sb="2" eb="4">
      <t>ヨウシキ</t>
    </rPh>
    <phoneticPr fontId="1"/>
  </si>
  <si>
    <t>モニタリング野帳</t>
    <rPh sb="6" eb="8">
      <t>ヤチョウ</t>
    </rPh>
    <phoneticPr fontId="1"/>
  </si>
  <si>
    <t>別記様式第1号</t>
    <rPh sb="0" eb="2">
      <t>ベッキ</t>
    </rPh>
    <rPh sb="2" eb="4">
      <t>ヨウシキ</t>
    </rPh>
    <rPh sb="4" eb="5">
      <t>ダイ</t>
    </rPh>
    <rPh sb="6" eb="7">
      <t>ゴウ</t>
    </rPh>
    <phoneticPr fontId="1"/>
  </si>
  <si>
    <t>交付金申請書</t>
    <phoneticPr fontId="1"/>
  </si>
  <si>
    <t>通帳の写し（収支の部分含む）</t>
    <rPh sb="0" eb="2">
      <t>ツウチョウ</t>
    </rPh>
    <rPh sb="3" eb="4">
      <t>ウツ</t>
    </rPh>
    <rPh sb="6" eb="8">
      <t>シュウシ</t>
    </rPh>
    <rPh sb="9" eb="11">
      <t>ブブン</t>
    </rPh>
    <rPh sb="11" eb="12">
      <t>フク</t>
    </rPh>
    <phoneticPr fontId="1"/>
  </si>
  <si>
    <t>森林・山村多面的機能発揮に対する効果チェックシート</t>
    <phoneticPr fontId="1"/>
  </si>
  <si>
    <t>該当組織のみ</t>
    <rPh sb="0" eb="2">
      <t>ガイトウ</t>
    </rPh>
    <rPh sb="2" eb="4">
      <t>ソシキ</t>
    </rPh>
    <phoneticPr fontId="1"/>
  </si>
  <si>
    <t>【参考】様式第5号</t>
    <rPh sb="4" eb="6">
      <t>ヨウシキ</t>
    </rPh>
    <rPh sb="6" eb="7">
      <t>ダイ</t>
    </rPh>
    <rPh sb="8" eb="9">
      <t>ゴウ</t>
    </rPh>
    <phoneticPr fontId="1"/>
  </si>
  <si>
    <t>森林・機能強化タイプ 取組延長 測量野帳</t>
    <rPh sb="3" eb="5">
      <t>キノウ</t>
    </rPh>
    <rPh sb="5" eb="7">
      <t>キョウカ</t>
    </rPh>
    <rPh sb="11" eb="13">
      <t>トリクミ</t>
    </rPh>
    <rPh sb="13" eb="15">
      <t>エンチョウ</t>
    </rPh>
    <rPh sb="16" eb="20">
      <t>ソクリョウヤチョウ</t>
    </rPh>
    <phoneticPr fontId="1"/>
  </si>
  <si>
    <t>【参考】様式第6号</t>
    <rPh sb="4" eb="6">
      <t>ヨウシキ</t>
    </rPh>
    <rPh sb="6" eb="7">
      <t>ダイ</t>
    </rPh>
    <rPh sb="8" eb="9">
      <t>ゴウ</t>
    </rPh>
    <phoneticPr fontId="1"/>
  </si>
  <si>
    <t>備品管理台帳</t>
    <rPh sb="0" eb="2">
      <t>ビヒン</t>
    </rPh>
    <rPh sb="2" eb="4">
      <t>カンリ</t>
    </rPh>
    <rPh sb="4" eb="6">
      <t>ダイチョウ</t>
    </rPh>
    <phoneticPr fontId="1"/>
  </si>
  <si>
    <t>【参考】様式第7号</t>
    <rPh sb="4" eb="6">
      <t>ヨウシキ</t>
    </rPh>
    <phoneticPr fontId="1"/>
  </si>
  <si>
    <t>関係人口創出・維持タイプ　活動報告書</t>
    <phoneticPr fontId="1"/>
  </si>
  <si>
    <t>【参考】様式第8号</t>
    <rPh sb="4" eb="6">
      <t>ヨウシキ</t>
    </rPh>
    <rPh sb="6" eb="7">
      <t>ダイ</t>
    </rPh>
    <rPh sb="8" eb="9">
      <t>ゴウ</t>
    </rPh>
    <phoneticPr fontId="1"/>
  </si>
  <si>
    <t>作業委託見積の写し</t>
    <rPh sb="0" eb="2">
      <t>サギョウ</t>
    </rPh>
    <rPh sb="2" eb="4">
      <t>イタク</t>
    </rPh>
    <rPh sb="4" eb="6">
      <t>ミツモリ</t>
    </rPh>
    <rPh sb="7" eb="8">
      <t>ウツ</t>
    </rPh>
    <phoneticPr fontId="1"/>
  </si>
  <si>
    <t>【参考】様式第9号</t>
    <rPh sb="4" eb="6">
      <t>ヨウシキ</t>
    </rPh>
    <rPh sb="6" eb="7">
      <t>ダイ</t>
    </rPh>
    <rPh sb="8" eb="9">
      <t>ゴウ</t>
    </rPh>
    <phoneticPr fontId="1"/>
  </si>
  <si>
    <t>作業委託契約書の写し</t>
    <rPh sb="0" eb="2">
      <t>サギョウ</t>
    </rPh>
    <rPh sb="2" eb="4">
      <t>イタク</t>
    </rPh>
    <rPh sb="4" eb="7">
      <t>ケイヤクショ</t>
    </rPh>
    <rPh sb="8" eb="9">
      <t>ウツ</t>
    </rPh>
    <phoneticPr fontId="1"/>
  </si>
  <si>
    <t>【参考】様式第10号</t>
    <rPh sb="4" eb="6">
      <t>ヨウシキ</t>
    </rPh>
    <rPh sb="6" eb="7">
      <t>ダイ</t>
    </rPh>
    <rPh sb="9" eb="10">
      <t>ゴウ</t>
    </rPh>
    <phoneticPr fontId="1"/>
  </si>
  <si>
    <t>作業委託　実施報告書</t>
    <rPh sb="0" eb="2">
      <t>サギョウ</t>
    </rPh>
    <rPh sb="2" eb="4">
      <t>イタク</t>
    </rPh>
    <rPh sb="5" eb="7">
      <t>ジッシ</t>
    </rPh>
    <rPh sb="7" eb="10">
      <t>ホウコクショ</t>
    </rPh>
    <phoneticPr fontId="1"/>
  </si>
  <si>
    <t>＊確認チェック欄に○を付けて下さい。該当しない場合は－を選択し、申請書とともに提出してください。</t>
    <rPh sb="28" eb="30">
      <t>センタク</t>
    </rPh>
    <rPh sb="32" eb="35">
      <t>シンセイショ</t>
    </rPh>
    <rPh sb="39" eb="41">
      <t>テイシュツ</t>
    </rPh>
    <phoneticPr fontId="1"/>
  </si>
  <si>
    <t>＊提出書類は上記の順番に並べて提出して下さい。</t>
    <rPh sb="1" eb="3">
      <t>テイシュツ</t>
    </rPh>
    <rPh sb="3" eb="5">
      <t>ショルイ</t>
    </rPh>
    <rPh sb="6" eb="8">
      <t>ジョウキ</t>
    </rPh>
    <rPh sb="9" eb="11">
      <t>ジュンバン</t>
    </rPh>
    <rPh sb="12" eb="13">
      <t>ナラ</t>
    </rPh>
    <rPh sb="15" eb="17">
      <t>テイシュツ</t>
    </rPh>
    <rPh sb="19" eb="20">
      <t>クダ</t>
    </rPh>
    <phoneticPr fontId="1"/>
  </si>
  <si>
    <t>＊事務局への連絡事項など特記事項があれば、備考欄に記入してください。</t>
    <rPh sb="1" eb="4">
      <t>ジムキョク</t>
    </rPh>
    <rPh sb="6" eb="8">
      <t>レンラク</t>
    </rPh>
    <rPh sb="8" eb="10">
      <t>ジコウ</t>
    </rPh>
    <rPh sb="12" eb="14">
      <t>トッキ</t>
    </rPh>
    <rPh sb="14" eb="16">
      <t>ジコウ</t>
    </rPh>
    <rPh sb="21" eb="23">
      <t>ビコウ</t>
    </rPh>
    <rPh sb="23" eb="24">
      <t>ラン</t>
    </rPh>
    <rPh sb="25" eb="27">
      <t>キニュウ</t>
    </rPh>
    <phoneticPr fontId="1"/>
  </si>
  <si>
    <t>実施状況報告書　内容確認表　</t>
    <rPh sb="0" eb="2">
      <t>ジッシ</t>
    </rPh>
    <rPh sb="2" eb="4">
      <t>ジョウキョウ</t>
    </rPh>
    <rPh sb="4" eb="6">
      <t>ホウコク</t>
    </rPh>
    <rPh sb="8" eb="10">
      <t>ナイヨウ</t>
    </rPh>
    <rPh sb="10" eb="12">
      <t>カクニン</t>
    </rPh>
    <rPh sb="12" eb="13">
      <t>ヒョウ</t>
    </rPh>
    <phoneticPr fontId="1"/>
  </si>
  <si>
    <t>活動組織名</t>
    <rPh sb="0" eb="4">
      <t>カツドウソシキ</t>
    </rPh>
    <rPh sb="4" eb="5">
      <t>メイ</t>
    </rPh>
    <phoneticPr fontId="1"/>
  </si>
  <si>
    <t>確認（検査）者　職氏名</t>
    <rPh sb="0" eb="2">
      <t>カクニン</t>
    </rPh>
    <rPh sb="3" eb="5">
      <t>ケンサ</t>
    </rPh>
    <rPh sb="6" eb="7">
      <t>モノ</t>
    </rPh>
    <rPh sb="8" eb="9">
      <t>ショク</t>
    </rPh>
    <rPh sb="9" eb="10">
      <t>シ</t>
    </rPh>
    <rPh sb="10" eb="11">
      <t>メイ</t>
    </rPh>
    <phoneticPr fontId="1"/>
  </si>
  <si>
    <t>確認日</t>
    <rPh sb="0" eb="2">
      <t>カクニン</t>
    </rPh>
    <rPh sb="2" eb="3">
      <t>ビ</t>
    </rPh>
    <phoneticPr fontId="1"/>
  </si>
  <si>
    <t>対応出来ていれば「○」、該当しない場合は「―」を選択し、全ての項目について確認（検査）が完了した後、申請書と共に提出してください。</t>
    <rPh sb="0" eb="2">
      <t>タイオウ</t>
    </rPh>
    <rPh sb="2" eb="4">
      <t>デキ</t>
    </rPh>
    <rPh sb="12" eb="14">
      <t>ガイトウ</t>
    </rPh>
    <rPh sb="17" eb="19">
      <t>バアイ</t>
    </rPh>
    <rPh sb="24" eb="26">
      <t>センタク</t>
    </rPh>
    <rPh sb="28" eb="29">
      <t>スベ</t>
    </rPh>
    <rPh sb="31" eb="33">
      <t>コウモク</t>
    </rPh>
    <rPh sb="37" eb="39">
      <t>カクニン</t>
    </rPh>
    <rPh sb="40" eb="42">
      <t>ケンサ</t>
    </rPh>
    <rPh sb="44" eb="46">
      <t>カンリョウ</t>
    </rPh>
    <rPh sb="48" eb="49">
      <t>アト</t>
    </rPh>
    <rPh sb="50" eb="52">
      <t>シンセイ</t>
    </rPh>
    <rPh sb="52" eb="53">
      <t>ショ</t>
    </rPh>
    <rPh sb="54" eb="55">
      <t>トモ</t>
    </rPh>
    <rPh sb="56" eb="58">
      <t>テイシュツ</t>
    </rPh>
    <phoneticPr fontId="1"/>
  </si>
  <si>
    <t>協議会/市町</t>
    <phoneticPr fontId="1"/>
  </si>
  <si>
    <t>番号</t>
    <rPh sb="0" eb="2">
      <t>バンゴウ</t>
    </rPh>
    <phoneticPr fontId="1"/>
  </si>
  <si>
    <t>書類名</t>
    <rPh sb="0" eb="3">
      <t>ショルイメイ</t>
    </rPh>
    <phoneticPr fontId="1"/>
  </si>
  <si>
    <t>確認項目</t>
    <rPh sb="0" eb="2">
      <t>カクニン</t>
    </rPh>
    <rPh sb="2" eb="4">
      <t>コウモク</t>
    </rPh>
    <phoneticPr fontId="1"/>
  </si>
  <si>
    <t>活動組織
確認欄</t>
    <rPh sb="0" eb="2">
      <t>カツドウ</t>
    </rPh>
    <rPh sb="2" eb="4">
      <t>ソシキ</t>
    </rPh>
    <rPh sb="5" eb="7">
      <t>カクニン</t>
    </rPh>
    <rPh sb="7" eb="8">
      <t>ラン</t>
    </rPh>
    <phoneticPr fontId="1"/>
  </si>
  <si>
    <t>提出日、組織名、代表者名、年度が正しく記載されているか。</t>
    <rPh sb="4" eb="7">
      <t>ソシキメイ</t>
    </rPh>
    <rPh sb="8" eb="12">
      <t>ダイヒョウシャメイ</t>
    </rPh>
    <rPh sb="13" eb="15">
      <t>ネンド</t>
    </rPh>
    <phoneticPr fontId="1"/>
  </si>
  <si>
    <t>実施状況整理表</t>
    <rPh sb="0" eb="7">
      <t>ジッシジョウキョウセイリヒョウ</t>
    </rPh>
    <phoneticPr fontId="1"/>
  </si>
  <si>
    <t>面積、延長、回数が採択通知の数値となっているか。
※数値が異なる場合は、変更が必要となりますので、変更申請を行って下さい。</t>
    <rPh sb="0" eb="2">
      <t>メンセキ</t>
    </rPh>
    <rPh sb="3" eb="5">
      <t>エンチョウ</t>
    </rPh>
    <rPh sb="6" eb="8">
      <t>カイスウ</t>
    </rPh>
    <rPh sb="9" eb="11">
      <t>サイタク</t>
    </rPh>
    <rPh sb="11" eb="13">
      <t>ツウチ</t>
    </rPh>
    <rPh sb="14" eb="16">
      <t>スウチ</t>
    </rPh>
    <rPh sb="26" eb="28">
      <t>スウチ</t>
    </rPh>
    <rPh sb="29" eb="30">
      <t>コト</t>
    </rPh>
    <rPh sb="32" eb="34">
      <t>バアイ</t>
    </rPh>
    <rPh sb="36" eb="38">
      <t>ヘンコウ</t>
    </rPh>
    <rPh sb="39" eb="41">
      <t>ヒツヨウ</t>
    </rPh>
    <rPh sb="49" eb="51">
      <t>ヘンコウ</t>
    </rPh>
    <rPh sb="51" eb="53">
      <t>シンセイ</t>
    </rPh>
    <rPh sb="54" eb="55">
      <t>オコナ</t>
    </rPh>
    <rPh sb="57" eb="58">
      <t>クダ</t>
    </rPh>
    <phoneticPr fontId="1"/>
  </si>
  <si>
    <t>採択通知書の交付金額計の数値と比べ、交付金計が30%を超える減額となっていないか。
※数値が30%を超える減の場合は、変更が必要となりますので、変更の申請を行って下さい。</t>
    <rPh sb="0" eb="2">
      <t>サイタク</t>
    </rPh>
    <rPh sb="2" eb="4">
      <t>ツウチ</t>
    </rPh>
    <rPh sb="4" eb="5">
      <t>ショ</t>
    </rPh>
    <rPh sb="6" eb="9">
      <t>コウフキン</t>
    </rPh>
    <rPh sb="9" eb="10">
      <t>ガク</t>
    </rPh>
    <rPh sb="10" eb="11">
      <t>ケイ</t>
    </rPh>
    <rPh sb="12" eb="14">
      <t>スウチ</t>
    </rPh>
    <rPh sb="15" eb="16">
      <t>クラ</t>
    </rPh>
    <rPh sb="18" eb="21">
      <t>コウフキン</t>
    </rPh>
    <rPh sb="21" eb="22">
      <t>ケイ</t>
    </rPh>
    <rPh sb="27" eb="28">
      <t>コ</t>
    </rPh>
    <rPh sb="30" eb="32">
      <t>ゲンガク</t>
    </rPh>
    <rPh sb="43" eb="45">
      <t>スウチ</t>
    </rPh>
    <rPh sb="50" eb="51">
      <t>コ</t>
    </rPh>
    <rPh sb="53" eb="54">
      <t>ゲン</t>
    </rPh>
    <rPh sb="55" eb="57">
      <t>バアイ</t>
    </rPh>
    <rPh sb="78" eb="79">
      <t>オコナ</t>
    </rPh>
    <rPh sb="81" eb="82">
      <t>クダ</t>
    </rPh>
    <phoneticPr fontId="1"/>
  </si>
  <si>
    <t>実施状況整理票に記載した面積の根拠（森林計画図、森林簿、実測図、登記簿等）があるか。</t>
    <rPh sb="0" eb="2">
      <t>ジッシ</t>
    </rPh>
    <rPh sb="2" eb="4">
      <t>ジョウキョウ</t>
    </rPh>
    <rPh sb="4" eb="6">
      <t>セイリ</t>
    </rPh>
    <rPh sb="6" eb="7">
      <t>ヒョウ</t>
    </rPh>
    <rPh sb="8" eb="10">
      <t>キサイ</t>
    </rPh>
    <rPh sb="12" eb="14">
      <t>メンセキ</t>
    </rPh>
    <rPh sb="15" eb="17">
      <t>コンキョ</t>
    </rPh>
    <rPh sb="18" eb="20">
      <t>シンリン</t>
    </rPh>
    <rPh sb="20" eb="23">
      <t>ケイカクズ</t>
    </rPh>
    <rPh sb="24" eb="26">
      <t>シンリン</t>
    </rPh>
    <rPh sb="26" eb="27">
      <t>ボ</t>
    </rPh>
    <rPh sb="28" eb="31">
      <t>ジッソクズ</t>
    </rPh>
    <rPh sb="32" eb="35">
      <t>トウキボ</t>
    </rPh>
    <rPh sb="35" eb="36">
      <t>トウ</t>
    </rPh>
    <phoneticPr fontId="1"/>
  </si>
  <si>
    <t>「資機材･施設の整備」は採択通知以内の金額であるか。</t>
    <rPh sb="1" eb="4">
      <t>シキザイ</t>
    </rPh>
    <rPh sb="5" eb="7">
      <t>シセツ</t>
    </rPh>
    <rPh sb="8" eb="10">
      <t>セイビ</t>
    </rPh>
    <rPh sb="12" eb="14">
      <t>サイタク</t>
    </rPh>
    <rPh sb="14" eb="16">
      <t>ツウチ</t>
    </rPh>
    <rPh sb="16" eb="18">
      <t>イナイ</t>
    </rPh>
    <rPh sb="19" eb="21">
      <t>キンガク</t>
    </rPh>
    <phoneticPr fontId="1"/>
  </si>
  <si>
    <t>「収入合計」と「支出合計」が一致しているか。</t>
    <rPh sb="1" eb="5">
      <t>シュウニュウゴウケイ</t>
    </rPh>
    <rPh sb="8" eb="10">
      <t>シシュツ</t>
    </rPh>
    <rPh sb="10" eb="12">
      <t>ゴウケイ</t>
    </rPh>
    <rPh sb="14" eb="16">
      <t>イッチ</t>
    </rPh>
    <phoneticPr fontId="1"/>
  </si>
  <si>
    <t>県・市町村の支援額は正しいか。</t>
    <rPh sb="0" eb="1">
      <t>ケン</t>
    </rPh>
    <rPh sb="2" eb="3">
      <t>シ</t>
    </rPh>
    <rPh sb="3" eb="4">
      <t>マチ</t>
    </rPh>
    <rPh sb="4" eb="5">
      <t>ムラ</t>
    </rPh>
    <rPh sb="6" eb="9">
      <t>シエンガク</t>
    </rPh>
    <rPh sb="10" eb="11">
      <t>タダ</t>
    </rPh>
    <phoneticPr fontId="1"/>
  </si>
  <si>
    <t>活動記録兼作業写真整理帳
（活動日毎の集合写真）</t>
    <phoneticPr fontId="1"/>
  </si>
  <si>
    <t>支払い対象者が分かる写真になっているか。（顔が明瞭に確認でき、個人が判別できるか）</t>
    <rPh sb="0" eb="2">
      <t>シハラ</t>
    </rPh>
    <rPh sb="3" eb="5">
      <t>タイショウ</t>
    </rPh>
    <rPh sb="5" eb="6">
      <t>シャ</t>
    </rPh>
    <rPh sb="7" eb="8">
      <t>ワ</t>
    </rPh>
    <rPh sb="10" eb="12">
      <t>シャシン</t>
    </rPh>
    <rPh sb="21" eb="22">
      <t>カオ</t>
    </rPh>
    <rPh sb="23" eb="25">
      <t>メイリョウ</t>
    </rPh>
    <rPh sb="26" eb="28">
      <t>カクニン</t>
    </rPh>
    <rPh sb="31" eb="33">
      <t>コジン</t>
    </rPh>
    <rPh sb="34" eb="36">
      <t>ハンベツ</t>
    </rPh>
    <phoneticPr fontId="1"/>
  </si>
  <si>
    <t>活動参加人数の内訳（参加者名簿等）を管理しているか。</t>
    <rPh sb="0" eb="2">
      <t>カツドウ</t>
    </rPh>
    <rPh sb="2" eb="4">
      <t>サンカ</t>
    </rPh>
    <rPh sb="4" eb="6">
      <t>ニンズウ</t>
    </rPh>
    <rPh sb="7" eb="9">
      <t>ウチワケ</t>
    </rPh>
    <rPh sb="10" eb="13">
      <t>サンカシャ</t>
    </rPh>
    <rPh sb="13" eb="15">
      <t>メイボ</t>
    </rPh>
    <rPh sb="15" eb="16">
      <t>トウ</t>
    </rPh>
    <rPh sb="18" eb="20">
      <t>カンリ</t>
    </rPh>
    <phoneticPr fontId="1"/>
  </si>
  <si>
    <t>活動項目（タイプ）毎に整理されているか。</t>
    <rPh sb="0" eb="2">
      <t>カツドウ</t>
    </rPh>
    <rPh sb="2" eb="4">
      <t>コウモク</t>
    </rPh>
    <rPh sb="9" eb="10">
      <t>ゴト</t>
    </rPh>
    <rPh sb="11" eb="13">
      <t>セイリ</t>
    </rPh>
    <phoneticPr fontId="1"/>
  </si>
  <si>
    <t>活動実施日毎に整理されているか。</t>
    <rPh sb="0" eb="2">
      <t>カツドウ</t>
    </rPh>
    <rPh sb="2" eb="4">
      <t>ジッシ</t>
    </rPh>
    <rPh sb="4" eb="5">
      <t>ビ</t>
    </rPh>
    <rPh sb="5" eb="6">
      <t>ゴト</t>
    </rPh>
    <rPh sb="7" eb="9">
      <t>セイリ</t>
    </rPh>
    <phoneticPr fontId="1"/>
  </si>
  <si>
    <t>活動期間が採択決定日（採択決定前着手届出日）からR6.1.31の間になっているか。</t>
    <rPh sb="0" eb="2">
      <t>カツドウ</t>
    </rPh>
    <rPh sb="2" eb="4">
      <t>キカン</t>
    </rPh>
    <rPh sb="5" eb="7">
      <t>サイタク</t>
    </rPh>
    <rPh sb="7" eb="9">
      <t>ケッテイ</t>
    </rPh>
    <rPh sb="9" eb="10">
      <t>ビ</t>
    </rPh>
    <rPh sb="11" eb="13">
      <t>サイタク</t>
    </rPh>
    <rPh sb="13" eb="15">
      <t>ケッテイ</t>
    </rPh>
    <rPh sb="15" eb="16">
      <t>ゼン</t>
    </rPh>
    <rPh sb="16" eb="18">
      <t>チャクシュ</t>
    </rPh>
    <rPh sb="18" eb="20">
      <t>トドケデ</t>
    </rPh>
    <rPh sb="20" eb="21">
      <t>ビ</t>
    </rPh>
    <rPh sb="32" eb="33">
      <t>アイダ</t>
    </rPh>
    <phoneticPr fontId="1"/>
  </si>
  <si>
    <t>取組内容欄は具体的に記載されているか。
（取組内容、場所(林小分班等)、安全講習、モニタリング調査）</t>
    <rPh sb="0" eb="2">
      <t>トリクミ</t>
    </rPh>
    <rPh sb="2" eb="4">
      <t>ナイヨウ</t>
    </rPh>
    <rPh sb="4" eb="5">
      <t>ラン</t>
    </rPh>
    <rPh sb="6" eb="8">
      <t>グタイ</t>
    </rPh>
    <rPh sb="8" eb="9">
      <t>テキ</t>
    </rPh>
    <rPh sb="10" eb="12">
      <t>キサイ</t>
    </rPh>
    <rPh sb="21" eb="23">
      <t>トリクミ</t>
    </rPh>
    <rPh sb="23" eb="25">
      <t>ナイヨウ</t>
    </rPh>
    <rPh sb="26" eb="28">
      <t>バショ</t>
    </rPh>
    <rPh sb="29" eb="30">
      <t>リン</t>
    </rPh>
    <rPh sb="30" eb="31">
      <t>ショウ</t>
    </rPh>
    <rPh sb="31" eb="32">
      <t>ブン</t>
    </rPh>
    <rPh sb="32" eb="33">
      <t>ハン</t>
    </rPh>
    <rPh sb="33" eb="34">
      <t>トウ</t>
    </rPh>
    <rPh sb="36" eb="38">
      <t>アンゼン</t>
    </rPh>
    <rPh sb="38" eb="40">
      <t>コウシュウ</t>
    </rPh>
    <rPh sb="47" eb="49">
      <t>チョウサ</t>
    </rPh>
    <phoneticPr fontId="1"/>
  </si>
  <si>
    <t>休憩は正しくとられているか。（休憩なしで終日作業等となっていないか）</t>
    <rPh sb="0" eb="2">
      <t>キュウケイ</t>
    </rPh>
    <rPh sb="3" eb="4">
      <t>タダ</t>
    </rPh>
    <rPh sb="15" eb="17">
      <t>キュウケイ</t>
    </rPh>
    <rPh sb="20" eb="22">
      <t>シュウジツ</t>
    </rPh>
    <rPh sb="22" eb="24">
      <t>サギョウ</t>
    </rPh>
    <rPh sb="24" eb="25">
      <t>トウ</t>
    </rPh>
    <phoneticPr fontId="1"/>
  </si>
  <si>
    <t>実施時間は休憩時間を除いた時間となっているか。</t>
    <rPh sb="0" eb="2">
      <t>ジッシ</t>
    </rPh>
    <rPh sb="2" eb="4">
      <t>ジカン</t>
    </rPh>
    <rPh sb="5" eb="9">
      <t>キュウケイジカン</t>
    </rPh>
    <rPh sb="10" eb="11">
      <t>ノゾ</t>
    </rPh>
    <rPh sb="13" eb="15">
      <t>ジカン</t>
    </rPh>
    <phoneticPr fontId="1"/>
  </si>
  <si>
    <t>撮影者の状況が記載されているか。（写真に含まれる、含まれない）</t>
    <rPh sb="0" eb="3">
      <t>サツエイシャ</t>
    </rPh>
    <rPh sb="4" eb="6">
      <t>ジョウキョウ</t>
    </rPh>
    <rPh sb="7" eb="9">
      <t>キサイ</t>
    </rPh>
    <rPh sb="17" eb="19">
      <t>シャシン</t>
    </rPh>
    <rPh sb="20" eb="21">
      <t>フク</t>
    </rPh>
    <rPh sb="25" eb="26">
      <t>フク</t>
    </rPh>
    <phoneticPr fontId="1"/>
  </si>
  <si>
    <t>【参考】
様式第1号</t>
  </si>
  <si>
    <t>出勤簿兼賃金支払額
個人別一覧表</t>
    <rPh sb="0" eb="3">
      <t>シュッキンボ</t>
    </rPh>
    <rPh sb="3" eb="4">
      <t>ケン</t>
    </rPh>
    <rPh sb="4" eb="6">
      <t>チンギン</t>
    </rPh>
    <rPh sb="6" eb="8">
      <t>シハラ</t>
    </rPh>
    <rPh sb="8" eb="9">
      <t>ガク</t>
    </rPh>
    <rPh sb="10" eb="13">
      <t>コジンベツ</t>
    </rPh>
    <rPh sb="13" eb="16">
      <t>イチランヒョウ</t>
    </rPh>
    <phoneticPr fontId="1"/>
  </si>
  <si>
    <t>活動タイプごとに整理されているか。</t>
    <rPh sb="0" eb="2">
      <t>カツドウ</t>
    </rPh>
    <rPh sb="8" eb="10">
      <t>セイリ</t>
    </rPh>
    <phoneticPr fontId="1"/>
  </si>
  <si>
    <t>時間給は採択申請の際に報告された金額と一致しているか。</t>
    <rPh sb="0" eb="3">
      <t>ジカンキュウ</t>
    </rPh>
    <rPh sb="4" eb="8">
      <t>サイタクシンセイ</t>
    </rPh>
    <rPh sb="9" eb="10">
      <t>サイ</t>
    </rPh>
    <rPh sb="11" eb="13">
      <t>ホウコク</t>
    </rPh>
    <rPh sb="16" eb="18">
      <t>キンガク</t>
    </rPh>
    <rPh sb="19" eb="21">
      <t>イッチ</t>
    </rPh>
    <phoneticPr fontId="1"/>
  </si>
  <si>
    <t>受領印は押されているか。</t>
    <rPh sb="0" eb="3">
      <t>ジュリョウイン</t>
    </rPh>
    <rPh sb="4" eb="5">
      <t>オ</t>
    </rPh>
    <phoneticPr fontId="1"/>
  </si>
  <si>
    <t>受領日は記載されているか。</t>
    <rPh sb="0" eb="3">
      <t>ジュリョウビ</t>
    </rPh>
    <rPh sb="4" eb="6">
      <t>キサイ</t>
    </rPh>
    <phoneticPr fontId="1"/>
  </si>
  <si>
    <t>人件費は正しく計上されているか。</t>
    <rPh sb="0" eb="3">
      <t>ジンケンヒ</t>
    </rPh>
    <rPh sb="4" eb="5">
      <t>タダ</t>
    </rPh>
    <rPh sb="7" eb="9">
      <t>ケイジョウ</t>
    </rPh>
    <phoneticPr fontId="1"/>
  </si>
  <si>
    <t>作業写真整理帳
（活動場所毎の作業写真）</t>
    <phoneticPr fontId="1"/>
  </si>
  <si>
    <t>活動箇所ごとに「作業前」「作業中」「作業後」の写真が添付され、活動内容が十分であると客観的に示すことができる写真となっているか。</t>
    <rPh sb="0" eb="2">
      <t>カツドウ</t>
    </rPh>
    <rPh sb="2" eb="4">
      <t>カショ</t>
    </rPh>
    <rPh sb="8" eb="10">
      <t>サギョウ</t>
    </rPh>
    <rPh sb="10" eb="11">
      <t>マエ</t>
    </rPh>
    <rPh sb="13" eb="16">
      <t>サギョウチュウ</t>
    </rPh>
    <rPh sb="18" eb="21">
      <t>サギョウゴ</t>
    </rPh>
    <rPh sb="23" eb="25">
      <t>シャシン</t>
    </rPh>
    <rPh sb="26" eb="28">
      <t>テンプ</t>
    </rPh>
    <rPh sb="31" eb="33">
      <t>カツドウ</t>
    </rPh>
    <rPh sb="33" eb="35">
      <t>ナイヨウ</t>
    </rPh>
    <rPh sb="36" eb="38">
      <t>ジュウブン</t>
    </rPh>
    <rPh sb="42" eb="45">
      <t>キャッカンテキ</t>
    </rPh>
    <rPh sb="46" eb="47">
      <t>シメ</t>
    </rPh>
    <rPh sb="54" eb="56">
      <t>シャシン</t>
    </rPh>
    <phoneticPr fontId="1"/>
  </si>
  <si>
    <t>活動場所の面積・延長に応じて、必要な箇所数が撮影されているか。
1ha未満：1カ所、1ha以上5ha未満：2カ所
5ha以上10ha未満：3カ所、10ha以上：4カ所
１カ所／500ｍ（機能強化タイプ）</t>
    <rPh sb="0" eb="2">
      <t>カツドウ</t>
    </rPh>
    <rPh sb="2" eb="4">
      <t>バショ</t>
    </rPh>
    <rPh sb="5" eb="7">
      <t>メンセキ</t>
    </rPh>
    <rPh sb="8" eb="10">
      <t>エンチョウ</t>
    </rPh>
    <rPh sb="11" eb="12">
      <t>オウ</t>
    </rPh>
    <rPh sb="15" eb="17">
      <t>ヒツヨウ</t>
    </rPh>
    <rPh sb="18" eb="20">
      <t>カショ</t>
    </rPh>
    <rPh sb="20" eb="21">
      <t>スウ</t>
    </rPh>
    <rPh sb="22" eb="24">
      <t>サツエイ</t>
    </rPh>
    <rPh sb="45" eb="47">
      <t>イジョウ</t>
    </rPh>
    <rPh sb="50" eb="52">
      <t>ミマン</t>
    </rPh>
    <rPh sb="60" eb="62">
      <t>イジョウ</t>
    </rPh>
    <rPh sb="66" eb="68">
      <t>ミマン</t>
    </rPh>
    <rPh sb="86" eb="87">
      <t>ショ</t>
    </rPh>
    <phoneticPr fontId="1"/>
  </si>
  <si>
    <t>撮影位置が分かる図面が添付されているか。</t>
    <rPh sb="0" eb="2">
      <t>サツエイ</t>
    </rPh>
    <rPh sb="2" eb="4">
      <t>イチ</t>
    </rPh>
    <rPh sb="5" eb="6">
      <t>ワ</t>
    </rPh>
    <rPh sb="8" eb="10">
      <t>ズメン</t>
    </rPh>
    <rPh sb="11" eb="13">
      <t>テンプ</t>
    </rPh>
    <phoneticPr fontId="1"/>
  </si>
  <si>
    <t>資源利用タイプの場合、利用状況が分かる資料（写真・伝票等）が添付されているか。</t>
    <phoneticPr fontId="1"/>
  </si>
  <si>
    <t>「内容」の欄は具体的に取組や購入物品等が記載されているか。
（「単価×数量」「人数」等）</t>
    <rPh sb="1" eb="3">
      <t>ナイヨウ</t>
    </rPh>
    <rPh sb="5" eb="6">
      <t>ラン</t>
    </rPh>
    <rPh sb="7" eb="10">
      <t>グタイテキ</t>
    </rPh>
    <rPh sb="11" eb="13">
      <t>トリクミ</t>
    </rPh>
    <rPh sb="14" eb="16">
      <t>コウニュウ</t>
    </rPh>
    <rPh sb="16" eb="18">
      <t>ブッピン</t>
    </rPh>
    <rPh sb="18" eb="19">
      <t>トウ</t>
    </rPh>
    <rPh sb="20" eb="22">
      <t>キサイ</t>
    </rPh>
    <rPh sb="32" eb="34">
      <t>タンカ</t>
    </rPh>
    <rPh sb="35" eb="37">
      <t>スウリョウ</t>
    </rPh>
    <rPh sb="39" eb="41">
      <t>ニンズウ</t>
    </rPh>
    <rPh sb="42" eb="43">
      <t>トウ</t>
    </rPh>
    <phoneticPr fontId="1"/>
  </si>
  <si>
    <t>「領収書等番号」は領収書に記入した整理番号と合致しているか。</t>
    <rPh sb="1" eb="4">
      <t>リョウシュウショ</t>
    </rPh>
    <rPh sb="4" eb="5">
      <t>トウ</t>
    </rPh>
    <rPh sb="5" eb="7">
      <t>バンゴウ</t>
    </rPh>
    <rPh sb="9" eb="12">
      <t>リョウシュウショ</t>
    </rPh>
    <rPh sb="13" eb="15">
      <t>キニュウ</t>
    </rPh>
    <rPh sb="17" eb="19">
      <t>セイリ</t>
    </rPh>
    <rPh sb="19" eb="21">
      <t>バンゴウ</t>
    </rPh>
    <rPh sb="22" eb="24">
      <t>ガッチ</t>
    </rPh>
    <phoneticPr fontId="1"/>
  </si>
  <si>
    <t>活動実施日が記載されているか。（物品等の場合は購入日）</t>
    <rPh sb="0" eb="2">
      <t>カツドウ</t>
    </rPh>
    <rPh sb="2" eb="5">
      <t>ジッシビ</t>
    </rPh>
    <rPh sb="6" eb="8">
      <t>キサイ</t>
    </rPh>
    <rPh sb="16" eb="18">
      <t>ブッピン</t>
    </rPh>
    <rPh sb="18" eb="19">
      <t>トウ</t>
    </rPh>
    <rPh sb="20" eb="22">
      <t>バアイ</t>
    </rPh>
    <rPh sb="23" eb="25">
      <t>コウニュウ</t>
    </rPh>
    <rPh sb="25" eb="26">
      <t>ビ</t>
    </rPh>
    <phoneticPr fontId="1"/>
  </si>
  <si>
    <t>活動計画書に記載した会費（積立可能）が、収入に計上されているか。</t>
    <rPh sb="0" eb="2">
      <t>カツドウ</t>
    </rPh>
    <rPh sb="2" eb="5">
      <t>ケイカクショ</t>
    </rPh>
    <rPh sb="6" eb="8">
      <t>キサイ</t>
    </rPh>
    <rPh sb="10" eb="12">
      <t>カイヒ</t>
    </rPh>
    <rPh sb="20" eb="22">
      <t>シュウニュウ</t>
    </rPh>
    <rPh sb="23" eb="25">
      <t>ケイジョウ</t>
    </rPh>
    <phoneticPr fontId="1"/>
  </si>
  <si>
    <t>取組によって発生した収益（木材の販売等）が記載されているか。
（主に「森林資源利用タイプ」）</t>
    <rPh sb="0" eb="2">
      <t>トリクミ</t>
    </rPh>
    <rPh sb="6" eb="8">
      <t>ハッセイ</t>
    </rPh>
    <rPh sb="10" eb="12">
      <t>シュウエキ</t>
    </rPh>
    <rPh sb="13" eb="15">
      <t>モクザイ</t>
    </rPh>
    <rPh sb="16" eb="18">
      <t>ハンバイ</t>
    </rPh>
    <rPh sb="18" eb="19">
      <t>トウ</t>
    </rPh>
    <rPh sb="21" eb="23">
      <t>キサイ</t>
    </rPh>
    <rPh sb="32" eb="33">
      <t>オモ</t>
    </rPh>
    <rPh sb="35" eb="39">
      <t>シンリンシゲン</t>
    </rPh>
    <rPh sb="39" eb="41">
      <t>リヨウ</t>
    </rPh>
    <phoneticPr fontId="1"/>
  </si>
  <si>
    <t>【参考】
様式第3号</t>
    <rPh sb="5" eb="7">
      <t>ヨウシキ</t>
    </rPh>
    <rPh sb="7" eb="8">
      <t>ダイ</t>
    </rPh>
    <rPh sb="9" eb="10">
      <t>ゴウ</t>
    </rPh>
    <phoneticPr fontId="1"/>
  </si>
  <si>
    <t>領収書管理表</t>
    <rPh sb="0" eb="3">
      <t>リョウシュウショ</t>
    </rPh>
    <rPh sb="3" eb="6">
      <t>カンリヒョウ</t>
    </rPh>
    <phoneticPr fontId="1"/>
  </si>
  <si>
    <t>全ての領収書が確認でき、その写しが添付されているか。
（市町村の確認は、原本で実施）</t>
    <rPh sb="0" eb="1">
      <t>スベ</t>
    </rPh>
    <rPh sb="3" eb="6">
      <t>リョウシュウショ</t>
    </rPh>
    <rPh sb="7" eb="9">
      <t>カクニン</t>
    </rPh>
    <rPh sb="14" eb="15">
      <t>ウツ</t>
    </rPh>
    <rPh sb="17" eb="19">
      <t>テンプ</t>
    </rPh>
    <rPh sb="28" eb="31">
      <t>シチョウソン</t>
    </rPh>
    <rPh sb="32" eb="34">
      <t>カクニン</t>
    </rPh>
    <rPh sb="36" eb="37">
      <t>ゲン</t>
    </rPh>
    <rPh sb="37" eb="38">
      <t>ホン</t>
    </rPh>
    <rPh sb="39" eb="41">
      <t>ジッシ</t>
    </rPh>
    <phoneticPr fontId="1"/>
  </si>
  <si>
    <t>人件費は「出勤簿兼賃金支払額個人別一覧表」の金額と一致しているか。</t>
    <rPh sb="0" eb="3">
      <t>ジンケンヒ</t>
    </rPh>
    <rPh sb="5" eb="7">
      <t>シュッキン</t>
    </rPh>
    <rPh sb="7" eb="8">
      <t>ボ</t>
    </rPh>
    <rPh sb="8" eb="9">
      <t>ケン</t>
    </rPh>
    <rPh sb="9" eb="11">
      <t>チンギン</t>
    </rPh>
    <rPh sb="11" eb="13">
      <t>シハライ</t>
    </rPh>
    <rPh sb="13" eb="14">
      <t>ガク</t>
    </rPh>
    <rPh sb="14" eb="16">
      <t>コジン</t>
    </rPh>
    <rPh sb="16" eb="17">
      <t>ベツ</t>
    </rPh>
    <rPh sb="17" eb="19">
      <t>イチラン</t>
    </rPh>
    <rPh sb="19" eb="20">
      <t>ヒョウ</t>
    </rPh>
    <rPh sb="22" eb="24">
      <t>キンガク</t>
    </rPh>
    <rPh sb="25" eb="27">
      <t>イッチ</t>
    </rPh>
    <phoneticPr fontId="1"/>
  </si>
  <si>
    <t>領収書に該当する活動中の写真、資機材の場合は購入した物品の写真が添付されてるか。</t>
    <rPh sb="0" eb="3">
      <t>リョウシュウショ</t>
    </rPh>
    <rPh sb="4" eb="6">
      <t>ガイトウ</t>
    </rPh>
    <rPh sb="8" eb="11">
      <t>カツドウチュウ</t>
    </rPh>
    <rPh sb="12" eb="14">
      <t>シャシン</t>
    </rPh>
    <rPh sb="15" eb="18">
      <t>シキザイ</t>
    </rPh>
    <rPh sb="19" eb="21">
      <t>バアイ</t>
    </rPh>
    <rPh sb="22" eb="24">
      <t>コウニュウ</t>
    </rPh>
    <rPh sb="26" eb="28">
      <t>ブッピン</t>
    </rPh>
    <rPh sb="29" eb="31">
      <t>シャシン</t>
    </rPh>
    <rPh sb="32" eb="34">
      <t>テンプ</t>
    </rPh>
    <phoneticPr fontId="1"/>
  </si>
  <si>
    <t>【参考】
様式第4号</t>
    <rPh sb="5" eb="7">
      <t>ヨウシキ</t>
    </rPh>
    <rPh sb="7" eb="8">
      <t>ダイ</t>
    </rPh>
    <rPh sb="9" eb="10">
      <t>ゴウ</t>
    </rPh>
    <phoneticPr fontId="1"/>
  </si>
  <si>
    <t>安全講習会報告書</t>
    <phoneticPr fontId="1"/>
  </si>
  <si>
    <t>講習の日時、場所、講師名、参加者名、研修内容はもれなく記載されているか。</t>
    <rPh sb="0" eb="2">
      <t>コウシュウ</t>
    </rPh>
    <rPh sb="3" eb="5">
      <t>ニチジ</t>
    </rPh>
    <rPh sb="6" eb="8">
      <t>バショ</t>
    </rPh>
    <rPh sb="9" eb="12">
      <t>コウシメイ</t>
    </rPh>
    <rPh sb="13" eb="16">
      <t>サンカシャ</t>
    </rPh>
    <rPh sb="16" eb="17">
      <t>メイ</t>
    </rPh>
    <rPh sb="18" eb="22">
      <t>ケンシュウナイヨウ</t>
    </rPh>
    <rPh sb="27" eb="29">
      <t>キサイ</t>
    </rPh>
    <phoneticPr fontId="1"/>
  </si>
  <si>
    <t>構成員全員が参加しているか。
参加できなかった構成員がいる場合は、後日に講習が実施されているか。</t>
    <rPh sb="0" eb="3">
      <t>コウセイイン</t>
    </rPh>
    <rPh sb="3" eb="5">
      <t>ゼンイン</t>
    </rPh>
    <rPh sb="6" eb="8">
      <t>サンカ</t>
    </rPh>
    <rPh sb="15" eb="17">
      <t>サンカ</t>
    </rPh>
    <rPh sb="23" eb="26">
      <t>コウセイイン</t>
    </rPh>
    <rPh sb="29" eb="31">
      <t>バアイ</t>
    </rPh>
    <rPh sb="33" eb="35">
      <t>ゴジツ</t>
    </rPh>
    <rPh sb="36" eb="38">
      <t>コウシュウ</t>
    </rPh>
    <rPh sb="39" eb="41">
      <t>ジッシ</t>
    </rPh>
    <phoneticPr fontId="1"/>
  </si>
  <si>
    <t>参加人数が確認できる写真が添付されているか。</t>
    <rPh sb="0" eb="2">
      <t>サンカ</t>
    </rPh>
    <rPh sb="2" eb="4">
      <t>ニンズウ</t>
    </rPh>
    <rPh sb="5" eb="7">
      <t>カクニン</t>
    </rPh>
    <rPh sb="10" eb="12">
      <t>シャシン</t>
    </rPh>
    <rPh sb="13" eb="15">
      <t>テンプ</t>
    </rPh>
    <phoneticPr fontId="1"/>
  </si>
  <si>
    <t>配布資料の有無に〇がされているか。
「有」の場合、資料の写しを添付しているか。</t>
    <rPh sb="0" eb="4">
      <t>ハイフシリョウ</t>
    </rPh>
    <rPh sb="5" eb="7">
      <t>ウム</t>
    </rPh>
    <rPh sb="19" eb="20">
      <t>ア</t>
    </rPh>
    <rPh sb="22" eb="24">
      <t>バアイ</t>
    </rPh>
    <rPh sb="25" eb="27">
      <t>シリョウ</t>
    </rPh>
    <rPh sb="28" eb="29">
      <t>ウツ</t>
    </rPh>
    <rPh sb="31" eb="33">
      <t>テンプ</t>
    </rPh>
    <phoneticPr fontId="1"/>
  </si>
  <si>
    <t>別紙3
様式第18号</t>
    <phoneticPr fontId="1"/>
  </si>
  <si>
    <t>ﾓﾆﾀﾘﾝｸﾞ結果報告書</t>
    <phoneticPr fontId="1"/>
  </si>
  <si>
    <t>実施する活動タイプごとに、数値目標、数値達成度、改善策がそれぞれ記入されているか。</t>
    <rPh sb="0" eb="2">
      <t>ジッシ</t>
    </rPh>
    <rPh sb="4" eb="6">
      <t>カツドウ</t>
    </rPh>
    <rPh sb="13" eb="15">
      <t>スウチ</t>
    </rPh>
    <rPh sb="15" eb="17">
      <t>モクヒョウ</t>
    </rPh>
    <rPh sb="18" eb="20">
      <t>スウチ</t>
    </rPh>
    <rPh sb="20" eb="22">
      <t>タッセイ</t>
    </rPh>
    <rPh sb="22" eb="23">
      <t>ド</t>
    </rPh>
    <rPh sb="24" eb="27">
      <t>カイゼンサク</t>
    </rPh>
    <rPh sb="32" eb="34">
      <t>キニュウ</t>
    </rPh>
    <phoneticPr fontId="1"/>
  </si>
  <si>
    <t>森林資源利用タイプの場合、用途別の利用量がわかる資料が添付されているか。</t>
    <rPh sb="0" eb="2">
      <t>シンリン</t>
    </rPh>
    <rPh sb="2" eb="4">
      <t>シゲン</t>
    </rPh>
    <rPh sb="4" eb="6">
      <t>リヨウ</t>
    </rPh>
    <rPh sb="10" eb="12">
      <t>バアイ</t>
    </rPh>
    <rPh sb="13" eb="15">
      <t>ヨウト</t>
    </rPh>
    <rPh sb="15" eb="16">
      <t>ベツ</t>
    </rPh>
    <rPh sb="17" eb="19">
      <t>リヨウ</t>
    </rPh>
    <rPh sb="19" eb="20">
      <t>リョウ</t>
    </rPh>
    <rPh sb="24" eb="26">
      <t>シリョウ</t>
    </rPh>
    <rPh sb="27" eb="29">
      <t>テンプ</t>
    </rPh>
    <phoneticPr fontId="1"/>
  </si>
  <si>
    <t>写真は同じ場所で撮影されているか。</t>
    <phoneticPr fontId="1"/>
  </si>
  <si>
    <t>１～２年目：３年目に目標達成率100%となる見込みがあるか。
３年目　　：目標達成率は100%となっているか。
※100%とならない場合、目標数値の変更が必要です。</t>
    <rPh sb="3" eb="5">
      <t>ネンメ</t>
    </rPh>
    <rPh sb="7" eb="9">
      <t>ネンメ</t>
    </rPh>
    <rPh sb="10" eb="14">
      <t>モクヒョウタッセイ</t>
    </rPh>
    <rPh sb="14" eb="15">
      <t>リツ</t>
    </rPh>
    <rPh sb="22" eb="24">
      <t>ミコ</t>
    </rPh>
    <rPh sb="32" eb="34">
      <t>ネンメ</t>
    </rPh>
    <rPh sb="37" eb="42">
      <t>モクヒョウタッセイリツ</t>
    </rPh>
    <rPh sb="66" eb="68">
      <t>バアイ</t>
    </rPh>
    <rPh sb="69" eb="73">
      <t>モクヒョウスウチ</t>
    </rPh>
    <rPh sb="74" eb="76">
      <t>ヘンコウ</t>
    </rPh>
    <rPh sb="77" eb="79">
      <t>ヒツヨウ</t>
    </rPh>
    <phoneticPr fontId="1"/>
  </si>
  <si>
    <t>必要項目へのチェック漏れはないか。</t>
    <rPh sb="0" eb="4">
      <t>ヒツヨウコウモク</t>
    </rPh>
    <rPh sb="10" eb="11">
      <t>モ</t>
    </rPh>
    <phoneticPr fontId="1"/>
  </si>
  <si>
    <t>「取得年数」は活動組織の通算の交付金取得年数が記載されているか。（４年目～）</t>
    <rPh sb="1" eb="5">
      <t>シュトクネンスウ</t>
    </rPh>
    <rPh sb="7" eb="11">
      <t>カツドウソシキ</t>
    </rPh>
    <rPh sb="12" eb="14">
      <t>ツウサン</t>
    </rPh>
    <rPh sb="15" eb="18">
      <t>コウフキン</t>
    </rPh>
    <rPh sb="18" eb="20">
      <t>シュトク</t>
    </rPh>
    <rPh sb="20" eb="22">
      <t>ネンスウ</t>
    </rPh>
    <rPh sb="23" eb="25">
      <t>キサイ</t>
    </rPh>
    <rPh sb="34" eb="36">
      <t>ネンメ</t>
    </rPh>
    <phoneticPr fontId="1"/>
  </si>
  <si>
    <t>２、３年目の場合は、前年度チェックされた項目にチェックが入っているか。</t>
    <rPh sb="3" eb="5">
      <t>ネンメ</t>
    </rPh>
    <rPh sb="6" eb="8">
      <t>バアイ</t>
    </rPh>
    <rPh sb="10" eb="13">
      <t>ゼンネンド</t>
    </rPh>
    <rPh sb="20" eb="22">
      <t>コウモク</t>
    </rPh>
    <rPh sb="28" eb="29">
      <t>ハイ</t>
    </rPh>
    <phoneticPr fontId="1"/>
  </si>
  <si>
    <t>【参考】
別紙第5号</t>
    <rPh sb="5" eb="7">
      <t>ベッシ</t>
    </rPh>
    <rPh sb="7" eb="8">
      <t>ダイ</t>
    </rPh>
    <rPh sb="9" eb="10">
      <t>ゴウ</t>
    </rPh>
    <phoneticPr fontId="1"/>
  </si>
  <si>
    <t>森林機能強化タイプ
取組延長 測量野帳</t>
    <phoneticPr fontId="1"/>
  </si>
  <si>
    <t>「水平距離（取組延長）」と『実施状況整理表』に記載された延長が一致しているか。
（「斜距離計」が記載されていないか。）</t>
    <rPh sb="1" eb="5">
      <t>スイヘイキョリ</t>
    </rPh>
    <rPh sb="6" eb="8">
      <t>トリクミ</t>
    </rPh>
    <rPh sb="8" eb="10">
      <t>エンチョウ</t>
    </rPh>
    <rPh sb="14" eb="16">
      <t>ジッシ</t>
    </rPh>
    <rPh sb="16" eb="18">
      <t>ジョウキョウ</t>
    </rPh>
    <rPh sb="18" eb="21">
      <t>セイリヒョウ</t>
    </rPh>
    <rPh sb="23" eb="25">
      <t>キサイ</t>
    </rPh>
    <rPh sb="28" eb="30">
      <t>エンチョウ</t>
    </rPh>
    <rPh sb="31" eb="33">
      <t>イッチ</t>
    </rPh>
    <rPh sb="42" eb="43">
      <t>シャ</t>
    </rPh>
    <rPh sb="43" eb="46">
      <t>キョリケイ</t>
    </rPh>
    <rPh sb="48" eb="50">
      <t>キサイ</t>
    </rPh>
    <phoneticPr fontId="1"/>
  </si>
  <si>
    <t>平均斜度が選択されているか。</t>
    <rPh sb="0" eb="2">
      <t>ヘイキン</t>
    </rPh>
    <rPh sb="2" eb="4">
      <t>シャド</t>
    </rPh>
    <rPh sb="5" eb="7">
      <t>センタク</t>
    </rPh>
    <phoneticPr fontId="1"/>
  </si>
  <si>
    <t>斜度の計測位置は、概ね現場の平均的な箇所であると確認できるか。</t>
    <rPh sb="3" eb="5">
      <t>ケイソク</t>
    </rPh>
    <rPh sb="5" eb="7">
      <t>イチ</t>
    </rPh>
    <rPh sb="9" eb="10">
      <t>オオム</t>
    </rPh>
    <rPh sb="11" eb="13">
      <t>ゲンバ</t>
    </rPh>
    <rPh sb="14" eb="16">
      <t>ヘイキン</t>
    </rPh>
    <rPh sb="16" eb="17">
      <t>テキ</t>
    </rPh>
    <rPh sb="18" eb="20">
      <t>カショ</t>
    </rPh>
    <rPh sb="24" eb="26">
      <t>カクニン</t>
    </rPh>
    <phoneticPr fontId="1"/>
  </si>
  <si>
    <t>斜度を計測した位置が示された図面が添付されているか。</t>
    <rPh sb="10" eb="11">
      <t>シメ</t>
    </rPh>
    <rPh sb="17" eb="19">
      <t>テンプ</t>
    </rPh>
    <phoneticPr fontId="1"/>
  </si>
  <si>
    <t>延長および斜度を計測している写真が添付されているか。</t>
    <rPh sb="0" eb="2">
      <t>エンチョウ</t>
    </rPh>
    <rPh sb="5" eb="7">
      <t>シャド</t>
    </rPh>
    <rPh sb="8" eb="10">
      <t>ケイソク</t>
    </rPh>
    <rPh sb="14" eb="16">
      <t>シャシン</t>
    </rPh>
    <rPh sb="17" eb="19">
      <t>テンプ</t>
    </rPh>
    <phoneticPr fontId="1"/>
  </si>
  <si>
    <t>【参考】
様式第6号</t>
    <rPh sb="5" eb="7">
      <t>ヨウシキ</t>
    </rPh>
    <phoneticPr fontId="1"/>
  </si>
  <si>
    <t>備品管理台帳</t>
    <phoneticPr fontId="1"/>
  </si>
  <si>
    <t>規格、取得金額、取得年月日等は、領収書（納品書）と一致しているか。</t>
    <rPh sb="0" eb="2">
      <t>キカク</t>
    </rPh>
    <rPh sb="3" eb="5">
      <t>シュトク</t>
    </rPh>
    <rPh sb="5" eb="7">
      <t>キンガク</t>
    </rPh>
    <rPh sb="8" eb="10">
      <t>シュトク</t>
    </rPh>
    <rPh sb="10" eb="13">
      <t>ネンガッピ</t>
    </rPh>
    <rPh sb="13" eb="14">
      <t>トウ</t>
    </rPh>
    <rPh sb="16" eb="19">
      <t>リョウシュウショ</t>
    </rPh>
    <rPh sb="20" eb="23">
      <t>ノウヒンショ</t>
    </rPh>
    <rPh sb="25" eb="27">
      <t>イッチ</t>
    </rPh>
    <phoneticPr fontId="1"/>
  </si>
  <si>
    <t>耐用年数は正しく記載されているか。
（林業機械は５年）</t>
    <rPh sb="0" eb="4">
      <t>タイヨウネンスウ</t>
    </rPh>
    <rPh sb="5" eb="6">
      <t>タダ</t>
    </rPh>
    <rPh sb="8" eb="10">
      <t>キサイ</t>
    </rPh>
    <rPh sb="19" eb="23">
      <t>リンギョウキカイ</t>
    </rPh>
    <rPh sb="25" eb="26">
      <t>ネン</t>
    </rPh>
    <phoneticPr fontId="1"/>
  </si>
  <si>
    <t>経費の配分の「総額」と『実施状況整理表』の支出の金額が一致しているか。</t>
    <rPh sb="0" eb="2">
      <t>ケイヒ</t>
    </rPh>
    <rPh sb="3" eb="5">
      <t>ハイブン</t>
    </rPh>
    <rPh sb="7" eb="9">
      <t>ソウガク</t>
    </rPh>
    <rPh sb="12" eb="19">
      <t>ジッシジョウキョウセイリヒョウ</t>
    </rPh>
    <rPh sb="21" eb="23">
      <t>シシュツ</t>
    </rPh>
    <rPh sb="24" eb="26">
      <t>キンガク</t>
    </rPh>
    <rPh sb="27" eb="29">
      <t>イッチ</t>
    </rPh>
    <phoneticPr fontId="1"/>
  </si>
  <si>
    <t>「資機材･施設」は計画書に記載された物で、数量は以内であるか。
※申請された物と異なる場合は、協議が必要となりますので、市町村へご連絡下さい。</t>
    <rPh sb="1" eb="4">
      <t>シキザイ</t>
    </rPh>
    <rPh sb="5" eb="7">
      <t>シセツ</t>
    </rPh>
    <rPh sb="9" eb="11">
      <t>ケイカク</t>
    </rPh>
    <rPh sb="11" eb="12">
      <t>ショ</t>
    </rPh>
    <rPh sb="13" eb="15">
      <t>キサイ</t>
    </rPh>
    <rPh sb="18" eb="19">
      <t>モノ</t>
    </rPh>
    <rPh sb="21" eb="23">
      <t>スウリョウ</t>
    </rPh>
    <rPh sb="24" eb="26">
      <t>イナイ</t>
    </rPh>
    <rPh sb="33" eb="35">
      <t>シンセイ</t>
    </rPh>
    <rPh sb="38" eb="39">
      <t>モノ</t>
    </rPh>
    <rPh sb="40" eb="41">
      <t>コト</t>
    </rPh>
    <rPh sb="43" eb="45">
      <t>バアイ</t>
    </rPh>
    <rPh sb="47" eb="49">
      <t>キョウギ</t>
    </rPh>
    <rPh sb="50" eb="52">
      <t>ヒツヨウ</t>
    </rPh>
    <rPh sb="60" eb="63">
      <t>シチョウソン</t>
    </rPh>
    <rPh sb="65" eb="67">
      <t>レンラク</t>
    </rPh>
    <rPh sb="67" eb="68">
      <t>クダ</t>
    </rPh>
    <phoneticPr fontId="1"/>
  </si>
  <si>
    <t>備考欄に記載もれはないか。</t>
    <rPh sb="0" eb="3">
      <t>ビコウラン</t>
    </rPh>
    <rPh sb="4" eb="6">
      <t>キサイ</t>
    </rPh>
    <phoneticPr fontId="1"/>
  </si>
  <si>
    <t>現地確認
（資機材･施設の確認）</t>
    <rPh sb="0" eb="2">
      <t>ゲンチ</t>
    </rPh>
    <rPh sb="2" eb="4">
      <t>カクニン</t>
    </rPh>
    <rPh sb="6" eb="9">
      <t>シキザイ</t>
    </rPh>
    <rPh sb="10" eb="12">
      <t>シセツ</t>
    </rPh>
    <rPh sb="13" eb="15">
      <t>カクニン</t>
    </rPh>
    <phoneticPr fontId="1"/>
  </si>
  <si>
    <t>申請された森林の区域全域が整備されているか？
※図面の位置、区域が異なる場合は、変更が必要となりますので、変更の申請を行ってください。</t>
    <rPh sb="0" eb="2">
      <t>シンセイ</t>
    </rPh>
    <rPh sb="5" eb="7">
      <t>シンリン</t>
    </rPh>
    <rPh sb="8" eb="10">
      <t>クイキ</t>
    </rPh>
    <rPh sb="10" eb="12">
      <t>ゼンイキ</t>
    </rPh>
    <rPh sb="13" eb="15">
      <t>セイビ</t>
    </rPh>
    <rPh sb="24" eb="26">
      <t>ズメン</t>
    </rPh>
    <rPh sb="27" eb="29">
      <t>イチ</t>
    </rPh>
    <rPh sb="30" eb="32">
      <t>クイキ</t>
    </rPh>
    <rPh sb="33" eb="34">
      <t>コト</t>
    </rPh>
    <rPh sb="36" eb="38">
      <t>バアイ</t>
    </rPh>
    <rPh sb="40" eb="42">
      <t>ヘンコウ</t>
    </rPh>
    <rPh sb="43" eb="45">
      <t>ヒツヨウ</t>
    </rPh>
    <rPh sb="53" eb="55">
      <t>ヘンコウ</t>
    </rPh>
    <rPh sb="56" eb="58">
      <t>シンセイ</t>
    </rPh>
    <rPh sb="59" eb="60">
      <t>オコナ</t>
    </rPh>
    <phoneticPr fontId="1"/>
  </si>
  <si>
    <t>購入した「資機材･施設」に事業名、管理番号の表示があるか？</t>
    <rPh sb="0" eb="2">
      <t>コウニュウ</t>
    </rPh>
    <rPh sb="5" eb="8">
      <t>シキザイ</t>
    </rPh>
    <rPh sb="9" eb="11">
      <t>シセツ</t>
    </rPh>
    <rPh sb="13" eb="15">
      <t>ジギョウ</t>
    </rPh>
    <rPh sb="15" eb="16">
      <t>メイ</t>
    </rPh>
    <rPh sb="17" eb="19">
      <t>カンリ</t>
    </rPh>
    <rPh sb="19" eb="21">
      <t>バンゴウ</t>
    </rPh>
    <rPh sb="22" eb="24">
      <t>ヒョウジ</t>
    </rPh>
    <phoneticPr fontId="1"/>
  </si>
  <si>
    <t>傷害保険等への加入が確認できるか？</t>
    <rPh sb="0" eb="2">
      <t>ショウガイ</t>
    </rPh>
    <rPh sb="2" eb="4">
      <t>ホケン</t>
    </rPh>
    <rPh sb="4" eb="5">
      <t>トウ</t>
    </rPh>
    <rPh sb="7" eb="9">
      <t>カニュウ</t>
    </rPh>
    <rPh sb="10" eb="12">
      <t>カクニン</t>
    </rPh>
    <phoneticPr fontId="1"/>
  </si>
  <si>
    <t>消費税の報告書が添付されているか？</t>
    <rPh sb="0" eb="3">
      <t>ショウヒゼイ</t>
    </rPh>
    <rPh sb="4" eb="7">
      <t>ホウコクショ</t>
    </rPh>
    <rPh sb="8" eb="10">
      <t>テンプ</t>
    </rPh>
    <phoneticPr fontId="1"/>
  </si>
  <si>
    <t>関係人口創出・維持タイプを活用した場合、参加者名簿が整理されているか？
（【参考】別紙第7号）</t>
    <rPh sb="0" eb="2">
      <t>カンケイ</t>
    </rPh>
    <rPh sb="2" eb="4">
      <t>ジンコウ</t>
    </rPh>
    <rPh sb="4" eb="6">
      <t>ソウシュツ</t>
    </rPh>
    <rPh sb="7" eb="9">
      <t>イジ</t>
    </rPh>
    <rPh sb="13" eb="15">
      <t>カツヨウ</t>
    </rPh>
    <rPh sb="17" eb="19">
      <t>バアイ</t>
    </rPh>
    <rPh sb="20" eb="23">
      <t>サンカシャ</t>
    </rPh>
    <rPh sb="23" eb="25">
      <t>メイボ</t>
    </rPh>
    <rPh sb="26" eb="28">
      <t>セイリ</t>
    </rPh>
    <rPh sb="41" eb="43">
      <t>ベッシ</t>
    </rPh>
    <rPh sb="43" eb="44">
      <t>ダイ</t>
    </rPh>
    <rPh sb="45" eb="46">
      <t>ゴウ</t>
    </rPh>
    <phoneticPr fontId="1"/>
  </si>
  <si>
    <t>※そのほか気が付いたことをお書き下さい</t>
    <rPh sb="5" eb="6">
      <t>キ</t>
    </rPh>
    <rPh sb="7" eb="8">
      <t>ツ</t>
    </rPh>
    <rPh sb="14" eb="15">
      <t>カ</t>
    </rPh>
    <rPh sb="16" eb="17">
      <t>クダ</t>
    </rPh>
    <phoneticPr fontId="1"/>
  </si>
  <si>
    <t>令和６年5月改正</t>
    <rPh sb="0" eb="2">
      <t>レイワ</t>
    </rPh>
    <rPh sb="3" eb="4">
      <t>ネン</t>
    </rPh>
    <rPh sb="5" eb="6">
      <t>ガツ</t>
    </rPh>
    <rPh sb="6" eb="8">
      <t>カイセイ</t>
    </rPh>
    <phoneticPr fontId="1"/>
  </si>
  <si>
    <t>別紙3
様式第21号</t>
    <phoneticPr fontId="1"/>
  </si>
  <si>
    <t>別紙3
様式第21号
別紙1</t>
    <rPh sb="0" eb="2">
      <t>ベッシ</t>
    </rPh>
    <rPh sb="4" eb="6">
      <t>ヨウシキ</t>
    </rPh>
    <rPh sb="6" eb="7">
      <t>ダイ</t>
    </rPh>
    <rPh sb="9" eb="10">
      <t>ゴウ</t>
    </rPh>
    <rPh sb="11" eb="13">
      <t>ベッシ</t>
    </rPh>
    <phoneticPr fontId="1"/>
  </si>
  <si>
    <t>別紙3　様式第21号</t>
    <rPh sb="0" eb="2">
      <t>ベッシ</t>
    </rPh>
    <rPh sb="4" eb="6">
      <t>ヨウシキ</t>
    </rPh>
    <rPh sb="6" eb="7">
      <t>ダイ</t>
    </rPh>
    <rPh sb="9" eb="10">
      <t>ゴウ</t>
    </rPh>
    <phoneticPr fontId="1"/>
  </si>
  <si>
    <t>様式第21号別紙1</t>
    <rPh sb="0" eb="2">
      <t>ヨウシキ</t>
    </rPh>
    <rPh sb="2" eb="3">
      <t>ダイ</t>
    </rPh>
    <rPh sb="5" eb="6">
      <t>ゴウ</t>
    </rPh>
    <rPh sb="6" eb="8">
      <t>ベッシ</t>
    </rPh>
    <phoneticPr fontId="1"/>
  </si>
  <si>
    <t>別紙3様式第18号</t>
    <rPh sb="0" eb="2">
      <t>ベッシ</t>
    </rPh>
    <rPh sb="3" eb="5">
      <t>ヨウシキ</t>
    </rPh>
    <rPh sb="5" eb="6">
      <t>ダイ</t>
    </rPh>
    <rPh sb="8" eb="9">
      <t>ゴウ</t>
    </rPh>
    <phoneticPr fontId="1"/>
  </si>
  <si>
    <t>別紙3様式第18号別添</t>
    <rPh sb="0" eb="2">
      <t>ベッシ</t>
    </rPh>
    <rPh sb="3" eb="5">
      <t>ヨウシキ</t>
    </rPh>
    <rPh sb="5" eb="6">
      <t>ダイ</t>
    </rPh>
    <rPh sb="8" eb="9">
      <t>ゴウ</t>
    </rPh>
    <rPh sb="9" eb="11">
      <t>ベッテン</t>
    </rPh>
    <phoneticPr fontId="1"/>
  </si>
  <si>
    <t>別紙３様式第19号</t>
    <phoneticPr fontId="1"/>
  </si>
  <si>
    <t>別記様式第９号（第28関係）</t>
    <phoneticPr fontId="1"/>
  </si>
  <si>
    <t>財　産（備　品）管　理　台　帳　</t>
    <rPh sb="0" eb="1">
      <t>ザイ</t>
    </rPh>
    <rPh sb="2" eb="3">
      <t>サン</t>
    </rPh>
    <phoneticPr fontId="1"/>
  </si>
  <si>
    <t>別紙3様式第13号</t>
    <phoneticPr fontId="117"/>
  </si>
  <si>
    <t>環境負荷低減のクロスコンプライアンスチェックシート</t>
    <rPh sb="0" eb="6">
      <t>カンキョウフカテイゲン</t>
    </rPh>
    <phoneticPr fontId="1"/>
  </si>
  <si>
    <t>森林機能強化タイプ　取組延長　測量野帳</t>
    <rPh sb="0" eb="2">
      <t>シンリン</t>
    </rPh>
    <rPh sb="2" eb="4">
      <t>キノウ</t>
    </rPh>
    <rPh sb="4" eb="6">
      <t>キョウカ</t>
    </rPh>
    <rPh sb="10" eb="11">
      <t>ト</t>
    </rPh>
    <rPh sb="11" eb="12">
      <t>ク</t>
    </rPh>
    <rPh sb="12" eb="14">
      <t>エンチョウ</t>
    </rPh>
    <rPh sb="15" eb="17">
      <t>ソクリョウ</t>
    </rPh>
    <rPh sb="17" eb="19">
      <t>ヤチョウ</t>
    </rPh>
    <phoneticPr fontId="1"/>
  </si>
  <si>
    <t>測点</t>
    <rPh sb="0" eb="2">
      <t>ソクテン</t>
    </rPh>
    <phoneticPr fontId="1"/>
  </si>
  <si>
    <t>延長斜距離（実測）</t>
    <rPh sb="0" eb="2">
      <t>エンチョウ</t>
    </rPh>
    <rPh sb="2" eb="3">
      <t>ナナ</t>
    </rPh>
    <rPh sb="3" eb="5">
      <t>キョリ</t>
    </rPh>
    <rPh sb="6" eb="8">
      <t>ジッソク</t>
    </rPh>
    <phoneticPr fontId="1"/>
  </si>
  <si>
    <t>-</t>
    <phoneticPr fontId="1"/>
  </si>
  <si>
    <t>ｍ</t>
    <phoneticPr fontId="1"/>
  </si>
  <si>
    <t>以下は改変しないでください。</t>
    <rPh sb="0" eb="2">
      <t>イカ</t>
    </rPh>
    <rPh sb="3" eb="5">
      <t>カイヘン</t>
    </rPh>
    <phoneticPr fontId="1"/>
  </si>
  <si>
    <t>5°未満</t>
    <rPh sb="2" eb="4">
      <t>ミマン</t>
    </rPh>
    <phoneticPr fontId="1"/>
  </si>
  <si>
    <t>5°以上10°未満</t>
    <rPh sb="2" eb="4">
      <t>イジョウ</t>
    </rPh>
    <rPh sb="7" eb="9">
      <t>ミマン</t>
    </rPh>
    <phoneticPr fontId="1"/>
  </si>
  <si>
    <t>10°以上15°未満</t>
    <rPh sb="3" eb="5">
      <t>イジョウ</t>
    </rPh>
    <rPh sb="8" eb="10">
      <t>ミマン</t>
    </rPh>
    <phoneticPr fontId="1"/>
  </si>
  <si>
    <t>15°以上20°未満</t>
    <rPh sb="3" eb="5">
      <t>イジョウ</t>
    </rPh>
    <rPh sb="8" eb="10">
      <t>ミマン</t>
    </rPh>
    <phoneticPr fontId="1"/>
  </si>
  <si>
    <t>斜距離計</t>
    <rPh sb="0" eb="1">
      <t>ナナ</t>
    </rPh>
    <rPh sb="1" eb="3">
      <t>キョリ</t>
    </rPh>
    <rPh sb="3" eb="4">
      <t>ケイ</t>
    </rPh>
    <phoneticPr fontId="1"/>
  </si>
  <si>
    <t>20°以上</t>
    <rPh sb="3" eb="5">
      <t>イジョウ</t>
    </rPh>
    <phoneticPr fontId="1"/>
  </si>
  <si>
    <t>平均斜度（実測）</t>
    <rPh sb="0" eb="2">
      <t>ヘイキン</t>
    </rPh>
    <rPh sb="2" eb="3">
      <t>ナナ</t>
    </rPh>
    <rPh sb="3" eb="4">
      <t>ド</t>
    </rPh>
    <rPh sb="5" eb="7">
      <t>ジッソク</t>
    </rPh>
    <phoneticPr fontId="1"/>
  </si>
  <si>
    <t>水平距離（取組延長）</t>
    <rPh sb="0" eb="2">
      <t>スイヘイ</t>
    </rPh>
    <rPh sb="2" eb="4">
      <t>キョリ</t>
    </rPh>
    <rPh sb="5" eb="6">
      <t>ト</t>
    </rPh>
    <rPh sb="6" eb="7">
      <t>ク</t>
    </rPh>
    <rPh sb="7" eb="9">
      <t>エンチョウ</t>
    </rPh>
    <phoneticPr fontId="1"/>
  </si>
  <si>
    <t>m</t>
    <phoneticPr fontId="1"/>
  </si>
  <si>
    <t>測量日</t>
    <rPh sb="0" eb="2">
      <t>ソクリョウ</t>
    </rPh>
    <rPh sb="2" eb="3">
      <t>ビ</t>
    </rPh>
    <phoneticPr fontId="1"/>
  </si>
  <si>
    <t>測量者</t>
    <rPh sb="0" eb="3">
      <t>ソクリョウシャ</t>
    </rPh>
    <phoneticPr fontId="1"/>
  </si>
  <si>
    <t>延長 計測の様子</t>
    <rPh sb="0" eb="2">
      <t>エンチョウ</t>
    </rPh>
    <rPh sb="3" eb="5">
      <t>ケイソク</t>
    </rPh>
    <rPh sb="6" eb="8">
      <t>ヨウス</t>
    </rPh>
    <phoneticPr fontId="1"/>
  </si>
  <si>
    <t>斜度 計測の様子</t>
    <rPh sb="0" eb="2">
      <t>シャド</t>
    </rPh>
    <rPh sb="3" eb="5">
      <t>ケイソク</t>
    </rPh>
    <rPh sb="6" eb="8">
      <t>ヨウス</t>
    </rPh>
    <phoneticPr fontId="1"/>
  </si>
  <si>
    <t>※斜度は平均的と思われる箇所で計測し、計測箇所を示した図面を添付すること。</t>
    <rPh sb="1" eb="3">
      <t>シャド</t>
    </rPh>
    <rPh sb="4" eb="6">
      <t>ヘイキン</t>
    </rPh>
    <rPh sb="6" eb="7">
      <t>テキ</t>
    </rPh>
    <rPh sb="8" eb="9">
      <t>オモ</t>
    </rPh>
    <rPh sb="12" eb="14">
      <t>カショ</t>
    </rPh>
    <rPh sb="15" eb="17">
      <t>ケイソク</t>
    </rPh>
    <rPh sb="19" eb="21">
      <t>ケイソク</t>
    </rPh>
    <rPh sb="21" eb="23">
      <t>カショ</t>
    </rPh>
    <rPh sb="24" eb="25">
      <t>シメ</t>
    </rPh>
    <rPh sb="27" eb="29">
      <t>ズメン</t>
    </rPh>
    <rPh sb="30" eb="32">
      <t>テンプ</t>
    </rPh>
    <phoneticPr fontId="1"/>
  </si>
  <si>
    <t>（【参考】　様式第１号）</t>
    <rPh sb="2" eb="4">
      <t>サンコウ</t>
    </rPh>
    <rPh sb="6" eb="8">
      <t>ヨウシキ</t>
    </rPh>
    <rPh sb="8" eb="9">
      <t>ダイ</t>
    </rPh>
    <rPh sb="10" eb="11">
      <t>ゴウ</t>
    </rPh>
    <phoneticPr fontId="1"/>
  </si>
  <si>
    <t>（【参考】　様式第2号）</t>
    <rPh sb="2" eb="4">
      <t>サンコウ</t>
    </rPh>
    <rPh sb="6" eb="8">
      <t>ヨウシキ</t>
    </rPh>
    <rPh sb="8" eb="9">
      <t>ダイ</t>
    </rPh>
    <rPh sb="10" eb="11">
      <t>ゴウ</t>
    </rPh>
    <phoneticPr fontId="1"/>
  </si>
  <si>
    <t>(【参考】　様式第３号)</t>
    <rPh sb="2" eb="4">
      <t>サンコウ</t>
    </rPh>
    <rPh sb="6" eb="8">
      <t>ヨウシキ</t>
    </rPh>
    <rPh sb="8" eb="9">
      <t>ダイ</t>
    </rPh>
    <rPh sb="10" eb="11">
      <t>ゴウ</t>
    </rPh>
    <phoneticPr fontId="1"/>
  </si>
  <si>
    <t>（【参考】　様式第4号）</t>
    <rPh sb="2" eb="4">
      <t>サンコウ</t>
    </rPh>
    <rPh sb="6" eb="8">
      <t>ヨウシキ</t>
    </rPh>
    <rPh sb="8" eb="9">
      <t>ダイ</t>
    </rPh>
    <rPh sb="10" eb="11">
      <t>ゴウ</t>
    </rPh>
    <phoneticPr fontId="1"/>
  </si>
  <si>
    <t>（【参考】　様式第5号）</t>
    <rPh sb="2" eb="4">
      <t>サンコウ</t>
    </rPh>
    <rPh sb="6" eb="8">
      <t>ヨウシキ</t>
    </rPh>
    <rPh sb="8" eb="9">
      <t>ダイ</t>
    </rPh>
    <rPh sb="10" eb="11">
      <t>ゴウ</t>
    </rPh>
    <phoneticPr fontId="1"/>
  </si>
  <si>
    <t>（【参考】　様式第6号）</t>
    <rPh sb="2" eb="4">
      <t>サンコウ</t>
    </rPh>
    <rPh sb="6" eb="8">
      <t>ヨウシキ</t>
    </rPh>
    <rPh sb="8" eb="9">
      <t>ダイ</t>
    </rPh>
    <rPh sb="10" eb="11">
      <t>ゴウ</t>
    </rPh>
    <phoneticPr fontId="1"/>
  </si>
  <si>
    <t>（【参考】　様式第7号）</t>
    <rPh sb="2" eb="4">
      <t>サンコウ</t>
    </rPh>
    <rPh sb="6" eb="8">
      <t>ヨウシキ</t>
    </rPh>
    <rPh sb="8" eb="9">
      <t>ダイ</t>
    </rPh>
    <rPh sb="10" eb="11">
      <t>ゴウ</t>
    </rPh>
    <phoneticPr fontId="1"/>
  </si>
  <si>
    <t>（【参考】　様式第8号）</t>
    <rPh sb="2" eb="4">
      <t>サンコウ</t>
    </rPh>
    <rPh sb="6" eb="8">
      <t>ヨウシキ</t>
    </rPh>
    <rPh sb="8" eb="9">
      <t>ダイ</t>
    </rPh>
    <rPh sb="10" eb="11">
      <t>ゴウ</t>
    </rPh>
    <phoneticPr fontId="1"/>
  </si>
  <si>
    <t>（【参考】　様式第9号）</t>
    <rPh sb="2" eb="4">
      <t>サンコウ</t>
    </rPh>
    <rPh sb="6" eb="8">
      <t>ヨウシキ</t>
    </rPh>
    <rPh sb="8" eb="9">
      <t>ダイ</t>
    </rPh>
    <rPh sb="10" eb="11">
      <t>ゴウ</t>
    </rPh>
    <phoneticPr fontId="1"/>
  </si>
  <si>
    <t>広島県　森林・山村多面的機能発揮対策地域協議会</t>
    <rPh sb="0" eb="2">
      <t>ヒロシマ</t>
    </rPh>
    <phoneticPr fontId="1"/>
  </si>
  <si>
    <t>会長　　高木　孝夫　様</t>
    <rPh sb="4" eb="6">
      <t>タカギ</t>
    </rPh>
    <rPh sb="7" eb="9">
      <t>タカオ</t>
    </rPh>
    <phoneticPr fontId="1"/>
  </si>
  <si>
    <t>（別紙１　様式第６号　別添２　別記様式第１号）</t>
    <rPh sb="1" eb="3">
      <t>ベッシ</t>
    </rPh>
    <phoneticPr fontId="117"/>
  </si>
  <si>
    <t>申請年月日</t>
    <phoneticPr fontId="143"/>
  </si>
  <si>
    <t>年　　月　　日</t>
    <rPh sb="0" eb="1">
      <t>ネン</t>
    </rPh>
    <rPh sb="3" eb="4">
      <t>ツキ</t>
    </rPh>
    <rPh sb="6" eb="7">
      <t>ニチ</t>
    </rPh>
    <phoneticPr fontId="143"/>
  </si>
  <si>
    <t>　　　年度　　　第　　　号</t>
    <phoneticPr fontId="143"/>
  </si>
  <si>
    <t>広島県森林・山村多面的機能発揮対策</t>
  </si>
  <si>
    <t>地域協議会　会長　高木　孝夫　殿</t>
    <rPh sb="0" eb="5">
      <t>チイキキョウギカイ</t>
    </rPh>
    <rPh sb="9" eb="11">
      <t>タカギ</t>
    </rPh>
    <rPh sb="12" eb="14">
      <t>タカオ</t>
    </rPh>
    <phoneticPr fontId="117"/>
  </si>
  <si>
    <t>○○活動組織　　　　　</t>
  </si>
  <si>
    <t>代表　○○　○○　　</t>
  </si>
  <si>
    <t>○○年○月○日付け○号にて採択通知のあった森林・山村多面的機能発揮対策交付金の交付を受けたいので、下記のとおり申請します。</t>
  </si>
  <si>
    <t>交  付  申  請 額</t>
    <phoneticPr fontId="143"/>
  </si>
  <si>
    <t>金額</t>
  </si>
  <si>
    <t xml:space="preserve"> 採択決定額　　　　　　　　　　　　①</t>
    <phoneticPr fontId="143"/>
  </si>
  <si>
    <t>円</t>
  </si>
  <si>
    <t xml:space="preserve"> 既交付額　　　　　　　　　　　　　②</t>
    <phoneticPr fontId="143"/>
  </si>
  <si>
    <t xml:space="preserve"> 今回申請額　　　　　　　　　　　　③</t>
    <phoneticPr fontId="143"/>
  </si>
  <si>
    <t xml:space="preserve"> 採択決定額（年間交付額）との差額  ④＝①－②－③</t>
    <phoneticPr fontId="143"/>
  </si>
  <si>
    <t>交  付  金  振  込  口  座</t>
    <phoneticPr fontId="143"/>
  </si>
  <si>
    <t xml:space="preserve"> 金融機関（ゆうちょ銀行以外）</t>
    <phoneticPr fontId="143"/>
  </si>
  <si>
    <t xml:space="preserve"> 金融機関名</t>
    <phoneticPr fontId="143"/>
  </si>
  <si>
    <t xml:space="preserve"> 支店名</t>
    <phoneticPr fontId="143"/>
  </si>
  <si>
    <t xml:space="preserve"> 農業協同組合　銀行　信用金庫</t>
    <phoneticPr fontId="143"/>
  </si>
  <si>
    <t xml:space="preserve"> 信用組合　労働金庫　信連　農林中金</t>
    <phoneticPr fontId="143"/>
  </si>
  <si>
    <r>
      <t>預金種別</t>
    </r>
    <r>
      <rPr>
        <sz val="8"/>
        <color rgb="FF000000"/>
        <rFont val="ＭＳ 明朝"/>
        <family val="1"/>
        <charset val="128"/>
      </rPr>
      <t>（該当のものにレ印を記入）</t>
    </r>
  </si>
  <si>
    <t>□普通　□当座　　　　　　□別段　□通知</t>
    <phoneticPr fontId="143"/>
  </si>
  <si>
    <t xml:space="preserve"> ≪ゆうちょ銀行の方はこちらに記入してください。≫</t>
    <phoneticPr fontId="143"/>
  </si>
  <si>
    <t xml:space="preserve"> ゆうちょ銀行</t>
    <phoneticPr fontId="143"/>
  </si>
  <si>
    <t xml:space="preserve"> 記号（６ケタ目がある場合は※部分に記入）</t>
    <phoneticPr fontId="143"/>
  </si>
  <si>
    <t xml:space="preserve"> 番号（右づめで記入）</t>
    <phoneticPr fontId="143"/>
  </si>
  <si>
    <t>※</t>
  </si>
  <si>
    <t xml:space="preserve"> 店名</t>
    <phoneticPr fontId="143"/>
  </si>
  <si>
    <t xml:space="preserve"> 店番</t>
    <phoneticPr fontId="143"/>
  </si>
  <si>
    <t>店</t>
  </si>
  <si>
    <r>
      <t>預金種目</t>
    </r>
    <r>
      <rPr>
        <sz val="8"/>
        <color rgb="FF000000"/>
        <rFont val="ＭＳ 明朝"/>
        <family val="1"/>
        <charset val="128"/>
      </rPr>
      <t>（該当のものにレ印を記入）</t>
    </r>
    <phoneticPr fontId="143"/>
  </si>
  <si>
    <t xml:space="preserve"> 口座番号（右づめで記入）</t>
    <phoneticPr fontId="143"/>
  </si>
  <si>
    <t>□普通　□貯蓄　□当座</t>
  </si>
  <si>
    <t>口  座  名  義</t>
    <phoneticPr fontId="143"/>
  </si>
  <si>
    <t>フリガナ</t>
  </si>
  <si>
    <t>口座名義</t>
  </si>
  <si>
    <t>住所</t>
  </si>
  <si>
    <t xml:space="preserve">(〒      -          )           </t>
    <phoneticPr fontId="143"/>
  </si>
  <si>
    <t>都 道  府 県</t>
    <rPh sb="0" eb="1">
      <t>ト</t>
    </rPh>
    <rPh sb="2" eb="3">
      <t>ミチ</t>
    </rPh>
    <rPh sb="5" eb="6">
      <t>フ</t>
    </rPh>
    <rPh sb="7" eb="8">
      <t>ケン</t>
    </rPh>
    <phoneticPr fontId="117"/>
  </si>
  <si>
    <t>市 区  町 村</t>
    <rPh sb="0" eb="1">
      <t>シ</t>
    </rPh>
    <rPh sb="2" eb="3">
      <t>ク</t>
    </rPh>
    <rPh sb="5" eb="6">
      <t>マチ</t>
    </rPh>
    <rPh sb="7" eb="8">
      <t>ムラ</t>
    </rPh>
    <phoneticPr fontId="117"/>
  </si>
  <si>
    <t xml:space="preserve">　　　　　　　　　　　　 　　            </t>
    <phoneticPr fontId="143"/>
  </si>
  <si>
    <t>(注)交付金の振込口座の通帳の写し（口座番号、口座名義が分かる箇所）を添付してください。</t>
    <phoneticPr fontId="143"/>
  </si>
  <si>
    <t>精算払が必要な場合</t>
    <rPh sb="0" eb="3">
      <t>セイサンバライ</t>
    </rPh>
    <rPh sb="4" eb="6">
      <t>ヒツヨウ</t>
    </rPh>
    <rPh sb="7" eb="9">
      <t>バアイ</t>
    </rPh>
    <phoneticPr fontId="25"/>
  </si>
  <si>
    <t>別紙３様式第20号</t>
    <rPh sb="0" eb="2">
      <t>ベッシ</t>
    </rPh>
    <rPh sb="3" eb="5">
      <t>ヨウシキ</t>
    </rPh>
    <rPh sb="5" eb="6">
      <t>ダイ</t>
    </rPh>
    <rPh sb="8" eb="9">
      <t>ゴウ</t>
    </rPh>
    <phoneticPr fontId="1"/>
  </si>
  <si>
    <t>様式第21号別紙２</t>
    <rPh sb="0" eb="2">
      <t>ヨウシキ</t>
    </rPh>
    <rPh sb="2" eb="3">
      <t>ダイ</t>
    </rPh>
    <rPh sb="5" eb="6">
      <t>ゴウ</t>
    </rPh>
    <rPh sb="6" eb="8">
      <t>ベッシ</t>
    </rPh>
    <phoneticPr fontId="1"/>
  </si>
  <si>
    <t>別紙3
様式第18号
別添</t>
    <rPh sb="6" eb="7">
      <t>ダイ</t>
    </rPh>
    <rPh sb="9" eb="10">
      <t>ゴウ</t>
    </rPh>
    <phoneticPr fontId="1"/>
  </si>
  <si>
    <t xml:space="preserve">別紙3
様式第19号
</t>
    <phoneticPr fontId="1"/>
  </si>
  <si>
    <t>別紙3
様式第20号</t>
    <phoneticPr fontId="1"/>
  </si>
  <si>
    <t>別紙3
様式第21号
別紙2</t>
    <phoneticPr fontId="1"/>
  </si>
  <si>
    <t>別紙3
様式第13号</t>
    <phoneticPr fontId="1"/>
  </si>
  <si>
    <t>(別紙）</t>
    <rPh sb="1" eb="3">
      <t>ベッシ</t>
    </rPh>
    <phoneticPr fontId="1"/>
  </si>
  <si>
    <t>実施状況報告書チェックリスト</t>
    <rPh sb="0" eb="2">
      <t>ジッシ</t>
    </rPh>
    <rPh sb="2" eb="4">
      <t>ジョウキョウ</t>
    </rPh>
    <rPh sb="4" eb="7">
      <t>ホウコクショ</t>
    </rPh>
    <phoneticPr fontId="1"/>
  </si>
  <si>
    <t>事務局</t>
    <rPh sb="0" eb="3">
      <t>ジムキョク</t>
    </rPh>
    <phoneticPr fontId="1"/>
  </si>
  <si>
    <t>このメニューを申請している場合</t>
    <phoneticPr fontId="117"/>
  </si>
  <si>
    <t>該当のみ</t>
    <rPh sb="0" eb="2">
      <t>ガイトウ</t>
    </rPh>
    <phoneticPr fontId="1"/>
  </si>
  <si>
    <t>採択決定から変更があった場合</t>
    <rPh sb="0" eb="2">
      <t>サイタク</t>
    </rPh>
    <rPh sb="2" eb="4">
      <t>ケッテイ</t>
    </rPh>
    <rPh sb="6" eb="8">
      <t>ヘンコウ</t>
    </rPh>
    <rPh sb="12" eb="14">
      <t>バアイ</t>
    </rPh>
    <phoneticPr fontId="1"/>
  </si>
  <si>
    <t>別紙　様式第16号</t>
    <phoneticPr fontId="1"/>
  </si>
  <si>
    <t>採択変更申請書</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</si>
</sst>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5" formatCode="&quot;¥&quot;#,##0;&quot;¥&quot;\-#,##0"/>
    <numFmt numFmtId="6" formatCode="&quot;¥&quot;#,##0;[Red]&quot;¥&quot;\-#,##0"/>
    <numFmt numFmtId="176" formatCode="yyyy/m/d;@"/>
    <numFmt numFmtId="177" formatCode="#,##0_ "/>
    <numFmt numFmtId="178" formatCode="&quot;第　&quot;0&quot;　号&quot;"/>
    <numFmt numFmtId="179" formatCode="&quot;平成&quot;yy&quot;年&quot;m&quot;月&quot;d&quot;日&quot;"/>
    <numFmt numFmtId="180" formatCode="0.0%"/>
    <numFmt numFmtId="181" formatCode="[$]ggge&quot;年&quot;m&quot;月&quot;d&quot;日&quot;;@"/>
    <numFmt numFmtId="182" formatCode="#,##0;[Red]#,##0"/>
    <numFmt numFmtId="183" formatCode="#"/>
    <numFmt numFmtId="184" formatCode="&quot;¥&quot;#,##0\-"/>
    <numFmt numFmtId="185" formatCode="[$-411]ge\.m\.d;@"/>
    <numFmt numFmtId="186" formatCode="[$-411]e\.m\.d"/>
    <numFmt numFmtId="187" formatCode="yyyy&quot;年&quot;m&quot;月&quot;d&quot;日&quot;;@"/>
  </numFmts>
  <fonts count="156">
    <font>
      <sz val="11"/>
      <color theme="1"/>
      <name val="ＭＳ Ｐゴシック"/>
      <family val="3"/>
      <charset val="128"/>
      <scheme val="minor"/>
    </font>
    <font>
      <sz val="6"/>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b/>
      <sz val="20"/>
      <name val="ＭＳ Ｐ明朝"/>
      <family val="1"/>
      <charset val="128"/>
    </font>
    <font>
      <b/>
      <sz val="11"/>
      <name val="ＭＳ Ｐ明朝"/>
      <family val="1"/>
      <charset val="128"/>
    </font>
    <font>
      <b/>
      <sz val="14"/>
      <name val="ＭＳ Ｐ明朝"/>
      <family val="1"/>
      <charset val="128"/>
    </font>
    <font>
      <sz val="6"/>
      <name val="ＭＳ Ｐゴシック"/>
      <family val="3"/>
      <charset val="128"/>
    </font>
    <font>
      <sz val="6"/>
      <name val="ＭＳ Ｐゴシック"/>
      <family val="3"/>
      <charset val="128"/>
    </font>
    <font>
      <sz val="9"/>
      <color indexed="81"/>
      <name val="MS P ゴシック"/>
      <family val="3"/>
      <charset val="128"/>
    </font>
    <font>
      <sz val="12"/>
      <name val="BIZ UDP明朝 Medium"/>
      <family val="1"/>
      <charset val="128"/>
    </font>
    <font>
      <sz val="10"/>
      <name val="BIZ UD明朝 Medium"/>
      <family val="1"/>
      <charset val="128"/>
    </font>
    <font>
      <sz val="12"/>
      <color indexed="81"/>
      <name val="BIZ UDPゴシック"/>
      <family val="3"/>
      <charset val="128"/>
    </font>
    <font>
      <sz val="12"/>
      <name val="BIZ UD明朝 Medium"/>
      <family val="1"/>
      <charset val="128"/>
    </font>
    <font>
      <sz val="11"/>
      <name val="BIZ UD明朝 Medium"/>
      <family val="1"/>
      <charset val="128"/>
    </font>
    <font>
      <sz val="12"/>
      <name val="HGPｺﾞｼｯｸM"/>
      <family val="3"/>
      <charset val="128"/>
    </font>
    <font>
      <sz val="6"/>
      <name val="ＭＳ Ｐゴシック"/>
      <family val="3"/>
      <charset val="128"/>
    </font>
    <font>
      <sz val="10"/>
      <name val="BIZ UDP明朝 Medium"/>
      <family val="1"/>
      <charset val="128"/>
    </font>
    <font>
      <sz val="6"/>
      <name val="ＭＳ Ｐゴシック"/>
      <family val="3"/>
      <charset val="128"/>
    </font>
    <font>
      <sz val="12"/>
      <name val="ＭＳ Ｐゴシック"/>
      <family val="3"/>
      <charset val="128"/>
    </font>
    <font>
      <sz val="16"/>
      <name val="ＭＳ Ｐゴシック"/>
      <family val="3"/>
      <charset val="128"/>
    </font>
    <font>
      <sz val="14"/>
      <name val="ＭＳ Ｐゴシック"/>
      <family val="3"/>
      <charset val="128"/>
    </font>
    <font>
      <sz val="9"/>
      <color indexed="8"/>
      <name val="游ゴシック"/>
      <family val="3"/>
      <charset val="128"/>
    </font>
    <font>
      <sz val="6"/>
      <name val="ＭＳ Ｐゴシック"/>
      <family val="3"/>
      <charset val="128"/>
    </font>
    <font>
      <sz val="6"/>
      <name val="ＭＳ Ｐゴシック"/>
      <family val="3"/>
      <charset val="128"/>
    </font>
    <font>
      <sz val="11"/>
      <name val="游ゴシック"/>
      <family val="3"/>
      <charset val="128"/>
    </font>
    <font>
      <sz val="12"/>
      <name val="游ゴシック"/>
      <family val="3"/>
      <charset val="128"/>
    </font>
    <font>
      <b/>
      <sz val="14"/>
      <name val="游ゴシック"/>
      <family val="3"/>
      <charset val="128"/>
    </font>
    <font>
      <sz val="14"/>
      <name val="游ゴシック"/>
      <family val="3"/>
      <charset val="128"/>
    </font>
    <font>
      <sz val="10"/>
      <name val="游ゴシック"/>
      <family val="3"/>
      <charset val="128"/>
    </font>
    <font>
      <sz val="6"/>
      <name val="ＭＳ ゴシック"/>
      <family val="3"/>
      <charset val="128"/>
    </font>
    <font>
      <b/>
      <sz val="14"/>
      <name val="ＭＳ Ｐゴシック"/>
      <family val="3"/>
      <charset val="128"/>
    </font>
    <font>
      <sz val="6"/>
      <name val="ＭＳ Ｐゴシック"/>
      <family val="3"/>
      <charset val="128"/>
    </font>
    <font>
      <sz val="8"/>
      <name val="BIZ UDP明朝 Medium"/>
      <family val="1"/>
      <charset val="128"/>
    </font>
    <font>
      <sz val="11"/>
      <name val="BIZ UDP明朝 Medium"/>
      <family val="1"/>
      <charset val="128"/>
    </font>
    <font>
      <sz val="6"/>
      <name val="ＭＳ Ｐゴシック"/>
      <family val="3"/>
      <charset val="128"/>
    </font>
    <font>
      <sz val="11"/>
      <name val="HGPｺﾞｼｯｸM"/>
      <family val="3"/>
      <charset val="128"/>
    </font>
    <font>
      <sz val="12"/>
      <name val="ＭＳ Ｐ明朝"/>
      <family val="1"/>
      <charset val="128"/>
    </font>
    <font>
      <sz val="6"/>
      <name val="ＭＳ Ｐゴシック"/>
      <family val="3"/>
      <charset val="128"/>
    </font>
    <font>
      <sz val="6"/>
      <name val="ＭＳ Ｐゴシック"/>
      <family val="3"/>
      <charset val="128"/>
    </font>
    <font>
      <sz val="14"/>
      <name val="Segoe UI Symbol"/>
      <family val="2"/>
    </font>
    <font>
      <sz val="6"/>
      <name val="ＭＳ Ｐゴシック"/>
      <family val="3"/>
      <charset val="128"/>
    </font>
    <font>
      <sz val="11"/>
      <color theme="1"/>
      <name val="ＭＳ Ｐゴシック"/>
      <family val="3"/>
      <charset val="128"/>
      <scheme val="minor"/>
    </font>
    <font>
      <sz val="11"/>
      <color rgb="FFFF0000"/>
      <name val="ＭＳ Ｐゴシック"/>
      <family val="3"/>
      <charset val="128"/>
      <scheme val="minor"/>
    </font>
    <font>
      <sz val="11"/>
      <color theme="1"/>
      <name val="ＭＳ ゴシック"/>
      <family val="3"/>
      <charset val="128"/>
    </font>
    <font>
      <sz val="11"/>
      <color theme="1"/>
      <name val="ＭＳ 明朝"/>
      <family val="1"/>
      <charset val="128"/>
    </font>
    <font>
      <sz val="14"/>
      <color theme="1"/>
      <name val="ＭＳ 明朝"/>
      <family val="1"/>
      <charset val="128"/>
    </font>
    <font>
      <sz val="12"/>
      <color theme="1"/>
      <name val="ＭＳ Ｐゴシック"/>
      <family val="3"/>
      <charset val="128"/>
      <scheme val="minor"/>
    </font>
    <font>
      <sz val="11"/>
      <color theme="1"/>
      <name val="ＭＳ Ｐ明朝"/>
      <family val="1"/>
      <charset val="128"/>
    </font>
    <font>
      <sz val="12"/>
      <color theme="1"/>
      <name val="ＭＳ Ｐ明朝"/>
      <family val="1"/>
      <charset val="128"/>
    </font>
    <font>
      <b/>
      <sz val="11"/>
      <color theme="1"/>
      <name val="ＭＳ Ｐ明朝"/>
      <family val="1"/>
      <charset val="128"/>
    </font>
    <font>
      <sz val="9"/>
      <color theme="1"/>
      <name val="ＭＳ Ｐ明朝"/>
      <family val="1"/>
      <charset val="128"/>
    </font>
    <font>
      <sz val="12"/>
      <color theme="1"/>
      <name val="BIZ UDP明朝 Medium"/>
      <family val="1"/>
      <charset val="128"/>
    </font>
    <font>
      <sz val="11"/>
      <color theme="1"/>
      <name val="BIZ UDP明朝 Medium"/>
      <family val="1"/>
      <charset val="128"/>
    </font>
    <font>
      <sz val="12"/>
      <color rgb="FFFF0000"/>
      <name val="BIZ UDP明朝 Medium"/>
      <family val="1"/>
      <charset val="128"/>
    </font>
    <font>
      <sz val="12"/>
      <color theme="1"/>
      <name val="ＭＳ 明朝"/>
      <family val="1"/>
      <charset val="128"/>
    </font>
    <font>
      <sz val="11"/>
      <color rgb="FFFFFF00"/>
      <name val="HGPｺﾞｼｯｸM"/>
      <family val="3"/>
      <charset val="128"/>
    </font>
    <font>
      <b/>
      <sz val="14"/>
      <color rgb="FFFFFF00"/>
      <name val="HGPｺﾞｼｯｸM"/>
      <family val="3"/>
      <charset val="128"/>
    </font>
    <font>
      <sz val="11"/>
      <color theme="1"/>
      <name val="BIZ UD明朝 Medium"/>
      <family val="1"/>
      <charset val="128"/>
    </font>
    <font>
      <b/>
      <sz val="14"/>
      <color theme="1"/>
      <name val="BIZ UD明朝 Medium"/>
      <family val="1"/>
      <charset val="128"/>
    </font>
    <font>
      <sz val="12"/>
      <color theme="1"/>
      <name val="HGPｺﾞｼｯｸM"/>
      <family val="3"/>
      <charset val="128"/>
    </font>
    <font>
      <sz val="11"/>
      <color theme="1"/>
      <name val="HGPｺﾞｼｯｸM"/>
      <family val="3"/>
      <charset val="128"/>
    </font>
    <font>
      <sz val="12"/>
      <color theme="1"/>
      <name val="BIZ UD明朝 Medium"/>
      <family val="1"/>
      <charset val="128"/>
    </font>
    <font>
      <sz val="10"/>
      <color theme="1"/>
      <name val="BIZ UD明朝 Medium"/>
      <family val="1"/>
      <charset val="128"/>
    </font>
    <font>
      <b/>
      <sz val="12"/>
      <color theme="1"/>
      <name val="HGPｺﾞｼｯｸM"/>
      <family val="3"/>
      <charset val="128"/>
    </font>
    <font>
      <b/>
      <u/>
      <sz val="11"/>
      <color theme="1"/>
      <name val="HGPｺﾞｼｯｸM"/>
      <family val="3"/>
      <charset val="128"/>
    </font>
    <font>
      <sz val="12"/>
      <color theme="1"/>
      <name val="BIZ UDPゴシック"/>
      <family val="3"/>
      <charset val="128"/>
    </font>
    <font>
      <b/>
      <sz val="14"/>
      <color theme="1"/>
      <name val="BIZ UDPゴシック"/>
      <family val="3"/>
      <charset val="128"/>
    </font>
    <font>
      <sz val="12"/>
      <color rgb="FFFFFF00"/>
      <name val="HG丸ｺﾞｼｯｸM-PRO"/>
      <family val="3"/>
      <charset val="128"/>
    </font>
    <font>
      <sz val="11"/>
      <color rgb="FFFFFF00"/>
      <name val="HG丸ｺﾞｼｯｸM-PRO"/>
      <family val="3"/>
      <charset val="128"/>
    </font>
    <font>
      <sz val="14"/>
      <color theme="1"/>
      <name val="HGPｺﾞｼｯｸM"/>
      <family val="3"/>
      <charset val="128"/>
    </font>
    <font>
      <sz val="11"/>
      <color rgb="FFFFFF00"/>
      <name val="BIZ UDPゴシック"/>
      <family val="3"/>
      <charset val="128"/>
    </font>
    <font>
      <sz val="20"/>
      <color theme="0" tint="-0.249977111117893"/>
      <name val="HGPｺﾞｼｯｸM"/>
      <family val="3"/>
      <charset val="128"/>
    </font>
    <font>
      <sz val="10"/>
      <color theme="1"/>
      <name val="游ゴシック"/>
      <family val="3"/>
      <charset val="128"/>
    </font>
    <font>
      <b/>
      <sz val="10"/>
      <color theme="1"/>
      <name val="游ゴシック"/>
      <family val="3"/>
      <charset val="128"/>
    </font>
    <font>
      <sz val="9"/>
      <color theme="1"/>
      <name val="游ゴシック"/>
      <family val="3"/>
      <charset val="128"/>
    </font>
    <font>
      <sz val="11"/>
      <color theme="1"/>
      <name val="游ゴシック"/>
      <family val="3"/>
      <charset val="128"/>
    </font>
    <font>
      <sz val="12"/>
      <color theme="1"/>
      <name val="游ゴシック"/>
      <family val="3"/>
      <charset val="128"/>
    </font>
    <font>
      <sz val="11"/>
      <color rgb="FFFFFF00"/>
      <name val="ＭＳ Ｐゴシック"/>
      <family val="3"/>
      <charset val="128"/>
      <scheme val="minor"/>
    </font>
    <font>
      <sz val="11"/>
      <color theme="1"/>
      <name val="ＭＳ Ｐゴシック"/>
      <family val="3"/>
      <charset val="128"/>
    </font>
    <font>
      <sz val="9"/>
      <color theme="1"/>
      <name val="ＭＳ Ｐゴシック"/>
      <family val="3"/>
      <charset val="128"/>
    </font>
    <font>
      <sz val="10"/>
      <color theme="1"/>
      <name val="ＭＳ Ｐゴシック"/>
      <family val="3"/>
      <charset val="128"/>
      <scheme val="minor"/>
    </font>
    <font>
      <sz val="10"/>
      <color theme="1"/>
      <name val="ＭＳ Ｐ明朝"/>
      <family val="1"/>
      <charset val="128"/>
    </font>
    <font>
      <sz val="10"/>
      <color theme="1"/>
      <name val="ＭＳ Ｐゴシック"/>
      <family val="3"/>
      <charset val="128"/>
    </font>
    <font>
      <b/>
      <sz val="11"/>
      <color theme="1"/>
      <name val="ＭＳ Ｐゴシック"/>
      <family val="3"/>
      <charset val="128"/>
    </font>
    <font>
      <sz val="12"/>
      <color theme="1"/>
      <name val="ＭＳ Ｐゴシック"/>
      <family val="3"/>
      <charset val="128"/>
    </font>
    <font>
      <sz val="11"/>
      <color theme="0" tint="-0.34998626667073579"/>
      <name val="ＭＳ Ｐゴシック"/>
      <family val="3"/>
      <charset val="128"/>
    </font>
    <font>
      <sz val="14"/>
      <color theme="1"/>
      <name val="ＭＳ Ｐゴシック"/>
      <family val="3"/>
      <charset val="128"/>
    </font>
    <font>
      <sz val="11"/>
      <color theme="0" tint="-0.34998626667073579"/>
      <name val="BIZ UD明朝 Medium"/>
      <family val="1"/>
      <charset val="128"/>
    </font>
    <font>
      <sz val="11"/>
      <color rgb="FFFF0000"/>
      <name val="HGPｺﾞｼｯｸM"/>
      <family val="3"/>
      <charset val="128"/>
    </font>
    <font>
      <sz val="8"/>
      <color theme="1"/>
      <name val="HGPｺﾞｼｯｸM"/>
      <family val="3"/>
      <charset val="128"/>
    </font>
    <font>
      <sz val="16"/>
      <color theme="1"/>
      <name val="ＭＳ Ｐゴシック"/>
      <family val="3"/>
      <charset val="128"/>
    </font>
    <font>
      <b/>
      <sz val="11"/>
      <color theme="1"/>
      <name val="HGPｺﾞｼｯｸM"/>
      <family val="3"/>
      <charset val="128"/>
    </font>
    <font>
      <sz val="14"/>
      <name val="ＭＳ Ｐゴシック"/>
      <family val="3"/>
      <charset val="128"/>
      <scheme val="minor"/>
    </font>
    <font>
      <sz val="14"/>
      <color theme="1"/>
      <name val="游ゴシック"/>
      <family val="3"/>
      <charset val="128"/>
    </font>
    <font>
      <b/>
      <sz val="14"/>
      <color theme="1"/>
      <name val="游ゴシック"/>
      <family val="3"/>
      <charset val="128"/>
    </font>
    <font>
      <b/>
      <sz val="14"/>
      <color theme="1"/>
      <name val="ＭＳ Ｐゴシック"/>
      <family val="3"/>
      <charset val="128"/>
    </font>
    <font>
      <b/>
      <sz val="16"/>
      <color theme="1"/>
      <name val="HGPｺﾞｼｯｸM"/>
      <family val="3"/>
      <charset val="128"/>
    </font>
    <font>
      <b/>
      <sz val="12"/>
      <color theme="1"/>
      <name val="游ゴシック"/>
      <family val="3"/>
      <charset val="128"/>
    </font>
    <font>
      <sz val="10"/>
      <color theme="1"/>
      <name val="HGPｺﾞｼｯｸM"/>
      <family val="3"/>
      <charset val="128"/>
    </font>
    <font>
      <b/>
      <sz val="14"/>
      <color rgb="FFFFFF00"/>
      <name val="ＭＳ Ｐゴシック"/>
      <family val="3"/>
      <charset val="128"/>
      <scheme val="major"/>
    </font>
    <font>
      <sz val="18"/>
      <color theme="0" tint="-0.34998626667073579"/>
      <name val="BIZ UDPゴシック"/>
      <family val="3"/>
      <charset val="128"/>
    </font>
    <font>
      <sz val="12"/>
      <color theme="0" tint="-0.249977111117893"/>
      <name val="BIZ UDPゴシック"/>
      <family val="3"/>
      <charset val="128"/>
    </font>
    <font>
      <sz val="12"/>
      <color theme="0" tint="-0.34998626667073579"/>
      <name val="BIZ UDP明朝 Medium"/>
      <family val="1"/>
      <charset val="128"/>
    </font>
    <font>
      <sz val="8"/>
      <color theme="1"/>
      <name val="BIZ UD明朝 Medium"/>
      <family val="1"/>
      <charset val="128"/>
    </font>
    <font>
      <sz val="9"/>
      <color theme="1"/>
      <name val="BIZ UD明朝 Medium"/>
      <family val="1"/>
      <charset val="128"/>
    </font>
    <font>
      <b/>
      <sz val="16"/>
      <color theme="1"/>
      <name val="BIZ UD明朝 Medium"/>
      <family val="1"/>
      <charset val="128"/>
    </font>
    <font>
      <sz val="11"/>
      <color theme="0" tint="-0.34998626667073579"/>
      <name val="HGPｺﾞｼｯｸM"/>
      <family val="3"/>
      <charset val="128"/>
    </font>
    <font>
      <b/>
      <sz val="16"/>
      <color theme="1"/>
      <name val="游ゴシック"/>
      <family val="3"/>
      <charset val="128"/>
    </font>
    <font>
      <b/>
      <sz val="14"/>
      <color theme="1"/>
      <name val="ＭＳ Ｐ明朝"/>
      <family val="1"/>
      <charset val="128"/>
    </font>
    <font>
      <sz val="14"/>
      <color theme="1"/>
      <name val="ＭＳ Ｐゴシック"/>
      <family val="3"/>
      <charset val="128"/>
      <scheme val="minor"/>
    </font>
    <font>
      <sz val="11"/>
      <color theme="0" tint="-0.249977111117893"/>
      <name val="ＭＳ Ｐゴシック"/>
      <family val="3"/>
      <charset val="128"/>
    </font>
    <font>
      <sz val="18"/>
      <color theme="1"/>
      <name val="ＭＳ Ｐゴシック"/>
      <family val="3"/>
      <charset val="128"/>
      <scheme val="minor"/>
    </font>
    <font>
      <u/>
      <sz val="11"/>
      <color theme="0" tint="-0.249977111117893"/>
      <name val="ＭＳ Ｐゴシック"/>
      <family val="3"/>
      <charset val="128"/>
    </font>
    <font>
      <sz val="11"/>
      <color indexed="8"/>
      <name val="ＭＳ Ｐゴシック"/>
      <family val="3"/>
      <charset val="128"/>
      <scheme val="minor"/>
    </font>
    <font>
      <sz val="11"/>
      <color indexed="8"/>
      <name val="游ゴシック"/>
      <family val="3"/>
      <charset val="128"/>
    </font>
    <font>
      <sz val="6"/>
      <name val="ＭＳ Ｐゴシック"/>
      <family val="3"/>
      <charset val="128"/>
      <scheme val="minor"/>
    </font>
    <font>
      <b/>
      <sz val="14"/>
      <color indexed="8"/>
      <name val="游ゴシック"/>
      <family val="3"/>
      <charset val="128"/>
    </font>
    <font>
      <sz val="14"/>
      <color indexed="8"/>
      <name val="游ゴシック"/>
      <family val="3"/>
      <charset val="128"/>
    </font>
    <font>
      <u/>
      <sz val="11"/>
      <color indexed="8"/>
      <name val="游ゴシック"/>
      <family val="3"/>
      <charset val="128"/>
    </font>
    <font>
      <sz val="8"/>
      <color indexed="8"/>
      <name val="游ゴシック"/>
      <family val="3"/>
      <charset val="128"/>
    </font>
    <font>
      <b/>
      <sz val="14"/>
      <color indexed="10"/>
      <name val="游ゴシック"/>
      <family val="3"/>
      <charset val="128"/>
    </font>
    <font>
      <sz val="10"/>
      <color indexed="8"/>
      <name val="游ゴシック"/>
      <family val="3"/>
      <charset val="128"/>
    </font>
    <font>
      <b/>
      <sz val="18"/>
      <name val="BIZ UDゴシック"/>
      <family val="3"/>
      <charset val="128"/>
    </font>
    <font>
      <sz val="12"/>
      <name val="BIZ UDゴシック"/>
      <family val="3"/>
      <charset val="128"/>
    </font>
    <font>
      <sz val="11"/>
      <name val="ＭＳ 明朝"/>
      <family val="1"/>
      <charset val="128"/>
    </font>
    <font>
      <b/>
      <sz val="11"/>
      <name val="BIZ UDゴシック"/>
      <family val="3"/>
      <charset val="128"/>
    </font>
    <font>
      <b/>
      <sz val="16"/>
      <name val="BIZ UDゴシック"/>
      <family val="3"/>
      <charset val="128"/>
    </font>
    <font>
      <b/>
      <sz val="14"/>
      <name val="BIZ UDゴシック"/>
      <family val="3"/>
      <charset val="128"/>
    </font>
    <font>
      <sz val="14"/>
      <name val="ＭＳ 明朝"/>
      <family val="1"/>
      <charset val="128"/>
    </font>
    <font>
      <sz val="12"/>
      <name val="ＭＳ 明朝"/>
      <family val="1"/>
      <charset val="128"/>
    </font>
    <font>
      <sz val="22"/>
      <name val="ＭＳ 明朝"/>
      <family val="1"/>
      <charset val="128"/>
    </font>
    <font>
      <sz val="14"/>
      <color indexed="8"/>
      <name val="ＭＳ Ｐゴシック"/>
      <family val="3"/>
      <charset val="128"/>
      <scheme val="minor"/>
    </font>
    <font>
      <sz val="20"/>
      <color indexed="8"/>
      <name val="ＭＳ Ｐゴシック"/>
      <family val="3"/>
      <charset val="128"/>
      <scheme val="minor"/>
    </font>
    <font>
      <sz val="14"/>
      <color rgb="FFFF0000"/>
      <name val="ＭＳ Ｐゴシック"/>
      <family val="3"/>
      <charset val="128"/>
      <scheme val="minor"/>
    </font>
    <font>
      <b/>
      <sz val="14"/>
      <name val="ＭＳ Ｐゴシック"/>
      <family val="3"/>
      <charset val="128"/>
      <scheme val="minor"/>
    </font>
    <font>
      <sz val="12"/>
      <color indexed="8"/>
      <name val="BIZ UDPゴシック"/>
      <family val="3"/>
      <charset val="128"/>
    </font>
    <font>
      <sz val="16"/>
      <color indexed="8"/>
      <name val="BIZ UDPゴシック"/>
      <family val="3"/>
      <charset val="128"/>
    </font>
    <font>
      <sz val="16"/>
      <color theme="0" tint="-0.34998626667073579"/>
      <name val="BIZ UDPゴシック"/>
      <family val="3"/>
      <charset val="128"/>
    </font>
    <font>
      <sz val="12"/>
      <color indexed="8"/>
      <name val="ＭＳ Ｐゴシック"/>
      <family val="3"/>
      <charset val="128"/>
      <scheme val="minor"/>
    </font>
    <font>
      <sz val="10"/>
      <color theme="1"/>
      <name val="ＭＳ Ｐゴシック"/>
      <family val="2"/>
      <charset val="128"/>
    </font>
    <font>
      <sz val="12"/>
      <color rgb="FF000000"/>
      <name val="ＭＳ 明朝"/>
      <family val="1"/>
      <charset val="128"/>
    </font>
    <font>
      <sz val="6"/>
      <name val="ＭＳ Ｐゴシック"/>
      <family val="2"/>
      <charset val="128"/>
    </font>
    <font>
      <sz val="12"/>
      <color rgb="FF000000"/>
      <name val="Century"/>
      <family val="1"/>
    </font>
    <font>
      <sz val="11"/>
      <color rgb="FF000000"/>
      <name val="ＭＳ 明朝"/>
      <family val="1"/>
      <charset val="128"/>
    </font>
    <font>
      <sz val="10"/>
      <color rgb="FF000000"/>
      <name val="ＭＳ 明朝"/>
      <family val="1"/>
      <charset val="128"/>
    </font>
    <font>
      <sz val="9"/>
      <color rgb="FF000000"/>
      <name val="ＭＳ 明朝"/>
      <family val="1"/>
      <charset val="128"/>
    </font>
    <font>
      <sz val="8"/>
      <color rgb="FF000000"/>
      <name val="ＭＳ 明朝"/>
      <family val="1"/>
      <charset val="128"/>
    </font>
    <font>
      <sz val="10"/>
      <color rgb="FF000000"/>
      <name val="Century"/>
      <family val="1"/>
    </font>
    <font>
      <sz val="10.5"/>
      <color theme="1"/>
      <name val="游明朝"/>
      <family val="1"/>
      <charset val="128"/>
    </font>
    <font>
      <sz val="12"/>
      <color theme="1"/>
      <name val="游ゴシック Light"/>
      <family val="3"/>
      <charset val="128"/>
    </font>
    <font>
      <b/>
      <sz val="10"/>
      <name val="游ゴシック"/>
      <family val="3"/>
      <charset val="128"/>
    </font>
    <font>
      <b/>
      <sz val="10"/>
      <name val="ＭＳ Ｐゴシック"/>
      <family val="3"/>
      <charset val="128"/>
      <scheme val="minor"/>
    </font>
    <font>
      <sz val="6"/>
      <color theme="1"/>
      <name val="游ゴシック"/>
      <family val="3"/>
      <charset val="128"/>
    </font>
    <font>
      <b/>
      <sz val="14"/>
      <color rgb="FFFF0000"/>
      <name val="游ゴシック"/>
      <family val="3"/>
      <charset val="128"/>
    </font>
  </fonts>
  <fills count="5">
    <fill>
      <patternFill patternType="none"/>
    </fill>
    <fill>
      <patternFill patternType="gray125"/>
    </fill>
    <fill>
      <patternFill patternType="solid">
        <fgColor theme="0"/>
        <bgColor indexed="64"/>
      </patternFill>
    </fill>
    <fill>
      <patternFill patternType="solid">
        <fgColor theme="0"/>
        <bgColor theme="0"/>
      </patternFill>
    </fill>
    <fill>
      <patternFill patternType="solid">
        <fgColor theme="8" tint="0.79992065187536243"/>
        <bgColor indexed="64"/>
      </patternFill>
    </fill>
  </fills>
  <borders count="133">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double">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hair">
        <color indexed="64"/>
      </right>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dashed">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bottom style="medium">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thin">
        <color indexed="64"/>
      </left>
      <right style="thin">
        <color indexed="64"/>
      </right>
      <top style="medium">
        <color indexed="64"/>
      </top>
      <bottom style="thin">
        <color indexed="64"/>
      </bottom>
      <diagonal style="thin">
        <color indexed="64"/>
      </diagonal>
    </border>
    <border>
      <left/>
      <right style="thin">
        <color indexed="64"/>
      </right>
      <top style="medium">
        <color indexed="64"/>
      </top>
      <bottom style="medium">
        <color indexed="64"/>
      </bottom>
      <diagonal/>
    </border>
    <border>
      <left style="thin">
        <color indexed="64"/>
      </left>
      <right/>
      <top style="hair">
        <color indexed="64"/>
      </top>
      <bottom/>
      <diagonal/>
    </border>
    <border>
      <left/>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right style="hair">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right style="hair">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right style="hair">
        <color indexed="64"/>
      </right>
      <top style="thin">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diagonal/>
    </border>
  </borders>
  <cellStyleXfs count="14">
    <xf numFmtId="0" fontId="0" fillId="0" borderId="0">
      <alignment vertical="center"/>
    </xf>
    <xf numFmtId="38" fontId="43"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6" fontId="43" fillId="0" borderId="0" applyFont="0" applyFill="0" applyBorder="0" applyAlignment="0" applyProtection="0">
      <alignment vertical="center"/>
    </xf>
    <xf numFmtId="0" fontId="2" fillId="0" borderId="0">
      <alignment vertical="center"/>
    </xf>
    <xf numFmtId="0" fontId="43" fillId="0" borderId="0"/>
    <xf numFmtId="0" fontId="2" fillId="0" borderId="0">
      <alignment vertical="center"/>
    </xf>
    <xf numFmtId="0" fontId="43" fillId="0" borderId="0">
      <alignment vertical="center"/>
    </xf>
    <xf numFmtId="0" fontId="2" fillId="0" borderId="0"/>
    <xf numFmtId="0" fontId="45" fillId="0" borderId="0">
      <alignment vertical="center"/>
    </xf>
    <xf numFmtId="0" fontId="2" fillId="0" borderId="0">
      <alignment vertical="center"/>
    </xf>
    <xf numFmtId="0" fontId="115" fillId="0" borderId="0">
      <alignment vertical="center"/>
    </xf>
    <xf numFmtId="0" fontId="141" fillId="0" borderId="0">
      <alignment vertical="center"/>
    </xf>
  </cellStyleXfs>
  <cellXfs count="1222">
    <xf numFmtId="0" fontId="0" fillId="0" borderId="0" xfId="0">
      <alignment vertical="center"/>
    </xf>
    <xf numFmtId="0" fontId="46" fillId="0" borderId="0" xfId="0" applyFont="1">
      <alignment vertical="center"/>
    </xf>
    <xf numFmtId="0" fontId="47" fillId="0" borderId="0" xfId="0" applyFont="1">
      <alignment vertical="center"/>
    </xf>
    <xf numFmtId="0" fontId="48" fillId="0" borderId="0" xfId="0" applyFont="1">
      <alignment vertical="center"/>
    </xf>
    <xf numFmtId="0" fontId="49" fillId="0" borderId="0" xfId="0" applyFont="1">
      <alignment vertical="center"/>
    </xf>
    <xf numFmtId="0" fontId="49" fillId="0" borderId="0" xfId="0" applyFont="1" applyAlignment="1"/>
    <xf numFmtId="0" fontId="50" fillId="0" borderId="0" xfId="0" applyFont="1">
      <alignment vertical="center"/>
    </xf>
    <xf numFmtId="0" fontId="50" fillId="0" borderId="1" xfId="0" applyFont="1" applyBorder="1" applyAlignment="1">
      <alignment horizontal="center" vertical="center"/>
    </xf>
    <xf numFmtId="0" fontId="4" fillId="0" borderId="2" xfId="11" applyFont="1" applyBorder="1">
      <alignment vertical="center"/>
    </xf>
    <xf numFmtId="0" fontId="4" fillId="0" borderId="3" xfId="11" applyFont="1" applyBorder="1">
      <alignment vertical="center"/>
    </xf>
    <xf numFmtId="0" fontId="4" fillId="0" borderId="4" xfId="11" applyFont="1" applyBorder="1">
      <alignment vertical="center"/>
    </xf>
    <xf numFmtId="0" fontId="4" fillId="0" borderId="5" xfId="11" applyFont="1" applyBorder="1">
      <alignment vertical="center"/>
    </xf>
    <xf numFmtId="0" fontId="4" fillId="0" borderId="5" xfId="11" applyFont="1" applyBorder="1" applyAlignment="1">
      <alignment vertical="top"/>
    </xf>
    <xf numFmtId="0" fontId="4" fillId="0" borderId="6" xfId="11" applyFont="1" applyBorder="1">
      <alignment vertical="center"/>
    </xf>
    <xf numFmtId="0" fontId="49" fillId="0" borderId="0" xfId="0" quotePrefix="1" applyFont="1" applyAlignment="1">
      <alignment horizontal="right" vertical="center"/>
    </xf>
    <xf numFmtId="0" fontId="49" fillId="0" borderId="0" xfId="0" applyFont="1" applyAlignment="1">
      <alignment vertical="center" wrapText="1"/>
    </xf>
    <xf numFmtId="0" fontId="50" fillId="0" borderId="0" xfId="0" applyFont="1" applyAlignment="1">
      <alignment horizontal="left" vertical="center"/>
    </xf>
    <xf numFmtId="0" fontId="49" fillId="0" borderId="0" xfId="0" applyFont="1" applyAlignment="1">
      <alignment horizontal="center"/>
    </xf>
    <xf numFmtId="0" fontId="4" fillId="0" borderId="5" xfId="11" applyFont="1" applyBorder="1" applyAlignment="1">
      <alignment horizontal="right"/>
    </xf>
    <xf numFmtId="0" fontId="51" fillId="0" borderId="7" xfId="0" applyFont="1" applyBorder="1">
      <alignment vertical="center"/>
    </xf>
    <xf numFmtId="0" fontId="0" fillId="0" borderId="0" xfId="0" applyAlignment="1">
      <alignment horizontal="center" vertical="center"/>
    </xf>
    <xf numFmtId="0" fontId="52" fillId="0" borderId="0" xfId="0" applyFont="1" applyAlignment="1">
      <alignment horizontal="center" vertical="center"/>
    </xf>
    <xf numFmtId="0" fontId="52" fillId="0" borderId="0" xfId="0" applyFont="1" applyAlignment="1">
      <alignment horizontal="center"/>
    </xf>
    <xf numFmtId="0" fontId="0" fillId="0" borderId="0" xfId="0" applyAlignment="1"/>
    <xf numFmtId="0" fontId="11" fillId="0" borderId="0" xfId="0" applyFont="1" applyAlignment="1">
      <alignment horizontal="center"/>
    </xf>
    <xf numFmtId="0" fontId="11" fillId="0" borderId="0" xfId="0" applyFont="1" applyAlignment="1"/>
    <xf numFmtId="0" fontId="53" fillId="0" borderId="0" xfId="0" applyFont="1" applyAlignment="1"/>
    <xf numFmtId="0" fontId="11" fillId="0" borderId="0" xfId="0" applyFont="1" applyAlignment="1">
      <alignment horizontal="center" vertical="center"/>
    </xf>
    <xf numFmtId="0" fontId="11" fillId="0" borderId="0" xfId="0" applyFont="1">
      <alignment vertical="center"/>
    </xf>
    <xf numFmtId="0" fontId="53" fillId="0" borderId="0" xfId="0" applyFont="1">
      <alignment vertical="center"/>
    </xf>
    <xf numFmtId="0" fontId="11" fillId="0" borderId="0" xfId="0" applyFont="1" applyAlignment="1">
      <alignment horizontal="left" vertical="center"/>
    </xf>
    <xf numFmtId="0" fontId="53" fillId="0" borderId="0" xfId="0" applyFont="1" applyAlignment="1">
      <alignment horizontal="center"/>
    </xf>
    <xf numFmtId="0" fontId="53" fillId="0" borderId="7" xfId="0" applyFont="1" applyBorder="1">
      <alignment vertical="center"/>
    </xf>
    <xf numFmtId="0" fontId="53" fillId="0" borderId="0" xfId="0" applyFont="1" applyAlignment="1">
      <alignment horizontal="center" vertical="center"/>
    </xf>
    <xf numFmtId="0" fontId="54" fillId="0" borderId="0" xfId="0" applyFont="1" applyAlignment="1">
      <alignment horizontal="center" vertical="center"/>
    </xf>
    <xf numFmtId="0" fontId="54" fillId="0" borderId="0" xfId="0" applyFont="1">
      <alignment vertical="center"/>
    </xf>
    <xf numFmtId="0" fontId="11" fillId="0" borderId="0" xfId="0" applyFont="1" applyAlignment="1">
      <alignment vertical="center" wrapText="1"/>
    </xf>
    <xf numFmtId="0" fontId="55" fillId="0" borderId="0" xfId="0" applyFont="1">
      <alignment vertical="center"/>
    </xf>
    <xf numFmtId="0" fontId="54" fillId="0" borderId="0" xfId="0" applyFont="1" applyAlignment="1"/>
    <xf numFmtId="0" fontId="54" fillId="0" borderId="0" xfId="0" applyFont="1" applyAlignment="1" applyProtection="1">
      <protection locked="0"/>
    </xf>
    <xf numFmtId="0" fontId="11" fillId="0" borderId="0" xfId="0" applyFont="1" applyProtection="1">
      <alignment vertical="center"/>
      <protection locked="0"/>
    </xf>
    <xf numFmtId="0" fontId="54" fillId="0" borderId="0" xfId="0" applyFont="1" applyAlignment="1">
      <alignment horizontal="center"/>
    </xf>
    <xf numFmtId="0" fontId="11" fillId="0" borderId="0" xfId="0" applyFont="1" applyAlignment="1" applyProtection="1">
      <alignment vertical="center" wrapText="1"/>
      <protection locked="0"/>
    </xf>
    <xf numFmtId="0" fontId="56" fillId="0" borderId="0" xfId="0" applyFont="1" applyAlignment="1">
      <alignment horizontal="left" vertical="center" wrapText="1"/>
    </xf>
    <xf numFmtId="0" fontId="57" fillId="0" borderId="0" xfId="0" applyFont="1">
      <alignment vertical="center"/>
    </xf>
    <xf numFmtId="0" fontId="58" fillId="0" borderId="0" xfId="0" applyFont="1">
      <alignment vertical="center"/>
    </xf>
    <xf numFmtId="0" fontId="59" fillId="0" borderId="0" xfId="0" applyFont="1">
      <alignment vertical="center"/>
    </xf>
    <xf numFmtId="0" fontId="60" fillId="0" borderId="0" xfId="0" applyFont="1" applyAlignment="1">
      <alignment horizontal="right" vertical="center"/>
    </xf>
    <xf numFmtId="0" fontId="60" fillId="0" borderId="0" xfId="0" applyFont="1" applyAlignment="1">
      <alignment horizontal="center" vertical="center"/>
    </xf>
    <xf numFmtId="0" fontId="59" fillId="0" borderId="0" xfId="0" applyFont="1" applyAlignment="1">
      <alignment horizontal="right" vertical="center"/>
    </xf>
    <xf numFmtId="0" fontId="61" fillId="0" borderId="0" xfId="0" applyFont="1">
      <alignment vertical="center"/>
    </xf>
    <xf numFmtId="0" fontId="62" fillId="0" borderId="0" xfId="0" applyFont="1">
      <alignment vertical="center"/>
    </xf>
    <xf numFmtId="0" fontId="61" fillId="0" borderId="0" xfId="0" applyFont="1" applyAlignment="1">
      <alignment horizontal="center" vertical="center"/>
    </xf>
    <xf numFmtId="0" fontId="61" fillId="0" borderId="1" xfId="0" applyFont="1" applyBorder="1" applyAlignment="1">
      <alignment horizontal="center" vertical="center"/>
    </xf>
    <xf numFmtId="0" fontId="63" fillId="0" borderId="0" xfId="0" applyFont="1">
      <alignment vertical="center"/>
    </xf>
    <xf numFmtId="0" fontId="60" fillId="0" borderId="0" xfId="0" applyFont="1">
      <alignment vertical="center"/>
    </xf>
    <xf numFmtId="177" fontId="59" fillId="0" borderId="1" xfId="0" applyNumberFormat="1" applyFont="1" applyBorder="1" applyAlignment="1">
      <alignment horizontal="center" vertical="center" wrapText="1"/>
    </xf>
    <xf numFmtId="0" fontId="59" fillId="0" borderId="1" xfId="0" applyFont="1" applyBorder="1" applyAlignment="1">
      <alignment horizontal="center" vertical="center" shrinkToFit="1"/>
    </xf>
    <xf numFmtId="0" fontId="59" fillId="0" borderId="1" xfId="0" applyFont="1" applyBorder="1" applyAlignment="1">
      <alignment vertical="center" shrinkToFit="1"/>
    </xf>
    <xf numFmtId="0" fontId="59" fillId="0" borderId="8" xfId="0" applyFont="1" applyBorder="1" applyAlignment="1">
      <alignment horizontal="center" vertical="center" shrinkToFit="1"/>
    </xf>
    <xf numFmtId="0" fontId="59" fillId="0" borderId="9" xfId="0" applyFont="1" applyBorder="1" applyAlignment="1">
      <alignment horizontal="center" vertical="center" shrinkToFit="1"/>
    </xf>
    <xf numFmtId="0" fontId="59" fillId="0" borderId="9" xfId="0" applyFont="1" applyBorder="1" applyAlignment="1">
      <alignment vertical="center" shrinkToFit="1"/>
    </xf>
    <xf numFmtId="0" fontId="59" fillId="0" borderId="10" xfId="0" applyFont="1" applyBorder="1" applyAlignment="1">
      <alignment vertical="center" shrinkToFit="1"/>
    </xf>
    <xf numFmtId="0" fontId="59" fillId="0" borderId="11" xfId="0" applyFont="1" applyBorder="1" applyAlignment="1">
      <alignment horizontal="center" vertical="center" shrinkToFit="1"/>
    </xf>
    <xf numFmtId="0" fontId="59" fillId="0" borderId="11" xfId="0" applyFont="1" applyBorder="1" applyAlignment="1">
      <alignment vertical="center" shrinkToFit="1"/>
    </xf>
    <xf numFmtId="38" fontId="59" fillId="0" borderId="1" xfId="0" applyNumberFormat="1" applyFont="1" applyBorder="1" applyAlignment="1">
      <alignment horizontal="right" vertical="center" shrinkToFit="1"/>
    </xf>
    <xf numFmtId="38" fontId="59" fillId="0" borderId="12" xfId="0" applyNumberFormat="1" applyFont="1" applyBorder="1" applyAlignment="1">
      <alignment horizontal="right" vertical="center" shrinkToFit="1"/>
    </xf>
    <xf numFmtId="38" fontId="59" fillId="0" borderId="8" xfId="0" applyNumberFormat="1" applyFont="1" applyBorder="1" applyAlignment="1">
      <alignment horizontal="right" vertical="center" shrinkToFit="1"/>
    </xf>
    <xf numFmtId="38" fontId="59" fillId="0" borderId="9" xfId="0" applyNumberFormat="1" applyFont="1" applyBorder="1" applyAlignment="1">
      <alignment horizontal="right" vertical="center" shrinkToFit="1"/>
    </xf>
    <xf numFmtId="38" fontId="59" fillId="0" borderId="10" xfId="0" applyNumberFormat="1" applyFont="1" applyBorder="1" applyAlignment="1">
      <alignment horizontal="right" vertical="center" shrinkToFit="1"/>
    </xf>
    <xf numFmtId="38" fontId="59" fillId="0" borderId="11" xfId="0" applyNumberFormat="1" applyFont="1" applyBorder="1" applyAlignment="1">
      <alignment horizontal="right" vertical="center" shrinkToFit="1"/>
    </xf>
    <xf numFmtId="0" fontId="64" fillId="0" borderId="1" xfId="0" applyFont="1" applyBorder="1" applyAlignment="1">
      <alignment horizontal="center" vertical="center" wrapText="1"/>
    </xf>
    <xf numFmtId="0" fontId="63" fillId="0" borderId="0" xfId="0" applyFont="1" applyAlignment="1">
      <alignment horizontal="center" vertical="center"/>
    </xf>
    <xf numFmtId="0" fontId="63" fillId="0" borderId="0" xfId="0" applyFont="1" applyAlignment="1">
      <alignment horizontal="right" vertical="center"/>
    </xf>
    <xf numFmtId="176" fontId="59" fillId="0" borderId="1" xfId="0" applyNumberFormat="1" applyFont="1" applyBorder="1" applyAlignment="1">
      <alignment horizontal="right" vertical="center" shrinkToFit="1"/>
    </xf>
    <xf numFmtId="176" fontId="59" fillId="0" borderId="12" xfId="0" applyNumberFormat="1" applyFont="1" applyBorder="1" applyAlignment="1">
      <alignment horizontal="right" vertical="center" shrinkToFit="1"/>
    </xf>
    <xf numFmtId="176" fontId="59" fillId="0" borderId="9" xfId="0" applyNumberFormat="1" applyFont="1" applyBorder="1" applyAlignment="1">
      <alignment horizontal="right" vertical="center" shrinkToFit="1"/>
    </xf>
    <xf numFmtId="176" fontId="59" fillId="0" borderId="11" xfId="0" applyNumberFormat="1" applyFont="1" applyBorder="1" applyAlignment="1">
      <alignment horizontal="right" vertical="center" shrinkToFit="1"/>
    </xf>
    <xf numFmtId="0" fontId="65" fillId="0" borderId="0" xfId="0" applyFont="1" applyAlignment="1">
      <alignment horizontal="right" vertical="center"/>
    </xf>
    <xf numFmtId="0" fontId="65" fillId="0" borderId="0" xfId="0" applyFont="1" applyAlignment="1">
      <alignment horizontal="center" vertical="center" shrinkToFit="1"/>
    </xf>
    <xf numFmtId="0" fontId="65" fillId="0" borderId="0" xfId="0" applyFont="1">
      <alignment vertical="center"/>
    </xf>
    <xf numFmtId="177" fontId="61" fillId="0" borderId="1" xfId="0" applyNumberFormat="1" applyFont="1" applyBorder="1" applyAlignment="1">
      <alignment horizontal="center" vertical="center"/>
    </xf>
    <xf numFmtId="38" fontId="61" fillId="0" borderId="1" xfId="1" applyFont="1" applyBorder="1">
      <alignment vertical="center"/>
    </xf>
    <xf numFmtId="38" fontId="61" fillId="0" borderId="1" xfId="1" applyFont="1" applyFill="1" applyBorder="1" applyProtection="1">
      <alignment vertical="center"/>
      <protection locked="0"/>
    </xf>
    <xf numFmtId="38" fontId="61" fillId="0" borderId="11" xfId="1" applyFont="1" applyBorder="1">
      <alignment vertical="center"/>
    </xf>
    <xf numFmtId="0" fontId="61" fillId="0" borderId="13" xfId="0" applyFont="1" applyBorder="1" applyAlignment="1">
      <alignment horizontal="center" vertical="center"/>
    </xf>
    <xf numFmtId="38" fontId="61" fillId="0" borderId="13" xfId="1" applyFont="1" applyBorder="1">
      <alignment vertical="center"/>
    </xf>
    <xf numFmtId="38" fontId="61" fillId="0" borderId="13" xfId="1" applyFont="1" applyFill="1" applyBorder="1" applyProtection="1">
      <alignment vertical="center"/>
      <protection locked="0"/>
    </xf>
    <xf numFmtId="0" fontId="61" fillId="0" borderId="0" xfId="0" applyFont="1" applyAlignment="1">
      <alignment horizontal="left" vertical="center"/>
    </xf>
    <xf numFmtId="0" fontId="61" fillId="0" borderId="1" xfId="0" applyFont="1" applyBorder="1">
      <alignment vertical="center"/>
    </xf>
    <xf numFmtId="0" fontId="61" fillId="0" borderId="1" xfId="0" applyFont="1" applyBorder="1" applyAlignment="1">
      <alignment vertical="center" wrapText="1"/>
    </xf>
    <xf numFmtId="5" fontId="61" fillId="0" borderId="1" xfId="0" applyNumberFormat="1" applyFont="1" applyBorder="1" applyAlignment="1">
      <alignment horizontal="center" vertical="center"/>
    </xf>
    <xf numFmtId="180" fontId="61" fillId="0" borderId="1" xfId="0" applyNumberFormat="1" applyFont="1" applyBorder="1">
      <alignment vertical="center"/>
    </xf>
    <xf numFmtId="6" fontId="61" fillId="0" borderId="1" xfId="4" applyFont="1" applyBorder="1">
      <alignment vertical="center"/>
    </xf>
    <xf numFmtId="6" fontId="61" fillId="0" borderId="1" xfId="0" applyNumberFormat="1" applyFont="1" applyBorder="1">
      <alignment vertical="center"/>
    </xf>
    <xf numFmtId="183" fontId="63" fillId="0" borderId="0" xfId="0" applyNumberFormat="1" applyFont="1">
      <alignment vertical="center"/>
    </xf>
    <xf numFmtId="183" fontId="63" fillId="0" borderId="0" xfId="0" applyNumberFormat="1" applyFont="1" applyAlignment="1">
      <alignment horizontal="center" vertical="center"/>
    </xf>
    <xf numFmtId="0" fontId="66" fillId="0" borderId="0" xfId="0" applyFont="1">
      <alignment vertical="center"/>
    </xf>
    <xf numFmtId="0" fontId="62" fillId="0" borderId="0" xfId="0" applyFont="1" applyAlignment="1">
      <alignment vertical="center" wrapText="1"/>
    </xf>
    <xf numFmtId="0" fontId="62" fillId="0" borderId="14" xfId="0" applyFont="1" applyBorder="1" applyAlignment="1">
      <alignment vertical="center" wrapText="1"/>
    </xf>
    <xf numFmtId="0" fontId="62" fillId="0" borderId="15" xfId="0" applyFont="1" applyBorder="1" applyAlignment="1">
      <alignment vertical="center" wrapText="1"/>
    </xf>
    <xf numFmtId="0" fontId="62" fillId="0" borderId="16" xfId="0" applyFont="1" applyBorder="1">
      <alignment vertical="center"/>
    </xf>
    <xf numFmtId="0" fontId="62" fillId="0" borderId="17" xfId="0" applyFont="1" applyBorder="1" applyAlignment="1">
      <alignment horizontal="right" vertical="center" wrapText="1"/>
    </xf>
    <xf numFmtId="0" fontId="62" fillId="0" borderId="18" xfId="0" applyFont="1" applyBorder="1" applyAlignment="1">
      <alignment vertical="center" wrapText="1"/>
    </xf>
    <xf numFmtId="0" fontId="62" fillId="0" borderId="19" xfId="0" applyFont="1" applyBorder="1">
      <alignment vertical="center"/>
    </xf>
    <xf numFmtId="0" fontId="62" fillId="0" borderId="20" xfId="0" applyFont="1" applyBorder="1">
      <alignment vertical="center"/>
    </xf>
    <xf numFmtId="0" fontId="62" fillId="0" borderId="21" xfId="0" applyFont="1" applyBorder="1">
      <alignment vertical="center"/>
    </xf>
    <xf numFmtId="0" fontId="62" fillId="0" borderId="22" xfId="0" applyFont="1" applyBorder="1">
      <alignment vertical="center"/>
    </xf>
    <xf numFmtId="0" fontId="62" fillId="0" borderId="23" xfId="0" applyFont="1" applyBorder="1">
      <alignment vertical="center"/>
    </xf>
    <xf numFmtId="0" fontId="62" fillId="0" borderId="24" xfId="0" applyFont="1" applyBorder="1">
      <alignment vertical="center"/>
    </xf>
    <xf numFmtId="0" fontId="62" fillId="0" borderId="7" xfId="0" applyFont="1" applyBorder="1">
      <alignment vertical="center"/>
    </xf>
    <xf numFmtId="0" fontId="62" fillId="0" borderId="25" xfId="0" applyFont="1" applyBorder="1">
      <alignment vertical="center"/>
    </xf>
    <xf numFmtId="0" fontId="67" fillId="0" borderId="0" xfId="0" applyFont="1" applyAlignment="1"/>
    <xf numFmtId="0" fontId="68" fillId="0" borderId="0" xfId="0" applyFont="1" applyAlignment="1">
      <alignment horizontal="center"/>
    </xf>
    <xf numFmtId="0" fontId="68" fillId="0" borderId="0" xfId="0" applyFont="1" applyAlignment="1"/>
    <xf numFmtId="0" fontId="67" fillId="0" borderId="0" xfId="0" applyFont="1">
      <alignment vertical="center"/>
    </xf>
    <xf numFmtId="0" fontId="67" fillId="0" borderId="0" xfId="0" applyFont="1" applyAlignment="1">
      <alignment vertical="center" textRotation="255"/>
    </xf>
    <xf numFmtId="0" fontId="69" fillId="0" borderId="0" xfId="0" applyFont="1" applyAlignment="1"/>
    <xf numFmtId="0" fontId="70" fillId="0" borderId="0" xfId="0" applyFont="1" applyAlignment="1"/>
    <xf numFmtId="0" fontId="70" fillId="0" borderId="0" xfId="0" applyFont="1">
      <alignment vertical="center"/>
    </xf>
    <xf numFmtId="0" fontId="12" fillId="0" borderId="20" xfId="0" applyFont="1" applyBorder="1">
      <alignment vertical="center"/>
    </xf>
    <xf numFmtId="0" fontId="15" fillId="0" borderId="21" xfId="0" applyFont="1" applyBorder="1" applyAlignment="1"/>
    <xf numFmtId="0" fontId="14" fillId="0" borderId="0" xfId="0" applyFont="1">
      <alignment vertical="center"/>
    </xf>
    <xf numFmtId="0" fontId="12" fillId="0" borderId="0" xfId="0" applyFont="1">
      <alignment vertical="center"/>
    </xf>
    <xf numFmtId="0" fontId="15" fillId="0" borderId="23" xfId="0" applyFont="1" applyBorder="1" applyAlignment="1"/>
    <xf numFmtId="0" fontId="12" fillId="0" borderId="7" xfId="0" applyFont="1" applyBorder="1">
      <alignment vertical="center"/>
    </xf>
    <xf numFmtId="0" fontId="15" fillId="0" borderId="25" xfId="0" applyFont="1" applyBorder="1" applyAlignment="1"/>
    <xf numFmtId="0" fontId="14" fillId="0" borderId="7" xfId="0" applyFont="1" applyBorder="1">
      <alignment vertical="center"/>
    </xf>
    <xf numFmtId="0" fontId="15" fillId="0" borderId="0" xfId="0" applyFont="1" applyAlignment="1"/>
    <xf numFmtId="0" fontId="14" fillId="0" borderId="0" xfId="0" applyFont="1" applyAlignment="1">
      <alignment horizontal="center"/>
    </xf>
    <xf numFmtId="0" fontId="14" fillId="0" borderId="0" xfId="0" applyFont="1" applyProtection="1">
      <alignment vertical="center"/>
      <protection locked="0"/>
    </xf>
    <xf numFmtId="0" fontId="15" fillId="0" borderId="0" xfId="0" applyFont="1" applyAlignment="1" applyProtection="1">
      <protection locked="0"/>
    </xf>
    <xf numFmtId="0" fontId="14" fillId="0" borderId="0" xfId="0" applyFont="1" applyAlignment="1" applyProtection="1">
      <alignment vertical="center" wrapText="1"/>
      <protection locked="0"/>
    </xf>
    <xf numFmtId="0" fontId="62" fillId="0" borderId="26" xfId="0" applyFont="1" applyBorder="1">
      <alignment vertical="center"/>
    </xf>
    <xf numFmtId="0" fontId="62" fillId="0" borderId="27" xfId="0" applyFont="1" applyBorder="1">
      <alignment vertical="center"/>
    </xf>
    <xf numFmtId="0" fontId="62" fillId="0" borderId="0" xfId="0" applyFont="1" applyAlignment="1">
      <alignment vertical="center" textRotation="255" wrapText="1"/>
    </xf>
    <xf numFmtId="0" fontId="71" fillId="0" borderId="24" xfId="0" applyFont="1" applyBorder="1" applyAlignment="1">
      <alignment horizontal="center" vertical="center"/>
    </xf>
    <xf numFmtId="0" fontId="71" fillId="0" borderId="7" xfId="0" applyFont="1" applyBorder="1" applyAlignment="1">
      <alignment horizontal="center" vertical="center"/>
    </xf>
    <xf numFmtId="0" fontId="61" fillId="0" borderId="7" xfId="0" applyFont="1" applyBorder="1">
      <alignment vertical="center"/>
    </xf>
    <xf numFmtId="0" fontId="61" fillId="0" borderId="25" xfId="0" applyFont="1" applyBorder="1">
      <alignment vertical="center"/>
    </xf>
    <xf numFmtId="38" fontId="72" fillId="0" borderId="28" xfId="0" applyNumberFormat="1" applyFont="1" applyBorder="1">
      <alignment vertical="center"/>
    </xf>
    <xf numFmtId="38" fontId="72" fillId="0" borderId="29" xfId="0" applyNumberFormat="1" applyFont="1" applyBorder="1">
      <alignment vertical="center"/>
    </xf>
    <xf numFmtId="38" fontId="72" fillId="0" borderId="30" xfId="0" applyNumberFormat="1" applyFont="1" applyBorder="1">
      <alignment vertical="center"/>
    </xf>
    <xf numFmtId="38" fontId="72" fillId="0" borderId="1" xfId="0" applyNumberFormat="1" applyFont="1" applyBorder="1">
      <alignment vertical="center"/>
    </xf>
    <xf numFmtId="38" fontId="72" fillId="0" borderId="31" xfId="0" applyNumberFormat="1" applyFont="1" applyBorder="1">
      <alignment vertical="center"/>
    </xf>
    <xf numFmtId="38" fontId="72" fillId="0" borderId="10" xfId="0" applyNumberFormat="1" applyFont="1" applyBorder="1">
      <alignment vertical="center"/>
    </xf>
    <xf numFmtId="38" fontId="72" fillId="0" borderId="19" xfId="0" applyNumberFormat="1" applyFont="1" applyBorder="1">
      <alignment vertical="center"/>
    </xf>
    <xf numFmtId="38" fontId="72" fillId="0" borderId="13" xfId="0" applyNumberFormat="1" applyFont="1" applyBorder="1">
      <alignment vertical="center"/>
    </xf>
    <xf numFmtId="38" fontId="72" fillId="0" borderId="32" xfId="0" applyNumberFormat="1" applyFont="1" applyBorder="1">
      <alignment vertical="center"/>
    </xf>
    <xf numFmtId="38" fontId="72" fillId="0" borderId="33" xfId="0" applyNumberFormat="1" applyFont="1" applyBorder="1">
      <alignment vertical="center"/>
    </xf>
    <xf numFmtId="38" fontId="72" fillId="0" borderId="34" xfId="0" applyNumberFormat="1" applyFont="1" applyBorder="1">
      <alignment vertical="center"/>
    </xf>
    <xf numFmtId="38" fontId="72" fillId="0" borderId="12" xfId="0" applyNumberFormat="1" applyFont="1" applyBorder="1">
      <alignment vertical="center"/>
    </xf>
    <xf numFmtId="38" fontId="72" fillId="0" borderId="35" xfId="0" applyNumberFormat="1" applyFont="1" applyBorder="1">
      <alignment vertical="center"/>
    </xf>
    <xf numFmtId="38" fontId="72" fillId="0" borderId="36" xfId="0" applyNumberFormat="1" applyFont="1" applyBorder="1">
      <alignment vertical="center"/>
    </xf>
    <xf numFmtId="38" fontId="72" fillId="0" borderId="37" xfId="0" applyNumberFormat="1" applyFont="1" applyBorder="1">
      <alignment vertical="center"/>
    </xf>
    <xf numFmtId="0" fontId="72" fillId="0" borderId="38" xfId="0" applyFont="1" applyBorder="1" applyAlignment="1">
      <alignment horizontal="center" vertical="center"/>
    </xf>
    <xf numFmtId="0" fontId="72" fillId="0" borderId="28" xfId="0" applyFont="1" applyBorder="1" applyAlignment="1">
      <alignment horizontal="center" vertical="center"/>
    </xf>
    <xf numFmtId="0" fontId="72" fillId="0" borderId="39" xfId="0" applyFont="1" applyBorder="1" applyAlignment="1">
      <alignment horizontal="center" vertical="center"/>
    </xf>
    <xf numFmtId="0" fontId="72" fillId="0" borderId="1" xfId="0" applyFont="1" applyBorder="1" applyAlignment="1">
      <alignment horizontal="center" vertical="center" wrapText="1"/>
    </xf>
    <xf numFmtId="0" fontId="72" fillId="0" borderId="1" xfId="0" applyFont="1" applyBorder="1" applyAlignment="1">
      <alignment horizontal="center" vertical="center"/>
    </xf>
    <xf numFmtId="0" fontId="72" fillId="0" borderId="40" xfId="0" applyFont="1" applyBorder="1" applyAlignment="1">
      <alignment horizontal="center" vertical="center"/>
    </xf>
    <xf numFmtId="0" fontId="72" fillId="0" borderId="10" xfId="0" applyFont="1" applyBorder="1" applyAlignment="1">
      <alignment horizontal="center" vertical="center"/>
    </xf>
    <xf numFmtId="0" fontId="72" fillId="0" borderId="13" xfId="0" applyFont="1" applyBorder="1" applyAlignment="1">
      <alignment horizontal="center" vertical="center" shrinkToFit="1"/>
    </xf>
    <xf numFmtId="0" fontId="72" fillId="0" borderId="41" xfId="0" applyFont="1" applyBorder="1" applyAlignment="1">
      <alignment horizontal="center" vertical="center"/>
    </xf>
    <xf numFmtId="0" fontId="72" fillId="0" borderId="12" xfId="0" applyFont="1" applyBorder="1" applyAlignment="1">
      <alignment horizontal="center" vertical="center"/>
    </xf>
    <xf numFmtId="0" fontId="72" fillId="0" borderId="42" xfId="0" applyFont="1" applyBorder="1" applyAlignment="1">
      <alignment horizontal="center" vertical="center" shrinkToFit="1"/>
    </xf>
    <xf numFmtId="38" fontId="72" fillId="0" borderId="43" xfId="0" applyNumberFormat="1" applyFont="1" applyBorder="1">
      <alignment vertical="center"/>
    </xf>
    <xf numFmtId="38" fontId="72" fillId="0" borderId="44" xfId="0" applyNumberFormat="1" applyFont="1" applyBorder="1">
      <alignment vertical="center"/>
    </xf>
    <xf numFmtId="38" fontId="72" fillId="0" borderId="45" xfId="0" applyNumberFormat="1" applyFont="1" applyBorder="1">
      <alignment vertical="center"/>
    </xf>
    <xf numFmtId="38" fontId="72" fillId="0" borderId="46" xfId="0" applyNumberFormat="1" applyFont="1" applyBorder="1">
      <alignment vertical="center"/>
    </xf>
    <xf numFmtId="0" fontId="62" fillId="0" borderId="2" xfId="0" applyFont="1" applyBorder="1" applyAlignment="1">
      <alignment vertical="center" wrapText="1"/>
    </xf>
    <xf numFmtId="0" fontId="62" fillId="0" borderId="3" xfId="0" applyFont="1" applyBorder="1" applyAlignment="1">
      <alignment vertical="center" wrapText="1"/>
    </xf>
    <xf numFmtId="0" fontId="62" fillId="0" borderId="4" xfId="0" applyFont="1" applyBorder="1" applyAlignment="1">
      <alignment vertical="center" wrapText="1"/>
    </xf>
    <xf numFmtId="0" fontId="62" fillId="0" borderId="5" xfId="0" applyFont="1" applyBorder="1" applyAlignment="1">
      <alignment vertical="center" wrapText="1"/>
    </xf>
    <xf numFmtId="0" fontId="62" fillId="0" borderId="47" xfId="0" applyFont="1" applyBorder="1" applyAlignment="1">
      <alignment vertical="center" wrapText="1"/>
    </xf>
    <xf numFmtId="0" fontId="62" fillId="0" borderId="6" xfId="0" applyFont="1" applyBorder="1" applyAlignment="1">
      <alignment vertical="center" wrapText="1"/>
    </xf>
    <xf numFmtId="0" fontId="62" fillId="0" borderId="48" xfId="0" applyFont="1" applyBorder="1" applyAlignment="1">
      <alignment vertical="center" wrapText="1"/>
    </xf>
    <xf numFmtId="0" fontId="61" fillId="0" borderId="49" xfId="0" applyFont="1" applyBorder="1" applyAlignment="1">
      <alignment horizontal="center" vertical="center"/>
    </xf>
    <xf numFmtId="0" fontId="61" fillId="0" borderId="9" xfId="0" applyFont="1" applyBorder="1" applyAlignment="1">
      <alignment horizontal="center" vertical="center"/>
    </xf>
    <xf numFmtId="0" fontId="61" fillId="0" borderId="50" xfId="0" applyFont="1" applyBorder="1">
      <alignment vertical="center"/>
    </xf>
    <xf numFmtId="0" fontId="61" fillId="0" borderId="51" xfId="0" applyFont="1" applyBorder="1">
      <alignment vertical="center"/>
    </xf>
    <xf numFmtId="0" fontId="73" fillId="0" borderId="7" xfId="0" applyFont="1" applyBorder="1">
      <alignment vertical="center"/>
    </xf>
    <xf numFmtId="0" fontId="73" fillId="0" borderId="25" xfId="0" applyFont="1" applyBorder="1">
      <alignment vertical="center"/>
    </xf>
    <xf numFmtId="0" fontId="0" fillId="0" borderId="38" xfId="0" applyBorder="1">
      <alignment vertical="center"/>
    </xf>
    <xf numFmtId="0" fontId="0" fillId="0" borderId="16" xfId="0" applyBorder="1">
      <alignment vertical="center"/>
    </xf>
    <xf numFmtId="0" fontId="0" fillId="0" borderId="39" xfId="0" applyBorder="1">
      <alignment vertical="center"/>
    </xf>
    <xf numFmtId="0" fontId="0" fillId="0" borderId="52" xfId="0" applyBorder="1">
      <alignment vertical="center"/>
    </xf>
    <xf numFmtId="0" fontId="0" fillId="0" borderId="53" xfId="0" applyBorder="1">
      <alignment vertical="center"/>
    </xf>
    <xf numFmtId="0" fontId="44" fillId="0" borderId="39" xfId="0" applyFont="1" applyBorder="1">
      <alignment vertical="center"/>
    </xf>
    <xf numFmtId="0" fontId="44" fillId="0" borderId="42" xfId="0" applyFont="1" applyBorder="1">
      <alignment vertical="center"/>
    </xf>
    <xf numFmtId="0" fontId="44" fillId="0" borderId="40" xfId="0" applyFont="1" applyBorder="1">
      <alignment vertical="center"/>
    </xf>
    <xf numFmtId="0" fontId="0" fillId="0" borderId="54" xfId="0" applyBorder="1">
      <alignment vertical="center"/>
    </xf>
    <xf numFmtId="0" fontId="0" fillId="0" borderId="55" xfId="0" applyBorder="1">
      <alignment vertical="center"/>
    </xf>
    <xf numFmtId="0" fontId="44" fillId="0" borderId="56" xfId="0" applyFont="1" applyBorder="1">
      <alignment vertical="center"/>
    </xf>
    <xf numFmtId="0" fontId="0" fillId="0" borderId="57" xfId="0" applyBorder="1">
      <alignment vertical="center"/>
    </xf>
    <xf numFmtId="38" fontId="44" fillId="0" borderId="58" xfId="0" applyNumberFormat="1" applyFont="1" applyBorder="1">
      <alignment vertical="center"/>
    </xf>
    <xf numFmtId="0" fontId="74" fillId="0" borderId="0" xfId="0" applyFont="1" applyAlignment="1">
      <alignment horizontal="center" vertical="center"/>
    </xf>
    <xf numFmtId="182" fontId="74" fillId="0" borderId="0" xfId="0" applyNumberFormat="1" applyFont="1" applyAlignment="1">
      <alignment horizontal="center" vertical="center"/>
    </xf>
    <xf numFmtId="0" fontId="75" fillId="0" borderId="0" xfId="0" applyFont="1" applyAlignment="1">
      <alignment horizontal="center" vertical="center"/>
    </xf>
    <xf numFmtId="0" fontId="74" fillId="0" borderId="10" xfId="0" applyFont="1" applyBorder="1" applyAlignment="1">
      <alignment horizontal="center" vertical="center"/>
    </xf>
    <xf numFmtId="0" fontId="74" fillId="0" borderId="31" xfId="0" applyFont="1" applyBorder="1" applyAlignment="1">
      <alignment horizontal="center" vertical="center" wrapText="1" shrinkToFit="1"/>
    </xf>
    <xf numFmtId="0" fontId="76" fillId="0" borderId="19" xfId="0" applyFont="1" applyBorder="1" applyAlignment="1">
      <alignment horizontal="center" vertical="center" wrapText="1" shrinkToFit="1"/>
    </xf>
    <xf numFmtId="182" fontId="76" fillId="0" borderId="10" xfId="0" applyNumberFormat="1" applyFont="1" applyBorder="1" applyAlignment="1">
      <alignment horizontal="center" vertical="center" shrinkToFit="1"/>
    </xf>
    <xf numFmtId="0" fontId="76" fillId="0" borderId="10" xfId="0" applyFont="1" applyBorder="1" applyAlignment="1">
      <alignment horizontal="center" vertical="center" shrinkToFit="1"/>
    </xf>
    <xf numFmtId="0" fontId="74" fillId="0" borderId="1" xfId="0" applyFont="1" applyBorder="1" applyAlignment="1">
      <alignment horizontal="center" vertical="center" shrinkToFit="1"/>
    </xf>
    <xf numFmtId="0" fontId="74" fillId="0" borderId="24" xfId="0" applyFont="1" applyBorder="1" applyAlignment="1">
      <alignment horizontal="center" vertical="center" shrinkToFit="1"/>
    </xf>
    <xf numFmtId="182" fontId="74" fillId="0" borderId="1" xfId="1" applyNumberFormat="1" applyFont="1" applyFill="1" applyBorder="1" applyAlignment="1">
      <alignment horizontal="center" vertical="center" shrinkToFit="1"/>
    </xf>
    <xf numFmtId="0" fontId="74" fillId="0" borderId="1" xfId="0" applyFont="1" applyBorder="1" applyAlignment="1">
      <alignment horizontal="center" vertical="center"/>
    </xf>
    <xf numFmtId="0" fontId="74" fillId="0" borderId="9" xfId="0" applyFont="1" applyBorder="1" applyAlignment="1">
      <alignment horizontal="center" vertical="center" shrinkToFit="1"/>
    </xf>
    <xf numFmtId="0" fontId="74" fillId="0" borderId="9" xfId="0" applyFont="1" applyBorder="1" applyAlignment="1">
      <alignment horizontal="center" vertical="center"/>
    </xf>
    <xf numFmtId="0" fontId="74" fillId="0" borderId="0" xfId="0" applyFont="1" applyAlignment="1">
      <alignment horizontal="center" vertical="center" shrinkToFit="1"/>
    </xf>
    <xf numFmtId="182" fontId="74" fillId="0" borderId="0" xfId="0" applyNumberFormat="1" applyFont="1" applyAlignment="1">
      <alignment horizontal="right" vertical="center"/>
    </xf>
    <xf numFmtId="3" fontId="74" fillId="0" borderId="1" xfId="1" applyNumberFormat="1" applyFont="1" applyBorder="1" applyAlignment="1">
      <alignment horizontal="right" vertical="center" shrinkToFit="1"/>
    </xf>
    <xf numFmtId="0" fontId="74" fillId="0" borderId="12" xfId="0" applyFont="1" applyBorder="1" applyAlignment="1">
      <alignment horizontal="center" vertical="center" shrinkToFit="1"/>
    </xf>
    <xf numFmtId="0" fontId="74" fillId="0" borderId="35" xfId="0" applyFont="1" applyBorder="1" applyAlignment="1">
      <alignment horizontal="center" vertical="center" shrinkToFit="1"/>
    </xf>
    <xf numFmtId="182" fontId="74" fillId="0" borderId="12" xfId="1" applyNumberFormat="1" applyFont="1" applyFill="1" applyBorder="1" applyAlignment="1">
      <alignment horizontal="center" vertical="center" shrinkToFit="1"/>
    </xf>
    <xf numFmtId="3" fontId="74" fillId="0" borderId="12" xfId="1" applyNumberFormat="1" applyFont="1" applyBorder="1" applyAlignment="1">
      <alignment horizontal="right" vertical="center" shrinkToFit="1"/>
    </xf>
    <xf numFmtId="0" fontId="74" fillId="0" borderId="12" xfId="0" applyFont="1" applyBorder="1" applyAlignment="1">
      <alignment horizontal="center" vertical="center"/>
    </xf>
    <xf numFmtId="0" fontId="77" fillId="0" borderId="9" xfId="0" applyFont="1" applyBorder="1" applyAlignment="1">
      <alignment horizontal="center" vertical="center"/>
    </xf>
    <xf numFmtId="0" fontId="77" fillId="0" borderId="0" xfId="0" applyFont="1">
      <alignment vertical="center"/>
    </xf>
    <xf numFmtId="0" fontId="74" fillId="0" borderId="0" xfId="0" applyFont="1">
      <alignment vertical="center"/>
    </xf>
    <xf numFmtId="0" fontId="0" fillId="0" borderId="0" xfId="0" applyAlignment="1">
      <alignment horizontal="right" vertical="center"/>
    </xf>
    <xf numFmtId="0" fontId="48" fillId="0" borderId="0" xfId="0" applyFont="1" applyAlignment="1">
      <alignment horizontal="right" vertical="center"/>
    </xf>
    <xf numFmtId="0" fontId="78" fillId="0" borderId="0" xfId="0" applyFont="1">
      <alignment vertical="center"/>
    </xf>
    <xf numFmtId="0" fontId="79" fillId="0" borderId="0" xfId="0" applyFont="1">
      <alignment vertical="center"/>
    </xf>
    <xf numFmtId="0" fontId="79" fillId="0" borderId="0" xfId="0" applyFont="1" applyAlignment="1">
      <alignment horizontal="right" vertical="center"/>
    </xf>
    <xf numFmtId="0" fontId="76" fillId="0" borderId="0" xfId="0" applyFont="1" applyAlignment="1">
      <alignment horizontal="center" vertical="center"/>
    </xf>
    <xf numFmtId="0" fontId="76" fillId="0" borderId="1" xfId="0" applyFont="1" applyBorder="1" applyAlignment="1">
      <alignment horizontal="center" vertical="center"/>
    </xf>
    <xf numFmtId="0" fontId="76" fillId="0" borderId="1" xfId="0" applyFont="1" applyBorder="1" applyAlignment="1">
      <alignment horizontal="left" vertical="center"/>
    </xf>
    <xf numFmtId="0" fontId="20" fillId="0" borderId="0" xfId="0" applyFont="1">
      <alignment vertical="center"/>
    </xf>
    <xf numFmtId="0" fontId="80" fillId="0" borderId="0" xfId="0" applyFont="1">
      <alignment vertical="center"/>
    </xf>
    <xf numFmtId="0" fontId="80" fillId="0" borderId="0" xfId="0" applyFont="1" applyAlignment="1">
      <alignment horizontal="center"/>
    </xf>
    <xf numFmtId="0" fontId="80" fillId="0" borderId="0" xfId="0" applyFont="1" applyAlignment="1"/>
    <xf numFmtId="0" fontId="81" fillId="0" borderId="0" xfId="0" applyFont="1" applyAlignment="1"/>
    <xf numFmtId="0" fontId="81" fillId="0" borderId="0" xfId="0" applyFont="1" applyAlignment="1">
      <alignment horizontal="center" vertical="top" wrapText="1"/>
    </xf>
    <xf numFmtId="0" fontId="82" fillId="0" borderId="0" xfId="0" applyFont="1">
      <alignment vertical="center"/>
    </xf>
    <xf numFmtId="0" fontId="83" fillId="0" borderId="0" xfId="0" applyFont="1" applyAlignment="1"/>
    <xf numFmtId="0" fontId="84" fillId="0" borderId="0" xfId="0" applyFont="1" applyAlignment="1"/>
    <xf numFmtId="0" fontId="83" fillId="0" borderId="0" xfId="0" applyFont="1" applyAlignment="1">
      <alignment horizontal="center"/>
    </xf>
    <xf numFmtId="0" fontId="83" fillId="0" borderId="0" xfId="0" applyFont="1" applyAlignment="1">
      <alignment horizontal="center" vertical="center"/>
    </xf>
    <xf numFmtId="176" fontId="59" fillId="0" borderId="1" xfId="0" applyNumberFormat="1" applyFont="1" applyBorder="1" applyAlignment="1">
      <alignment horizontal="center" vertical="center" shrinkToFit="1"/>
    </xf>
    <xf numFmtId="176" fontId="59" fillId="0" borderId="8" xfId="0" applyNumberFormat="1" applyFont="1" applyBorder="1" applyAlignment="1">
      <alignment horizontal="center" vertical="center" shrinkToFit="1"/>
    </xf>
    <xf numFmtId="177" fontId="59" fillId="0" borderId="9" xfId="0" applyNumberFormat="1" applyFont="1" applyBorder="1" applyAlignment="1">
      <alignment horizontal="center" vertical="center" shrinkToFit="1"/>
    </xf>
    <xf numFmtId="176" fontId="59" fillId="0" borderId="9" xfId="0" applyNumberFormat="1" applyFont="1" applyBorder="1" applyAlignment="1">
      <alignment horizontal="center" vertical="center" shrinkToFit="1"/>
    </xf>
    <xf numFmtId="0" fontId="59" fillId="0" borderId="10" xfId="0" applyFont="1" applyBorder="1" applyAlignment="1">
      <alignment horizontal="center" vertical="center" shrinkToFit="1"/>
    </xf>
    <xf numFmtId="176" fontId="59" fillId="0" borderId="10" xfId="0" applyNumberFormat="1" applyFont="1" applyBorder="1" applyAlignment="1">
      <alignment horizontal="center" vertical="center" shrinkToFit="1"/>
    </xf>
    <xf numFmtId="176" fontId="59" fillId="0" borderId="11" xfId="0" applyNumberFormat="1" applyFont="1" applyBorder="1" applyAlignment="1">
      <alignment horizontal="center" vertical="center" shrinkToFit="1"/>
    </xf>
    <xf numFmtId="0" fontId="59" fillId="0" borderId="1" xfId="0" applyFont="1" applyBorder="1" applyAlignment="1">
      <alignment vertical="center" textRotation="255" shrinkToFit="1"/>
    </xf>
    <xf numFmtId="38" fontId="59" fillId="0" borderId="1" xfId="1" applyFont="1" applyFill="1" applyBorder="1" applyAlignment="1">
      <alignment vertical="center" shrinkToFit="1"/>
    </xf>
    <xf numFmtId="38" fontId="59" fillId="0" borderId="1" xfId="1" applyFont="1" applyFill="1" applyBorder="1" applyAlignment="1">
      <alignment horizontal="center" vertical="center" shrinkToFit="1"/>
    </xf>
    <xf numFmtId="38" fontId="59" fillId="0" borderId="1" xfId="1" applyFont="1" applyBorder="1" applyAlignment="1">
      <alignment vertical="center" shrinkToFit="1"/>
    </xf>
    <xf numFmtId="0" fontId="61" fillId="0" borderId="1" xfId="0" applyFont="1" applyBorder="1" applyAlignment="1">
      <alignment horizontal="center" vertical="center" wrapText="1"/>
    </xf>
    <xf numFmtId="0" fontId="61" fillId="0" borderId="10" xfId="0" applyFont="1" applyBorder="1" applyAlignment="1">
      <alignment horizontal="center" vertical="center"/>
    </xf>
    <xf numFmtId="0" fontId="61" fillId="0" borderId="23" xfId="0" applyFont="1" applyBorder="1" applyAlignment="1">
      <alignment horizontal="center" vertical="center"/>
    </xf>
    <xf numFmtId="0" fontId="80" fillId="0" borderId="0" xfId="0" applyFont="1" applyAlignment="1">
      <alignment horizontal="center" vertical="center"/>
    </xf>
    <xf numFmtId="0" fontId="23" fillId="0" borderId="59" xfId="0" applyFont="1" applyBorder="1" applyAlignment="1">
      <alignment horizontal="center" vertical="center" wrapText="1"/>
    </xf>
    <xf numFmtId="38" fontId="61" fillId="0" borderId="1" xfId="0" applyNumberFormat="1" applyFont="1" applyBorder="1">
      <alignment vertical="center"/>
    </xf>
    <xf numFmtId="0" fontId="61" fillId="0" borderId="12" xfId="0" applyFont="1" applyBorder="1" applyAlignment="1">
      <alignment horizontal="center" vertical="center"/>
    </xf>
    <xf numFmtId="38" fontId="61" fillId="0" borderId="13" xfId="0" applyNumberFormat="1" applyFont="1" applyBorder="1">
      <alignment vertical="center"/>
    </xf>
    <xf numFmtId="38" fontId="61" fillId="0" borderId="28" xfId="1" applyFont="1" applyBorder="1">
      <alignment vertical="center"/>
    </xf>
    <xf numFmtId="0" fontId="2" fillId="0" borderId="0" xfId="0" applyFont="1">
      <alignment vertical="center"/>
    </xf>
    <xf numFmtId="0" fontId="21" fillId="0" borderId="0" xfId="0" applyFont="1">
      <alignment vertical="center"/>
    </xf>
    <xf numFmtId="0" fontId="20" fillId="0" borderId="0" xfId="0" applyFont="1" applyAlignment="1"/>
    <xf numFmtId="0" fontId="80" fillId="0" borderId="0" xfId="0" applyFont="1" applyAlignment="1">
      <alignment horizontal="left"/>
    </xf>
    <xf numFmtId="0" fontId="77" fillId="0" borderId="1" xfId="0" applyFont="1" applyBorder="1">
      <alignment vertical="center"/>
    </xf>
    <xf numFmtId="0" fontId="27" fillId="0" borderId="1" xfId="0" applyFont="1" applyBorder="1" applyAlignment="1">
      <alignment vertical="center" shrinkToFit="1"/>
    </xf>
    <xf numFmtId="0" fontId="26" fillId="0" borderId="1" xfId="0" applyFont="1" applyBorder="1" applyAlignment="1">
      <alignment vertical="center" shrinkToFit="1"/>
    </xf>
    <xf numFmtId="0" fontId="74" fillId="0" borderId="0" xfId="0" applyFont="1" applyAlignment="1">
      <alignment horizontal="left" vertical="center"/>
    </xf>
    <xf numFmtId="0" fontId="20" fillId="0" borderId="0" xfId="0" applyFont="1" applyAlignment="1">
      <alignment vertical="center" shrinkToFit="1"/>
    </xf>
    <xf numFmtId="0" fontId="20" fillId="0" borderId="7" xfId="0" applyFont="1" applyBorder="1" applyAlignment="1">
      <alignment vertical="center" shrinkToFit="1"/>
    </xf>
    <xf numFmtId="0" fontId="2" fillId="0" borderId="0" xfId="0" applyFont="1" applyAlignment="1">
      <alignment vertical="center" wrapText="1"/>
    </xf>
    <xf numFmtId="0" fontId="80" fillId="2" borderId="0" xfId="10" applyFont="1" applyFill="1">
      <alignment vertical="center"/>
    </xf>
    <xf numFmtId="0" fontId="80" fillId="2" borderId="0" xfId="10" applyFont="1" applyFill="1" applyAlignment="1">
      <alignment horizontal="center" vertical="center"/>
    </xf>
    <xf numFmtId="0" fontId="85" fillId="2" borderId="0" xfId="10" applyFont="1" applyFill="1" applyAlignment="1">
      <alignment horizontal="left" vertical="center"/>
    </xf>
    <xf numFmtId="49" fontId="80" fillId="2" borderId="0" xfId="10" applyNumberFormat="1" applyFont="1" applyFill="1" applyAlignment="1">
      <alignment horizontal="left" vertical="center"/>
    </xf>
    <xf numFmtId="0" fontId="80" fillId="2" borderId="0" xfId="10" applyFont="1" applyFill="1" applyAlignment="1">
      <alignment horizontal="left" vertical="center" wrapText="1"/>
    </xf>
    <xf numFmtId="0" fontId="80" fillId="2" borderId="31" xfId="10" applyFont="1" applyFill="1" applyBorder="1" applyAlignment="1">
      <alignment horizontal="center" vertical="center"/>
    </xf>
    <xf numFmtId="0" fontId="80" fillId="2" borderId="18" xfId="10" applyFont="1" applyFill="1" applyBorder="1">
      <alignment vertical="center"/>
    </xf>
    <xf numFmtId="0" fontId="80" fillId="2" borderId="18" xfId="10" applyFont="1" applyFill="1" applyBorder="1" applyAlignment="1">
      <alignment horizontal="left" vertical="center"/>
    </xf>
    <xf numFmtId="0" fontId="80" fillId="2" borderId="60" xfId="10" applyFont="1" applyFill="1" applyBorder="1" applyAlignment="1">
      <alignment horizontal="left" vertical="center"/>
    </xf>
    <xf numFmtId="0" fontId="80" fillId="2" borderId="60" xfId="10" applyFont="1" applyFill="1" applyBorder="1">
      <alignment vertical="center"/>
    </xf>
    <xf numFmtId="0" fontId="86" fillId="2" borderId="0" xfId="10" applyFont="1" applyFill="1" applyAlignment="1">
      <alignment vertical="center" wrapText="1"/>
    </xf>
    <xf numFmtId="0" fontId="86" fillId="2" borderId="0" xfId="10" applyFont="1" applyFill="1" applyAlignment="1">
      <alignment horizontal="left" vertical="center" wrapText="1"/>
    </xf>
    <xf numFmtId="0" fontId="84" fillId="2" borderId="0" xfId="10" applyFont="1" applyFill="1" applyAlignment="1">
      <alignment vertical="center" wrapText="1"/>
    </xf>
    <xf numFmtId="0" fontId="87" fillId="2" borderId="0" xfId="10" applyFont="1" applyFill="1" applyAlignment="1">
      <alignment horizontal="center" vertical="center" wrapText="1"/>
    </xf>
    <xf numFmtId="0" fontId="86" fillId="2" borderId="0" xfId="10" applyFont="1" applyFill="1" applyAlignment="1">
      <alignment horizontal="center" vertical="center"/>
    </xf>
    <xf numFmtId="0" fontId="62" fillId="0" borderId="44" xfId="0" applyFont="1" applyBorder="1" applyAlignment="1">
      <alignment horizontal="center" vertical="center" wrapText="1"/>
    </xf>
    <xf numFmtId="0" fontId="86" fillId="0" borderId="0" xfId="0" applyFont="1" applyAlignment="1"/>
    <xf numFmtId="0" fontId="80" fillId="0" borderId="0" xfId="0" applyFont="1" applyAlignment="1">
      <alignment vertical="center" textRotation="255"/>
    </xf>
    <xf numFmtId="0" fontId="88" fillId="0" borderId="0" xfId="0" applyFont="1">
      <alignment vertical="center"/>
    </xf>
    <xf numFmtId="0" fontId="22" fillId="0" borderId="0" xfId="0" applyFont="1">
      <alignment vertical="center"/>
    </xf>
    <xf numFmtId="0" fontId="80" fillId="0" borderId="0" xfId="0" applyFont="1" applyAlignment="1">
      <alignment vertical="center" wrapText="1"/>
    </xf>
    <xf numFmtId="0" fontId="81" fillId="0" borderId="0" xfId="0" applyFont="1">
      <alignment vertical="center"/>
    </xf>
    <xf numFmtId="0" fontId="14" fillId="0" borderId="20" xfId="0" applyFont="1" applyBorder="1" applyAlignment="1">
      <alignment vertical="center" wrapText="1"/>
    </xf>
    <xf numFmtId="0" fontId="14" fillId="0" borderId="0" xfId="0" applyFont="1" applyAlignment="1">
      <alignment vertical="center" wrapText="1"/>
    </xf>
    <xf numFmtId="0" fontId="89" fillId="0" borderId="0" xfId="0" applyFont="1" applyProtection="1">
      <alignment vertical="center"/>
      <protection locked="0"/>
    </xf>
    <xf numFmtId="0" fontId="14" fillId="0" borderId="0" xfId="0" applyFont="1" applyAlignment="1">
      <alignment horizontal="center" vertical="center" wrapText="1"/>
    </xf>
    <xf numFmtId="0" fontId="11" fillId="0" borderId="0" xfId="9" applyFont="1" applyAlignment="1">
      <alignment vertical="center" shrinkToFit="1"/>
    </xf>
    <xf numFmtId="0" fontId="18" fillId="0" borderId="0" xfId="9" applyFont="1" applyAlignment="1">
      <alignment vertical="center" shrinkToFit="1"/>
    </xf>
    <xf numFmtId="0" fontId="11" fillId="0" borderId="0" xfId="9" applyFont="1" applyAlignment="1">
      <alignment vertical="center"/>
    </xf>
    <xf numFmtId="0" fontId="34" fillId="0" borderId="0" xfId="9" applyFont="1" applyAlignment="1">
      <alignment vertical="center" wrapText="1"/>
    </xf>
    <xf numFmtId="0" fontId="35" fillId="0" borderId="0" xfId="9" applyFont="1" applyAlignment="1" applyProtection="1">
      <alignment vertical="center"/>
      <protection locked="0"/>
    </xf>
    <xf numFmtId="0" fontId="11" fillId="0" borderId="0" xfId="0" applyFont="1" applyAlignment="1">
      <alignment horizontal="center" vertical="center" shrinkToFit="1"/>
    </xf>
    <xf numFmtId="0" fontId="11" fillId="0" borderId="1" xfId="9" applyFont="1" applyBorder="1" applyAlignment="1">
      <alignment vertical="center" shrinkToFit="1"/>
    </xf>
    <xf numFmtId="0" fontId="18" fillId="0" borderId="22" xfId="9" applyFont="1" applyBorder="1" applyAlignment="1">
      <alignment vertical="center" shrinkToFit="1"/>
    </xf>
    <xf numFmtId="0" fontId="54" fillId="0" borderId="22" xfId="0" applyFont="1" applyBorder="1">
      <alignment vertical="center"/>
    </xf>
    <xf numFmtId="0" fontId="11" fillId="0" borderId="9" xfId="9" applyFont="1" applyBorder="1" applyAlignment="1">
      <alignment vertical="center" shrinkToFit="1"/>
    </xf>
    <xf numFmtId="0" fontId="11" fillId="0" borderId="9" xfId="9" applyFont="1" applyBorder="1" applyAlignment="1">
      <alignment vertical="center"/>
    </xf>
    <xf numFmtId="0" fontId="35" fillId="0" borderId="9" xfId="9" applyFont="1" applyBorder="1" applyAlignment="1" applyProtection="1">
      <alignment vertical="center"/>
      <protection locked="0"/>
    </xf>
    <xf numFmtId="0" fontId="14" fillId="0" borderId="0" xfId="0" applyFont="1" applyAlignment="1" applyProtection="1">
      <alignment horizontal="center" vertical="center" wrapText="1"/>
      <protection locked="0"/>
    </xf>
    <xf numFmtId="0" fontId="14" fillId="0" borderId="20" xfId="0" applyFont="1" applyBorder="1" applyAlignment="1" applyProtection="1">
      <alignment vertical="center" wrapText="1"/>
      <protection locked="0"/>
    </xf>
    <xf numFmtId="0" fontId="14" fillId="0" borderId="0" xfId="0" applyFont="1" applyAlignment="1" applyProtection="1">
      <alignment horizontal="center" vertical="center"/>
      <protection locked="0"/>
    </xf>
    <xf numFmtId="0" fontId="62" fillId="0" borderId="17" xfId="0" applyFont="1" applyBorder="1">
      <alignment vertical="center"/>
    </xf>
    <xf numFmtId="0" fontId="62" fillId="0" borderId="18" xfId="0" applyFont="1" applyBorder="1">
      <alignment vertical="center"/>
    </xf>
    <xf numFmtId="0" fontId="62" fillId="0" borderId="61" xfId="0" applyFont="1" applyBorder="1">
      <alignment vertical="center"/>
    </xf>
    <xf numFmtId="0" fontId="59" fillId="0" borderId="1" xfId="0" applyFont="1" applyBorder="1" applyAlignment="1">
      <alignment horizontal="center" vertical="center" wrapText="1"/>
    </xf>
    <xf numFmtId="0" fontId="76" fillId="0" borderId="0" xfId="0" applyFont="1" applyAlignment="1">
      <alignment horizontal="left" vertical="center"/>
    </xf>
    <xf numFmtId="0" fontId="30" fillId="0" borderId="1" xfId="0" applyFont="1" applyBorder="1" applyAlignment="1">
      <alignment horizontal="center" vertical="center" shrinkToFit="1"/>
    </xf>
    <xf numFmtId="0" fontId="30" fillId="0" borderId="31" xfId="0" applyFont="1" applyBorder="1" applyAlignment="1">
      <alignment horizontal="center"/>
    </xf>
    <xf numFmtId="38" fontId="59" fillId="0" borderId="62" xfId="0" applyNumberFormat="1" applyFont="1" applyBorder="1" applyAlignment="1">
      <alignment horizontal="right" vertical="center" shrinkToFit="1"/>
    </xf>
    <xf numFmtId="0" fontId="59" fillId="0" borderId="62" xfId="0" applyFont="1" applyBorder="1" applyAlignment="1">
      <alignment horizontal="center" vertical="center" shrinkToFit="1"/>
    </xf>
    <xf numFmtId="176" fontId="59" fillId="0" borderId="62" xfId="0" applyNumberFormat="1" applyFont="1" applyBorder="1" applyAlignment="1">
      <alignment horizontal="center" vertical="center" shrinkToFit="1"/>
    </xf>
    <xf numFmtId="176" fontId="59" fillId="0" borderId="62" xfId="0" applyNumberFormat="1" applyFont="1" applyBorder="1" applyAlignment="1">
      <alignment horizontal="right" vertical="center" shrinkToFit="1"/>
    </xf>
    <xf numFmtId="0" fontId="59" fillId="0" borderId="62" xfId="0" applyFont="1" applyBorder="1" applyAlignment="1">
      <alignment vertical="center" shrinkToFit="1"/>
    </xf>
    <xf numFmtId="0" fontId="59" fillId="0" borderId="63" xfId="0" applyFont="1" applyBorder="1" applyAlignment="1">
      <alignment horizontal="center" vertical="center" shrinkToFit="1"/>
    </xf>
    <xf numFmtId="38" fontId="59" fillId="0" borderId="63" xfId="0" applyNumberFormat="1" applyFont="1" applyBorder="1" applyAlignment="1">
      <alignment horizontal="right" vertical="center" shrinkToFit="1"/>
    </xf>
    <xf numFmtId="176" fontId="59" fillId="0" borderId="63" xfId="0" applyNumberFormat="1" applyFont="1" applyBorder="1" applyAlignment="1">
      <alignment horizontal="center" vertical="center" shrinkToFit="1"/>
    </xf>
    <xf numFmtId="0" fontId="59" fillId="0" borderId="64" xfId="0" applyFont="1" applyBorder="1" applyAlignment="1">
      <alignment horizontal="center" vertical="center" shrinkToFit="1"/>
    </xf>
    <xf numFmtId="176" fontId="59" fillId="0" borderId="65" xfId="0" applyNumberFormat="1" applyFont="1" applyBorder="1" applyAlignment="1">
      <alignment horizontal="right" vertical="center" shrinkToFit="1"/>
    </xf>
    <xf numFmtId="0" fontId="59" fillId="0" borderId="65" xfId="0" applyFont="1" applyBorder="1" applyAlignment="1">
      <alignment horizontal="center" vertical="center" shrinkToFit="1"/>
    </xf>
    <xf numFmtId="0" fontId="59" fillId="0" borderId="65" xfId="0" applyFont="1" applyBorder="1" applyAlignment="1">
      <alignment vertical="center" shrinkToFit="1"/>
    </xf>
    <xf numFmtId="38" fontId="59" fillId="0" borderId="65" xfId="0" applyNumberFormat="1" applyFont="1" applyBorder="1" applyAlignment="1">
      <alignment horizontal="right" vertical="center" shrinkToFit="1"/>
    </xf>
    <xf numFmtId="176" fontId="59" fillId="0" borderId="65" xfId="0" applyNumberFormat="1" applyFont="1" applyBorder="1" applyAlignment="1">
      <alignment horizontal="center" vertical="center" shrinkToFit="1"/>
    </xf>
    <xf numFmtId="14" fontId="15" fillId="0" borderId="40" xfId="5" applyNumberFormat="1" applyFont="1" applyBorder="1" applyAlignment="1">
      <alignment horizontal="right" vertical="center" shrinkToFit="1"/>
    </xf>
    <xf numFmtId="0" fontId="15" fillId="0" borderId="49" xfId="5" applyFont="1" applyBorder="1" applyAlignment="1">
      <alignment horizontal="center" vertical="center" shrinkToFit="1"/>
    </xf>
    <xf numFmtId="0" fontId="15" fillId="0" borderId="10" xfId="5" applyFont="1" applyBorder="1" applyAlignment="1">
      <alignment horizontal="left" vertical="center" shrinkToFit="1"/>
    </xf>
    <xf numFmtId="14" fontId="15" fillId="0" borderId="66" xfId="5" applyNumberFormat="1" applyFont="1" applyBorder="1" applyAlignment="1">
      <alignment horizontal="right" vertical="center" shrinkToFit="1"/>
    </xf>
    <xf numFmtId="186" fontId="15" fillId="0" borderId="62" xfId="5" applyNumberFormat="1" applyFont="1" applyBorder="1" applyAlignment="1">
      <alignment horizontal="center" vertical="center" shrinkToFit="1"/>
    </xf>
    <xf numFmtId="0" fontId="15" fillId="0" borderId="62" xfId="5" applyFont="1" applyBorder="1" applyAlignment="1">
      <alignment horizontal="left" vertical="center" shrinkToFit="1"/>
    </xf>
    <xf numFmtId="186" fontId="15" fillId="0" borderId="66" xfId="5" quotePrefix="1" applyNumberFormat="1" applyFont="1" applyBorder="1" applyAlignment="1">
      <alignment horizontal="right" vertical="center" shrinkToFit="1"/>
    </xf>
    <xf numFmtId="14" fontId="15" fillId="0" borderId="66" xfId="5" quotePrefix="1" applyNumberFormat="1" applyFont="1" applyBorder="1" applyAlignment="1">
      <alignment horizontal="right" vertical="center" shrinkToFit="1"/>
    </xf>
    <xf numFmtId="14" fontId="15" fillId="0" borderId="62" xfId="5" applyNumberFormat="1" applyFont="1" applyBorder="1" applyAlignment="1">
      <alignment horizontal="right" vertical="center" shrinkToFit="1"/>
    </xf>
    <xf numFmtId="14" fontId="15" fillId="0" borderId="62" xfId="5" applyNumberFormat="1" applyFont="1" applyBorder="1" applyAlignment="1">
      <alignment horizontal="right" vertical="center"/>
    </xf>
    <xf numFmtId="186" fontId="15" fillId="0" borderId="62" xfId="5" applyNumberFormat="1" applyFont="1" applyBorder="1" applyAlignment="1">
      <alignment horizontal="center" vertical="center"/>
    </xf>
    <xf numFmtId="0" fontId="15" fillId="0" borderId="62" xfId="5" applyFont="1" applyBorder="1" applyAlignment="1">
      <alignment horizontal="left" vertical="center"/>
    </xf>
    <xf numFmtId="14" fontId="15" fillId="0" borderId="67" xfId="5" applyNumberFormat="1" applyFont="1" applyBorder="1" applyAlignment="1">
      <alignment horizontal="right" vertical="center"/>
    </xf>
    <xf numFmtId="186" fontId="15" fillId="0" borderId="67" xfId="5" applyNumberFormat="1" applyFont="1" applyBorder="1" applyAlignment="1">
      <alignment horizontal="center" vertical="center"/>
    </xf>
    <xf numFmtId="0" fontId="15" fillId="0" borderId="67" xfId="5" applyFont="1" applyBorder="1" applyAlignment="1">
      <alignment horizontal="left" vertical="center"/>
    </xf>
    <xf numFmtId="0" fontId="15" fillId="0" borderId="63" xfId="5" applyFont="1" applyBorder="1" applyAlignment="1">
      <alignment horizontal="left" vertical="center"/>
    </xf>
    <xf numFmtId="38" fontId="0" fillId="0" borderId="0" xfId="0" applyNumberFormat="1">
      <alignment vertical="center"/>
    </xf>
    <xf numFmtId="0" fontId="59" fillId="0" borderId="68" xfId="0" applyFont="1" applyBorder="1" applyAlignment="1">
      <alignment horizontal="center" vertical="center" shrinkToFit="1"/>
    </xf>
    <xf numFmtId="176" fontId="59" fillId="0" borderId="49" xfId="0" applyNumberFormat="1" applyFont="1" applyBorder="1" applyAlignment="1">
      <alignment horizontal="right" vertical="center" shrinkToFit="1"/>
    </xf>
    <xf numFmtId="0" fontId="15" fillId="0" borderId="68" xfId="5" applyFont="1" applyBorder="1" applyAlignment="1">
      <alignment horizontal="left" vertical="center"/>
    </xf>
    <xf numFmtId="14" fontId="15" fillId="0" borderId="63" xfId="5" applyNumberFormat="1" applyFont="1" applyBorder="1" applyAlignment="1">
      <alignment horizontal="right" vertical="center"/>
    </xf>
    <xf numFmtId="186" fontId="15" fillId="0" borderId="63" xfId="5" applyNumberFormat="1" applyFont="1" applyBorder="1" applyAlignment="1">
      <alignment horizontal="center" vertical="center"/>
    </xf>
    <xf numFmtId="38" fontId="51" fillId="0" borderId="0" xfId="1" applyFont="1" applyFill="1">
      <alignment vertical="center"/>
    </xf>
    <xf numFmtId="0" fontId="4" fillId="0" borderId="0" xfId="0" applyFont="1">
      <alignment vertical="center"/>
    </xf>
    <xf numFmtId="0" fontId="90" fillId="0" borderId="18" xfId="0" applyFont="1" applyBorder="1">
      <alignment vertical="center"/>
    </xf>
    <xf numFmtId="0" fontId="63" fillId="0" borderId="0" xfId="0" applyFont="1" applyAlignment="1">
      <alignment horizontal="center" vertical="center" shrinkToFit="1"/>
    </xf>
    <xf numFmtId="0" fontId="63" fillId="0" borderId="0" xfId="0" applyFont="1" applyAlignment="1">
      <alignment horizontal="left" vertical="center"/>
    </xf>
    <xf numFmtId="38" fontId="59" fillId="0" borderId="62" xfId="3" applyFont="1" applyBorder="1" applyAlignment="1">
      <alignment horizontal="right" vertical="center" shrinkToFit="1"/>
    </xf>
    <xf numFmtId="38" fontId="59" fillId="0" borderId="62" xfId="3" applyFont="1" applyBorder="1" applyAlignment="1">
      <alignment horizontal="right" vertical="center"/>
    </xf>
    <xf numFmtId="38" fontId="59" fillId="0" borderId="67" xfId="3" applyFont="1" applyBorder="1" applyAlignment="1">
      <alignment horizontal="right" vertical="center"/>
    </xf>
    <xf numFmtId="38" fontId="59" fillId="0" borderId="63" xfId="3" applyFont="1" applyBorder="1" applyAlignment="1">
      <alignment horizontal="right" vertical="center"/>
    </xf>
    <xf numFmtId="38" fontId="59" fillId="0" borderId="63" xfId="3" applyFont="1" applyFill="1" applyBorder="1" applyAlignment="1">
      <alignment horizontal="right" vertical="center"/>
    </xf>
    <xf numFmtId="38" fontId="59" fillId="0" borderId="68" xfId="3" applyFont="1" applyFill="1" applyBorder="1" applyAlignment="1">
      <alignment horizontal="right" vertical="center"/>
    </xf>
    <xf numFmtId="58" fontId="38" fillId="0" borderId="1" xfId="0" applyNumberFormat="1" applyFont="1" applyBorder="1" applyAlignment="1">
      <alignment vertical="center" shrinkToFit="1"/>
    </xf>
    <xf numFmtId="0" fontId="38" fillId="0" borderId="1" xfId="0" applyFont="1" applyBorder="1" applyAlignment="1">
      <alignment vertical="center" shrinkToFit="1"/>
    </xf>
    <xf numFmtId="0" fontId="50" fillId="0" borderId="1" xfId="0" applyFont="1" applyBorder="1">
      <alignment vertical="center"/>
    </xf>
    <xf numFmtId="0" fontId="50" fillId="0" borderId="0" xfId="0" applyFont="1" applyAlignment="1">
      <alignment horizontal="right" vertical="center"/>
    </xf>
    <xf numFmtId="0" fontId="4" fillId="0" borderId="0" xfId="11" applyFont="1">
      <alignment vertical="center"/>
    </xf>
    <xf numFmtId="0" fontId="4" fillId="0" borderId="47" xfId="11" applyFont="1" applyBorder="1">
      <alignment vertical="center"/>
    </xf>
    <xf numFmtId="49" fontId="4" fillId="0" borderId="0" xfId="11" applyNumberFormat="1" applyFont="1" applyAlignment="1">
      <alignment horizontal="center" vertical="top"/>
    </xf>
    <xf numFmtId="0" fontId="2" fillId="0" borderId="0" xfId="11" applyAlignment="1">
      <alignment horizontal="left" vertical="top" wrapText="1"/>
    </xf>
    <xf numFmtId="0" fontId="2" fillId="0" borderId="0" xfId="11" applyAlignment="1">
      <alignment vertical="top" wrapText="1"/>
    </xf>
    <xf numFmtId="0" fontId="6" fillId="0" borderId="0" xfId="11" applyFont="1">
      <alignment vertical="center"/>
    </xf>
    <xf numFmtId="0" fontId="4" fillId="0" borderId="69" xfId="11" applyFont="1" applyBorder="1" applyAlignment="1">
      <alignment horizontal="right" vertical="top"/>
    </xf>
    <xf numFmtId="0" fontId="4" fillId="0" borderId="70" xfId="11" applyFont="1" applyBorder="1" applyAlignment="1">
      <alignment horizontal="right" vertical="top"/>
    </xf>
    <xf numFmtId="0" fontId="4" fillId="0" borderId="71" xfId="11" applyFont="1" applyBorder="1" applyAlignment="1">
      <alignment horizontal="right" vertical="top"/>
    </xf>
    <xf numFmtId="0" fontId="4" fillId="0" borderId="72" xfId="11" applyFont="1" applyBorder="1" applyAlignment="1">
      <alignment horizontal="right" vertical="top"/>
    </xf>
    <xf numFmtId="0" fontId="4" fillId="0" borderId="73" xfId="11" applyFont="1" applyBorder="1" applyAlignment="1">
      <alignment horizontal="right" vertical="top"/>
    </xf>
    <xf numFmtId="0" fontId="7" fillId="0" borderId="0" xfId="11" applyFont="1">
      <alignment vertical="center"/>
    </xf>
    <xf numFmtId="0" fontId="5" fillId="0" borderId="69" xfId="11" applyFont="1" applyBorder="1" applyAlignment="1">
      <alignment horizontal="right" vertical="center"/>
    </xf>
    <xf numFmtId="0" fontId="5" fillId="0" borderId="70" xfId="11" applyFont="1" applyBorder="1" applyAlignment="1">
      <alignment horizontal="right" vertical="center"/>
    </xf>
    <xf numFmtId="0" fontId="5" fillId="0" borderId="71" xfId="11" applyFont="1" applyBorder="1" applyAlignment="1">
      <alignment horizontal="right" vertical="center"/>
    </xf>
    <xf numFmtId="0" fontId="5" fillId="0" borderId="72" xfId="11" applyFont="1" applyBorder="1" applyAlignment="1">
      <alignment horizontal="right" vertical="center"/>
    </xf>
    <xf numFmtId="0" fontId="5" fillId="0" borderId="73" xfId="11" applyFont="1" applyBorder="1" applyAlignment="1">
      <alignment horizontal="right" vertical="center"/>
    </xf>
    <xf numFmtId="0" fontId="4" fillId="0" borderId="47" xfId="11" applyFont="1" applyBorder="1" applyAlignment="1">
      <alignment vertical="top"/>
    </xf>
    <xf numFmtId="0" fontId="4" fillId="0" borderId="0" xfId="11" applyFont="1" applyAlignment="1">
      <alignment horizontal="left" indent="2"/>
    </xf>
    <xf numFmtId="0" fontId="4" fillId="0" borderId="0" xfId="11" applyFont="1" applyAlignment="1"/>
    <xf numFmtId="0" fontId="4" fillId="0" borderId="0" xfId="11" applyFont="1" applyAlignment="1">
      <alignment horizontal="right"/>
    </xf>
    <xf numFmtId="0" fontId="4" fillId="0" borderId="74" xfId="11" applyFont="1" applyBorder="1">
      <alignment vertical="center"/>
    </xf>
    <xf numFmtId="0" fontId="4" fillId="0" borderId="48" xfId="11" applyFont="1" applyBorder="1">
      <alignment vertical="center"/>
    </xf>
    <xf numFmtId="0" fontId="91" fillId="0" borderId="1" xfId="0" applyFont="1" applyBorder="1" applyAlignment="1">
      <alignment horizontal="center" vertical="center" wrapText="1"/>
    </xf>
    <xf numFmtId="0" fontId="62" fillId="0" borderId="1" xfId="0" applyFont="1" applyBorder="1" applyAlignment="1">
      <alignment horizontal="center" vertical="center"/>
    </xf>
    <xf numFmtId="0" fontId="62" fillId="0" borderId="1" xfId="0" applyFont="1" applyBorder="1" applyAlignment="1">
      <alignment vertical="center" shrinkToFit="1"/>
    </xf>
    <xf numFmtId="0" fontId="62" fillId="0" borderId="1" xfId="0" applyFont="1" applyBorder="1" applyAlignment="1">
      <alignment horizontal="right" vertical="center" shrinkToFit="1"/>
    </xf>
    <xf numFmtId="38" fontId="61" fillId="0" borderId="1" xfId="1" applyFont="1" applyBorder="1" applyAlignment="1">
      <alignment horizontal="right" vertical="center"/>
    </xf>
    <xf numFmtId="38" fontId="62" fillId="0" borderId="1" xfId="1" applyFont="1" applyBorder="1" applyAlignment="1">
      <alignment horizontal="right" vertical="center" shrinkToFit="1"/>
    </xf>
    <xf numFmtId="0" fontId="62" fillId="0" borderId="1" xfId="1" quotePrefix="1" applyNumberFormat="1" applyFont="1" applyBorder="1" applyAlignment="1">
      <alignment horizontal="right" vertical="center" shrinkToFit="1"/>
    </xf>
    <xf numFmtId="38" fontId="62" fillId="0" borderId="1" xfId="1" quotePrefix="1" applyFont="1" applyBorder="1" applyAlignment="1">
      <alignment horizontal="right" vertical="center" shrinkToFit="1"/>
    </xf>
    <xf numFmtId="187" fontId="62" fillId="0" borderId="1" xfId="0" applyNumberFormat="1" applyFont="1" applyBorder="1" applyAlignment="1">
      <alignment vertical="center" shrinkToFit="1"/>
    </xf>
    <xf numFmtId="14" fontId="62" fillId="0" borderId="1" xfId="0" applyNumberFormat="1" applyFont="1" applyBorder="1" applyAlignment="1">
      <alignment vertical="center" shrinkToFit="1"/>
    </xf>
    <xf numFmtId="0" fontId="61" fillId="0" borderId="1" xfId="0" applyFont="1" applyBorder="1" applyAlignment="1">
      <alignment horizontal="center" vertical="center" shrinkToFit="1"/>
    </xf>
    <xf numFmtId="0" fontId="61" fillId="0" borderId="1" xfId="0" applyFont="1" applyBorder="1" applyAlignment="1">
      <alignment vertical="center" shrinkToFit="1"/>
    </xf>
    <xf numFmtId="0" fontId="91" fillId="0" borderId="1" xfId="0" applyFont="1" applyBorder="1" applyAlignment="1">
      <alignment vertical="center" wrapText="1" shrinkToFit="1"/>
    </xf>
    <xf numFmtId="3" fontId="37" fillId="0" borderId="1" xfId="0" applyNumberFormat="1" applyFont="1" applyBorder="1" applyAlignment="1">
      <alignment vertical="center" wrapText="1"/>
    </xf>
    <xf numFmtId="14" fontId="62" fillId="0" borderId="1" xfId="0" applyNumberFormat="1" applyFont="1" applyBorder="1" applyAlignment="1">
      <alignment horizontal="center" vertical="center" shrinkToFit="1"/>
    </xf>
    <xf numFmtId="38" fontId="62" fillId="0" borderId="1" xfId="1" applyFont="1" applyBorder="1">
      <alignment vertical="center"/>
    </xf>
    <xf numFmtId="0" fontId="62" fillId="0" borderId="1" xfId="0" applyFont="1" applyBorder="1">
      <alignment vertical="center"/>
    </xf>
    <xf numFmtId="0" fontId="0" fillId="0" borderId="1" xfId="0" applyBorder="1">
      <alignment vertical="center"/>
    </xf>
    <xf numFmtId="0" fontId="78" fillId="0" borderId="1" xfId="0" applyFont="1" applyBorder="1" applyAlignment="1">
      <alignment horizontal="center" vertical="center" shrinkToFit="1"/>
    </xf>
    <xf numFmtId="0" fontId="86" fillId="2" borderId="0" xfId="10" applyFont="1" applyFill="1" applyAlignment="1">
      <alignment horizontal="left" vertical="center"/>
    </xf>
    <xf numFmtId="38" fontId="59" fillId="0" borderId="1" xfId="1" applyFont="1" applyFill="1" applyBorder="1" applyAlignment="1">
      <alignment horizontal="center" vertical="center" textRotation="255" shrinkToFit="1"/>
    </xf>
    <xf numFmtId="0" fontId="93" fillId="0" borderId="0" xfId="0" applyFont="1">
      <alignment vertical="center"/>
    </xf>
    <xf numFmtId="0" fontId="94" fillId="3" borderId="0" xfId="0" applyFont="1" applyFill="1" applyAlignment="1"/>
    <xf numFmtId="0" fontId="92" fillId="2" borderId="0" xfId="10" applyFont="1" applyFill="1" applyAlignment="1">
      <alignment horizontal="left" vertical="center"/>
    </xf>
    <xf numFmtId="0" fontId="86" fillId="2" borderId="0" xfId="10" applyFont="1" applyFill="1" applyAlignment="1">
      <alignment horizontal="right" vertical="center"/>
    </xf>
    <xf numFmtId="0" fontId="80" fillId="2" borderId="0" xfId="10" applyFont="1" applyFill="1" applyAlignment="1">
      <alignment horizontal="center" vertical="center" wrapText="1"/>
    </xf>
    <xf numFmtId="0" fontId="49" fillId="2" borderId="0" xfId="10" applyFont="1" applyFill="1">
      <alignment vertical="center"/>
    </xf>
    <xf numFmtId="0" fontId="111" fillId="0" borderId="0" xfId="0" applyFont="1">
      <alignment vertical="center"/>
    </xf>
    <xf numFmtId="0" fontId="94" fillId="3" borderId="1" xfId="0" applyFont="1" applyFill="1" applyBorder="1" applyAlignment="1"/>
    <xf numFmtId="0" fontId="111" fillId="0" borderId="1" xfId="0" applyFont="1" applyBorder="1" applyAlignment="1">
      <alignment vertical="center" wrapText="1"/>
    </xf>
    <xf numFmtId="0" fontId="111" fillId="0" borderId="1" xfId="0" applyFont="1" applyBorder="1">
      <alignment vertical="center"/>
    </xf>
    <xf numFmtId="0" fontId="94" fillId="3" borderId="1" xfId="0" applyFont="1" applyFill="1" applyBorder="1" applyAlignment="1">
      <alignment horizontal="center" vertical="center" wrapText="1"/>
    </xf>
    <xf numFmtId="0" fontId="94" fillId="3" borderId="1" xfId="0" applyFont="1" applyFill="1" applyBorder="1" applyAlignment="1">
      <alignment vertical="center" wrapText="1"/>
    </xf>
    <xf numFmtId="0" fontId="94" fillId="3" borderId="1" xfId="0" applyFont="1" applyFill="1" applyBorder="1" applyAlignment="1">
      <alignment horizontal="center" vertical="center"/>
    </xf>
    <xf numFmtId="0" fontId="94" fillId="3" borderId="1" xfId="0" applyFont="1" applyFill="1" applyBorder="1" applyAlignment="1">
      <alignment horizontal="left" vertical="center" wrapText="1"/>
    </xf>
    <xf numFmtId="0" fontId="94" fillId="3" borderId="1" xfId="0" applyFont="1" applyFill="1" applyBorder="1">
      <alignment vertical="center"/>
    </xf>
    <xf numFmtId="0" fontId="116" fillId="0" borderId="0" xfId="12" applyFont="1" applyAlignment="1">
      <alignment horizontal="center" vertical="center"/>
    </xf>
    <xf numFmtId="0" fontId="116" fillId="0" borderId="0" xfId="12" applyFont="1">
      <alignment vertical="center"/>
    </xf>
    <xf numFmtId="0" fontId="116" fillId="0" borderId="0" xfId="12" applyFont="1" applyAlignment="1">
      <alignment vertical="center" shrinkToFit="1"/>
    </xf>
    <xf numFmtId="0" fontId="115" fillId="0" borderId="0" xfId="12">
      <alignment vertical="center"/>
    </xf>
    <xf numFmtId="0" fontId="116" fillId="0" borderId="0" xfId="12" applyFont="1" applyAlignment="1">
      <alignment horizontal="center" vertical="center" shrinkToFit="1"/>
    </xf>
    <xf numFmtId="0" fontId="27" fillId="0" borderId="0" xfId="12" applyFont="1" applyAlignment="1">
      <alignment horizontal="right" vertical="center"/>
    </xf>
    <xf numFmtId="0" fontId="28" fillId="0" borderId="1" xfId="12" applyFont="1" applyBorder="1" applyAlignment="1">
      <alignment horizontal="center" vertical="center" shrinkToFit="1"/>
    </xf>
    <xf numFmtId="0" fontId="26" fillId="0" borderId="1" xfId="12" applyFont="1" applyBorder="1" applyAlignment="1">
      <alignment horizontal="center" vertical="center" shrinkToFit="1"/>
    </xf>
    <xf numFmtId="0" fontId="116" fillId="0" borderId="7" xfId="12" applyFont="1" applyBorder="1">
      <alignment vertical="center"/>
    </xf>
    <xf numFmtId="0" fontId="116" fillId="0" borderId="1" xfId="12" applyFont="1" applyBorder="1">
      <alignment vertical="center"/>
    </xf>
    <xf numFmtId="0" fontId="116" fillId="4" borderId="1" xfId="12" applyFont="1" applyFill="1" applyBorder="1" applyAlignment="1">
      <alignment horizontal="center" vertical="center" shrinkToFit="1"/>
    </xf>
    <xf numFmtId="0" fontId="27" fillId="4" borderId="1" xfId="12" applyFont="1" applyFill="1" applyBorder="1" applyAlignment="1">
      <alignment vertical="center" shrinkToFit="1"/>
    </xf>
    <xf numFmtId="0" fontId="29" fillId="4" borderId="1" xfId="12" applyFont="1" applyFill="1" applyBorder="1" applyAlignment="1">
      <alignment horizontal="center" vertical="center" shrinkToFit="1"/>
    </xf>
    <xf numFmtId="0" fontId="28" fillId="4" borderId="1" xfId="12" applyFont="1" applyFill="1" applyBorder="1" applyAlignment="1">
      <alignment horizontal="center" vertical="center" shrinkToFit="1"/>
    </xf>
    <xf numFmtId="0" fontId="116" fillId="0" borderId="1" xfId="12" applyFont="1" applyBorder="1" applyAlignment="1">
      <alignment horizontal="center" vertical="center"/>
    </xf>
    <xf numFmtId="0" fontId="27" fillId="4" borderId="1" xfId="12" applyFont="1" applyFill="1" applyBorder="1" applyAlignment="1">
      <alignment vertical="center" wrapText="1" shrinkToFit="1"/>
    </xf>
    <xf numFmtId="0" fontId="120" fillId="0" borderId="0" xfId="12" applyFont="1">
      <alignment vertical="center"/>
    </xf>
    <xf numFmtId="0" fontId="116" fillId="0" borderId="1" xfId="12" applyFont="1" applyBorder="1" applyAlignment="1">
      <alignment horizontal="center" vertical="center" shrinkToFit="1"/>
    </xf>
    <xf numFmtId="0" fontId="27" fillId="0" borderId="1" xfId="12" applyFont="1" applyBorder="1" applyAlignment="1">
      <alignment vertical="center" shrinkToFit="1"/>
    </xf>
    <xf numFmtId="0" fontId="29" fillId="0" borderId="1" xfId="12" applyFont="1" applyBorder="1" applyAlignment="1">
      <alignment horizontal="center" vertical="center" shrinkToFit="1"/>
    </xf>
    <xf numFmtId="0" fontId="116" fillId="0" borderId="0" xfId="12" applyFont="1" applyAlignment="1">
      <alignment horizontal="left" vertical="center"/>
    </xf>
    <xf numFmtId="0" fontId="121" fillId="0" borderId="0" xfId="12" applyFont="1" applyAlignment="1">
      <alignment horizontal="center" vertical="center" textRotation="255" shrinkToFit="1"/>
    </xf>
    <xf numFmtId="0" fontId="27" fillId="0" borderId="0" xfId="12" applyFont="1" applyAlignment="1">
      <alignment vertical="center" shrinkToFit="1"/>
    </xf>
    <xf numFmtId="0" fontId="29" fillId="0" borderId="0" xfId="12" applyFont="1" applyAlignment="1">
      <alignment horizontal="center" vertical="center" shrinkToFit="1"/>
    </xf>
    <xf numFmtId="0" fontId="122" fillId="0" borderId="0" xfId="12" applyFont="1" applyAlignment="1">
      <alignment horizontal="center" vertical="center" shrinkToFit="1"/>
    </xf>
    <xf numFmtId="0" fontId="123" fillId="0" borderId="0" xfId="12" applyFont="1" applyAlignment="1">
      <alignment horizontal="left" vertical="center"/>
    </xf>
    <xf numFmtId="0" fontId="29" fillId="0" borderId="0" xfId="12" applyFont="1" applyAlignment="1">
      <alignment vertical="center" shrinkToFit="1"/>
    </xf>
    <xf numFmtId="0" fontId="26" fillId="0" borderId="0" xfId="12" applyFont="1">
      <alignment vertical="center"/>
    </xf>
    <xf numFmtId="0" fontId="15" fillId="0" borderId="0" xfId="12" applyFont="1">
      <alignment vertical="center"/>
    </xf>
    <xf numFmtId="0" fontId="125" fillId="0" borderId="0" xfId="12" applyFont="1" applyAlignment="1">
      <alignment horizontal="right" vertical="center"/>
    </xf>
    <xf numFmtId="0" fontId="126" fillId="0" borderId="0" xfId="12" applyFont="1">
      <alignment vertical="center"/>
    </xf>
    <xf numFmtId="0" fontId="126" fillId="0" borderId="0" xfId="12" applyFont="1" applyAlignment="1">
      <alignment vertical="center" wrapText="1"/>
    </xf>
    <xf numFmtId="0" fontId="127" fillId="0" borderId="44" xfId="12" applyFont="1" applyBorder="1" applyAlignment="1">
      <alignment horizontal="center" vertical="center"/>
    </xf>
    <xf numFmtId="0" fontId="127" fillId="0" borderId="112" xfId="12" applyFont="1" applyBorder="1">
      <alignment vertical="center"/>
    </xf>
    <xf numFmtId="0" fontId="127" fillId="0" borderId="9" xfId="12" applyFont="1" applyBorder="1" applyAlignment="1">
      <alignment horizontal="center" vertical="center"/>
    </xf>
    <xf numFmtId="0" fontId="126" fillId="0" borderId="0" xfId="12" applyFont="1" applyAlignment="1">
      <alignment horizontal="center" vertical="center"/>
    </xf>
    <xf numFmtId="0" fontId="127" fillId="0" borderId="1" xfId="12" applyFont="1" applyBorder="1" applyAlignment="1">
      <alignment horizontal="center" vertical="center"/>
    </xf>
    <xf numFmtId="0" fontId="129" fillId="0" borderId="1" xfId="12" applyFont="1" applyBorder="1" applyAlignment="1">
      <alignment horizontal="center" vertical="center"/>
    </xf>
    <xf numFmtId="14" fontId="129" fillId="0" borderId="1" xfId="12" applyNumberFormat="1" applyFont="1" applyBorder="1" applyAlignment="1">
      <alignment horizontal="center" vertical="center"/>
    </xf>
    <xf numFmtId="0" fontId="129" fillId="0" borderId="1" xfId="12" applyFont="1" applyBorder="1" applyAlignment="1">
      <alignment horizontal="center" vertical="center" wrapText="1"/>
    </xf>
    <xf numFmtId="0" fontId="126" fillId="0" borderId="0" xfId="12" applyFont="1" applyAlignment="1">
      <alignment horizontal="right" vertical="center"/>
    </xf>
    <xf numFmtId="0" fontId="126" fillId="0" borderId="1" xfId="12" applyFont="1" applyBorder="1" applyAlignment="1">
      <alignment horizontal="center" vertical="center"/>
    </xf>
    <xf numFmtId="0" fontId="126" fillId="0" borderId="1" xfId="12" applyFont="1" applyBorder="1" applyAlignment="1">
      <alignment vertical="center" wrapText="1"/>
    </xf>
    <xf numFmtId="0" fontId="130" fillId="0" borderId="1" xfId="12" applyFont="1" applyBorder="1" applyAlignment="1">
      <alignment horizontal="center" vertical="center" wrapText="1"/>
    </xf>
    <xf numFmtId="0" fontId="130" fillId="0" borderId="1" xfId="12" applyFont="1" applyBorder="1" applyAlignment="1">
      <alignment horizontal="center" vertical="center"/>
    </xf>
    <xf numFmtId="0" fontId="132" fillId="0" borderId="1" xfId="12" applyFont="1" applyBorder="1" applyAlignment="1">
      <alignment horizontal="center" vertical="center" wrapText="1"/>
    </xf>
    <xf numFmtId="0" fontId="126" fillId="0" borderId="1" xfId="12" applyFont="1" applyBorder="1" applyAlignment="1">
      <alignment horizontal="center" vertical="center" wrapText="1"/>
    </xf>
    <xf numFmtId="0" fontId="126" fillId="0" borderId="9" xfId="12" applyFont="1" applyBorder="1" applyAlignment="1">
      <alignment horizontal="center" vertical="center" wrapText="1"/>
    </xf>
    <xf numFmtId="0" fontId="133" fillId="0" borderId="0" xfId="12" applyFont="1">
      <alignment vertical="center"/>
    </xf>
    <xf numFmtId="0" fontId="133" fillId="0" borderId="31" xfId="12" applyFont="1" applyBorder="1" applyAlignment="1">
      <alignment horizontal="center" vertical="center"/>
    </xf>
    <xf numFmtId="0" fontId="133" fillId="0" borderId="60" xfId="12" applyFont="1" applyBorder="1" applyAlignment="1">
      <alignment horizontal="center" vertical="center"/>
    </xf>
    <xf numFmtId="0" fontId="133" fillId="0" borderId="18" xfId="12" applyFont="1" applyBorder="1" applyAlignment="1">
      <alignment horizontal="center" vertical="center"/>
    </xf>
    <xf numFmtId="0" fontId="115" fillId="0" borderId="0" xfId="12" applyAlignment="1">
      <alignment horizontal="center" vertical="center"/>
    </xf>
    <xf numFmtId="0" fontId="135" fillId="0" borderId="9" xfId="12" applyFont="1" applyBorder="1" applyAlignment="1">
      <alignment horizontal="right" vertical="center"/>
    </xf>
    <xf numFmtId="0" fontId="133" fillId="0" borderId="1" xfId="12" applyFont="1" applyBorder="1">
      <alignment vertical="center"/>
    </xf>
    <xf numFmtId="0" fontId="135" fillId="0" borderId="1" xfId="12" applyFont="1" applyBorder="1" applyAlignment="1">
      <alignment horizontal="right" vertical="center"/>
    </xf>
    <xf numFmtId="0" fontId="133" fillId="0" borderId="1" xfId="12" applyFont="1" applyBorder="1" applyAlignment="1">
      <alignment horizontal="right" vertical="center"/>
    </xf>
    <xf numFmtId="0" fontId="115" fillId="0" borderId="2" xfId="12" applyBorder="1">
      <alignment vertical="center"/>
    </xf>
    <xf numFmtId="0" fontId="115" fillId="0" borderId="3" xfId="12" applyBorder="1">
      <alignment vertical="center"/>
    </xf>
    <xf numFmtId="0" fontId="115" fillId="0" borderId="4" xfId="12" applyBorder="1">
      <alignment vertical="center"/>
    </xf>
    <xf numFmtId="0" fontId="115" fillId="0" borderId="5" xfId="12" applyBorder="1">
      <alignment vertical="center"/>
    </xf>
    <xf numFmtId="0" fontId="115" fillId="0" borderId="47" xfId="12" applyBorder="1">
      <alignment vertical="center"/>
    </xf>
    <xf numFmtId="0" fontId="94" fillId="0" borderId="1" xfId="12" applyFont="1" applyBorder="1">
      <alignment vertical="center"/>
    </xf>
    <xf numFmtId="0" fontId="115" fillId="0" borderId="6" xfId="12" applyBorder="1">
      <alignment vertical="center"/>
    </xf>
    <xf numFmtId="0" fontId="115" fillId="0" borderId="74" xfId="12" applyBorder="1">
      <alignment vertical="center"/>
    </xf>
    <xf numFmtId="0" fontId="115" fillId="0" borderId="48" xfId="12" applyBorder="1">
      <alignment vertical="center"/>
    </xf>
    <xf numFmtId="0" fontId="115" fillId="0" borderId="22" xfId="12" applyBorder="1">
      <alignment vertical="center"/>
    </xf>
    <xf numFmtId="0" fontId="136" fillId="0" borderId="56" xfId="12" applyFont="1" applyBorder="1">
      <alignment vertical="center"/>
    </xf>
    <xf numFmtId="0" fontId="136" fillId="0" borderId="33" xfId="12" applyFont="1" applyBorder="1">
      <alignment vertical="center"/>
    </xf>
    <xf numFmtId="0" fontId="136" fillId="0" borderId="110" xfId="12" applyFont="1" applyBorder="1">
      <alignment vertical="center"/>
    </xf>
    <xf numFmtId="0" fontId="136" fillId="0" borderId="113" xfId="12" applyFont="1" applyBorder="1">
      <alignment vertical="center"/>
    </xf>
    <xf numFmtId="0" fontId="136" fillId="0" borderId="57" xfId="12" applyFont="1" applyBorder="1">
      <alignment vertical="center"/>
    </xf>
    <xf numFmtId="0" fontId="136" fillId="0" borderId="0" xfId="12" applyFont="1">
      <alignment vertical="center"/>
    </xf>
    <xf numFmtId="0" fontId="137" fillId="0" borderId="0" xfId="12" applyFont="1">
      <alignment vertical="center"/>
    </xf>
    <xf numFmtId="0" fontId="138" fillId="0" borderId="0" xfId="12" applyFont="1">
      <alignment vertical="center"/>
    </xf>
    <xf numFmtId="0" fontId="140" fillId="0" borderId="0" xfId="12" applyFont="1">
      <alignment vertical="center"/>
    </xf>
    <xf numFmtId="0" fontId="141" fillId="0" borderId="0" xfId="13">
      <alignment vertical="center"/>
    </xf>
    <xf numFmtId="0" fontId="142" fillId="0" borderId="0" xfId="13" applyFont="1" applyAlignment="1">
      <alignment horizontal="justify" vertical="top" wrapText="1"/>
    </xf>
    <xf numFmtId="0" fontId="144" fillId="0" borderId="0" xfId="13" applyFont="1" applyAlignment="1">
      <alignment horizontal="right" vertical="center"/>
    </xf>
    <xf numFmtId="0" fontId="144" fillId="0" borderId="0" xfId="13" applyFont="1" applyAlignment="1">
      <alignment horizontal="left" vertical="center"/>
    </xf>
    <xf numFmtId="0" fontId="142" fillId="0" borderId="88" xfId="13" applyFont="1" applyBorder="1" applyAlignment="1">
      <alignment vertical="center" wrapText="1"/>
    </xf>
    <xf numFmtId="0" fontId="142" fillId="0" borderId="25" xfId="13" applyFont="1" applyBorder="1" applyAlignment="1">
      <alignment vertical="center" wrapText="1"/>
    </xf>
    <xf numFmtId="0" fontId="146" fillId="0" borderId="115" xfId="13" applyFont="1" applyBorder="1" applyAlignment="1">
      <alignment vertical="center" wrapText="1"/>
    </xf>
    <xf numFmtId="0" fontId="144" fillId="0" borderId="0" xfId="13" applyFont="1" applyAlignment="1">
      <alignment horizontal="left" vertical="top" wrapText="1"/>
    </xf>
    <xf numFmtId="0" fontId="144" fillId="0" borderId="23" xfId="13" applyFont="1" applyBorder="1" applyAlignment="1">
      <alignment horizontal="left" vertical="top" wrapText="1"/>
    </xf>
    <xf numFmtId="0" fontId="145" fillId="0" borderId="0" xfId="13" applyFont="1">
      <alignment vertical="center"/>
    </xf>
    <xf numFmtId="0" fontId="145" fillId="0" borderId="115" xfId="13" applyFont="1" applyBorder="1">
      <alignment vertical="center"/>
    </xf>
    <xf numFmtId="0" fontId="146" fillId="0" borderId="115" xfId="13" applyFont="1" applyBorder="1">
      <alignment vertical="center"/>
    </xf>
    <xf numFmtId="0" fontId="146" fillId="0" borderId="23" xfId="13" applyFont="1" applyBorder="1">
      <alignment vertical="center"/>
    </xf>
    <xf numFmtId="0" fontId="146" fillId="0" borderId="122" xfId="13" applyFont="1" applyBorder="1">
      <alignment vertical="center"/>
    </xf>
    <xf numFmtId="0" fontId="146" fillId="0" borderId="120" xfId="13" applyFont="1" applyBorder="1">
      <alignment vertical="center"/>
    </xf>
    <xf numFmtId="0" fontId="146" fillId="0" borderId="123" xfId="13" applyFont="1" applyBorder="1">
      <alignment vertical="center"/>
    </xf>
    <xf numFmtId="0" fontId="150" fillId="0" borderId="0" xfId="13" applyFont="1" applyAlignment="1">
      <alignment vertical="center" wrapText="1"/>
    </xf>
    <xf numFmtId="0" fontId="146" fillId="0" borderId="0" xfId="13" applyFont="1" applyAlignment="1">
      <alignment horizontal="left" vertical="center"/>
    </xf>
    <xf numFmtId="0" fontId="151" fillId="0" borderId="0" xfId="13" applyFont="1" applyAlignment="1">
      <alignment horizontal="justify" vertical="center"/>
    </xf>
    <xf numFmtId="0" fontId="30" fillId="4" borderId="1" xfId="12" applyFont="1" applyFill="1" applyBorder="1" applyAlignment="1">
      <alignment vertical="center" wrapText="1" readingOrder="1"/>
    </xf>
    <xf numFmtId="0" fontId="30" fillId="4" borderId="1" xfId="12" applyFont="1" applyFill="1" applyBorder="1" applyAlignment="1">
      <alignment vertical="center" wrapText="1"/>
    </xf>
    <xf numFmtId="0" fontId="77" fillId="0" borderId="0" xfId="0" applyFont="1" applyAlignment="1">
      <alignment horizontal="center" vertical="center"/>
    </xf>
    <xf numFmtId="0" fontId="77" fillId="0" borderId="0" xfId="0" applyFont="1" applyAlignment="1">
      <alignment vertical="center" shrinkToFit="1"/>
    </xf>
    <xf numFmtId="0" fontId="26" fillId="0" borderId="0" xfId="0" applyFont="1" applyAlignment="1">
      <alignment horizontal="right" vertical="center"/>
    </xf>
    <xf numFmtId="0" fontId="77" fillId="0" borderId="0" xfId="0" applyFont="1" applyAlignment="1">
      <alignment horizontal="center" vertical="center" shrinkToFit="1"/>
    </xf>
    <xf numFmtId="0" fontId="27" fillId="0" borderId="0" xfId="0" applyFont="1" applyAlignment="1">
      <alignment horizontal="right" vertical="center"/>
    </xf>
    <xf numFmtId="176" fontId="27" fillId="0" borderId="0" xfId="0" applyNumberFormat="1" applyFont="1" applyAlignment="1">
      <alignment horizontal="right" vertical="center"/>
    </xf>
    <xf numFmtId="0" fontId="26" fillId="0" borderId="1" xfId="0" applyFont="1" applyBorder="1" applyAlignment="1">
      <alignment horizontal="center" vertical="center" shrinkToFit="1"/>
    </xf>
    <xf numFmtId="0" fontId="116" fillId="0" borderId="21" xfId="12" applyFont="1" applyBorder="1" applyAlignment="1">
      <alignment horizontal="center" vertical="center" textRotation="255" shrinkToFit="1"/>
    </xf>
    <xf numFmtId="0" fontId="116" fillId="0" borderId="23" xfId="12" applyFont="1" applyBorder="1" applyAlignment="1">
      <alignment horizontal="center" vertical="center" textRotation="255" shrinkToFit="1"/>
    </xf>
    <xf numFmtId="0" fontId="0" fillId="0" borderId="23" xfId="0" applyBorder="1" applyAlignment="1">
      <alignment horizontal="center" vertical="center" textRotation="255" shrinkToFit="1"/>
    </xf>
    <xf numFmtId="0" fontId="123" fillId="0" borderId="0" xfId="12" applyFont="1" applyAlignment="1">
      <alignment horizontal="left" vertical="center" shrinkToFit="1"/>
    </xf>
    <xf numFmtId="0" fontId="28" fillId="4" borderId="31" xfId="12" applyFont="1" applyFill="1" applyBorder="1" applyAlignment="1">
      <alignment horizontal="center" vertical="center" shrinkToFit="1"/>
    </xf>
    <xf numFmtId="0" fontId="28" fillId="4" borderId="18" xfId="12" applyFont="1" applyFill="1" applyBorder="1" applyAlignment="1">
      <alignment horizontal="center" vertical="center" shrinkToFit="1"/>
    </xf>
    <xf numFmtId="0" fontId="28" fillId="4" borderId="60" xfId="12" applyFont="1" applyFill="1" applyBorder="1" applyAlignment="1">
      <alignment horizontal="center" vertical="center" shrinkToFit="1"/>
    </xf>
    <xf numFmtId="0" fontId="116" fillId="4" borderId="10" xfId="12" applyFont="1" applyFill="1" applyBorder="1" applyAlignment="1">
      <alignment horizontal="center" vertical="center" textRotation="255" shrinkToFit="1"/>
    </xf>
    <xf numFmtId="0" fontId="0" fillId="0" borderId="49" xfId="0" applyBorder="1" applyAlignment="1">
      <alignment horizontal="center" vertical="center" textRotation="255" shrinkToFit="1"/>
    </xf>
    <xf numFmtId="0" fontId="0" fillId="0" borderId="9" xfId="0" applyBorder="1" applyAlignment="1">
      <alignment horizontal="center" vertical="center" textRotation="255" shrinkToFit="1"/>
    </xf>
    <xf numFmtId="0" fontId="119" fillId="4" borderId="10" xfId="12" applyFont="1" applyFill="1" applyBorder="1" applyAlignment="1">
      <alignment horizontal="center" vertical="center" textRotation="255" shrinkToFit="1"/>
    </xf>
    <xf numFmtId="0" fontId="119" fillId="4" borderId="49" xfId="12" applyFont="1" applyFill="1" applyBorder="1" applyAlignment="1">
      <alignment horizontal="center" vertical="center" textRotation="255" shrinkToFit="1"/>
    </xf>
    <xf numFmtId="0" fontId="152" fillId="0" borderId="19" xfId="0" applyFont="1" applyBorder="1" applyAlignment="1">
      <alignment horizontal="left" vertical="center" wrapText="1" shrinkToFit="1"/>
    </xf>
    <xf numFmtId="0" fontId="153" fillId="0" borderId="20" xfId="0" applyFont="1" applyBorder="1" applyAlignment="1">
      <alignment horizontal="left" vertical="center" wrapText="1" shrinkToFit="1"/>
    </xf>
    <xf numFmtId="0" fontId="153" fillId="0" borderId="21" xfId="0" applyFont="1" applyBorder="1" applyAlignment="1">
      <alignment horizontal="left" vertical="center" wrapText="1" shrinkToFit="1"/>
    </xf>
    <xf numFmtId="0" fontId="152" fillId="0" borderId="22" xfId="0" applyFont="1" applyBorder="1" applyAlignment="1">
      <alignment horizontal="left" vertical="center" wrapText="1" shrinkToFit="1"/>
    </xf>
    <xf numFmtId="0" fontId="153" fillId="0" borderId="0" xfId="0" applyFont="1" applyAlignment="1">
      <alignment horizontal="left" vertical="center" wrapText="1" shrinkToFit="1"/>
    </xf>
    <xf numFmtId="0" fontId="153" fillId="0" borderId="23" xfId="0" applyFont="1" applyBorder="1" applyAlignment="1">
      <alignment horizontal="left" vertical="center" wrapText="1" shrinkToFit="1"/>
    </xf>
    <xf numFmtId="0" fontId="152" fillId="0" borderId="24" xfId="0" applyFont="1" applyBorder="1" applyAlignment="1">
      <alignment horizontal="left" vertical="center" wrapText="1" shrinkToFit="1"/>
    </xf>
    <xf numFmtId="0" fontId="153" fillId="0" borderId="7" xfId="0" applyFont="1" applyBorder="1" applyAlignment="1">
      <alignment horizontal="left" vertical="center" wrapText="1" shrinkToFit="1"/>
    </xf>
    <xf numFmtId="0" fontId="153" fillId="0" borderId="25" xfId="0" applyFont="1" applyBorder="1" applyAlignment="1">
      <alignment horizontal="left" vertical="center" wrapText="1" shrinkToFit="1"/>
    </xf>
    <xf numFmtId="0" fontId="28" fillId="0" borderId="31" xfId="12" applyFont="1" applyBorder="1" applyAlignment="1">
      <alignment horizontal="center" vertical="center" shrinkToFit="1"/>
    </xf>
    <xf numFmtId="0" fontId="28" fillId="0" borderId="18" xfId="12" applyFont="1" applyBorder="1" applyAlignment="1">
      <alignment horizontal="center" vertical="center" shrinkToFit="1"/>
    </xf>
    <xf numFmtId="0" fontId="28" fillId="0" borderId="60" xfId="12" applyFont="1" applyBorder="1" applyAlignment="1">
      <alignment horizontal="center" vertical="center" shrinkToFit="1"/>
    </xf>
    <xf numFmtId="0" fontId="116" fillId="0" borderId="10" xfId="12" applyFont="1" applyBorder="1" applyAlignment="1">
      <alignment horizontal="center" vertical="center" shrinkToFit="1"/>
    </xf>
    <xf numFmtId="0" fontId="116" fillId="0" borderId="49" xfId="12" applyFont="1" applyBorder="1" applyAlignment="1">
      <alignment horizontal="center" vertical="center" shrinkToFit="1"/>
    </xf>
    <xf numFmtId="0" fontId="116" fillId="0" borderId="9" xfId="12" applyFont="1" applyBorder="1" applyAlignment="1">
      <alignment horizontal="center" vertical="center" shrinkToFit="1"/>
    </xf>
    <xf numFmtId="0" fontId="116" fillId="4" borderId="10" xfId="12" applyFont="1" applyFill="1" applyBorder="1" applyAlignment="1">
      <alignment horizontal="center" vertical="center" shrinkToFit="1"/>
    </xf>
    <xf numFmtId="0" fontId="116" fillId="4" borderId="9" xfId="12" applyFont="1" applyFill="1" applyBorder="1" applyAlignment="1">
      <alignment horizontal="center" vertical="center" shrinkToFit="1"/>
    </xf>
    <xf numFmtId="0" fontId="28" fillId="4" borderId="31" xfId="12" quotePrefix="1" applyFont="1" applyFill="1" applyBorder="1" applyAlignment="1">
      <alignment horizontal="center" vertical="center" shrinkToFit="1"/>
    </xf>
    <xf numFmtId="0" fontId="77" fillId="0" borderId="0" xfId="0" applyFont="1" applyAlignment="1">
      <alignment horizontal="center" vertical="center"/>
    </xf>
    <xf numFmtId="0" fontId="27" fillId="0" borderId="7" xfId="0" applyFont="1" applyBorder="1" applyAlignment="1">
      <alignment horizontal="center" vertical="center"/>
    </xf>
    <xf numFmtId="0" fontId="0" fillId="0" borderId="7" xfId="0" applyBorder="1">
      <alignment vertical="center"/>
    </xf>
    <xf numFmtId="0" fontId="96" fillId="0" borderId="0" xfId="0" applyFont="1" applyAlignment="1">
      <alignment horizontal="center" vertical="center"/>
    </xf>
    <xf numFmtId="0" fontId="0" fillId="0" borderId="0" xfId="0">
      <alignment vertical="center"/>
    </xf>
    <xf numFmtId="0" fontId="27" fillId="0" borderId="18" xfId="12" applyFont="1" applyBorder="1" applyAlignment="1">
      <alignment horizontal="center" vertical="center"/>
    </xf>
    <xf numFmtId="0" fontId="116" fillId="0" borderId="1" xfId="12" applyFont="1" applyBorder="1" applyAlignment="1">
      <alignment horizontal="center" vertical="center" textRotation="255" shrinkToFit="1"/>
    </xf>
    <xf numFmtId="0" fontId="116" fillId="0" borderId="10" xfId="12" applyFont="1" applyBorder="1" applyAlignment="1">
      <alignment horizontal="center" vertical="center" textRotation="255" shrinkToFit="1"/>
    </xf>
    <xf numFmtId="0" fontId="28" fillId="0" borderId="1" xfId="12" applyFont="1" applyBorder="1" applyAlignment="1">
      <alignment horizontal="center" vertical="center" shrinkToFit="1"/>
    </xf>
    <xf numFmtId="0" fontId="26" fillId="0" borderId="1" xfId="12" applyFont="1" applyBorder="1" applyAlignment="1">
      <alignment horizontal="center" vertical="center" shrinkToFit="1"/>
    </xf>
    <xf numFmtId="0" fontId="26" fillId="0" borderId="19" xfId="12" applyFont="1" applyBorder="1" applyAlignment="1">
      <alignment horizontal="center" vertical="center" shrinkToFit="1"/>
    </xf>
    <xf numFmtId="0" fontId="26" fillId="0" borderId="20" xfId="12" applyFont="1" applyBorder="1" applyAlignment="1">
      <alignment horizontal="center" vertical="center" shrinkToFit="1"/>
    </xf>
    <xf numFmtId="0" fontId="26" fillId="0" borderId="21" xfId="12" applyFont="1" applyBorder="1" applyAlignment="1">
      <alignment horizontal="center" vertical="center" shrinkToFit="1"/>
    </xf>
    <xf numFmtId="0" fontId="26" fillId="0" borderId="24" xfId="12" applyFont="1" applyBorder="1" applyAlignment="1">
      <alignment horizontal="center" vertical="center" shrinkToFit="1"/>
    </xf>
    <xf numFmtId="0" fontId="26" fillId="0" borderId="7" xfId="12" applyFont="1" applyBorder="1" applyAlignment="1">
      <alignment horizontal="center" vertical="center" shrinkToFit="1"/>
    </xf>
    <xf numFmtId="0" fontId="26" fillId="0" borderId="25" xfId="12" applyFont="1" applyBorder="1" applyAlignment="1">
      <alignment horizontal="center" vertical="center" shrinkToFit="1"/>
    </xf>
    <xf numFmtId="0" fontId="126" fillId="0" borderId="31" xfId="12" applyFont="1" applyBorder="1" applyAlignment="1">
      <alignment horizontal="left" vertical="center" wrapText="1"/>
    </xf>
    <xf numFmtId="0" fontId="126" fillId="0" borderId="18" xfId="12" applyFont="1" applyBorder="1" applyAlignment="1">
      <alignment horizontal="left" vertical="center" wrapText="1"/>
    </xf>
    <xf numFmtId="0" fontId="126" fillId="0" borderId="60" xfId="12" applyFont="1" applyBorder="1" applyAlignment="1">
      <alignment horizontal="left" vertical="center" wrapText="1"/>
    </xf>
    <xf numFmtId="0" fontId="126" fillId="0" borderId="31" xfId="12" applyFont="1" applyBorder="1" applyAlignment="1">
      <alignment horizontal="center" vertical="center" wrapText="1"/>
    </xf>
    <xf numFmtId="0" fontId="126" fillId="0" borderId="18" xfId="12" applyFont="1" applyBorder="1" applyAlignment="1">
      <alignment horizontal="center" vertical="center" wrapText="1"/>
    </xf>
    <xf numFmtId="0" fontId="126" fillId="0" borderId="60" xfId="12" applyFont="1" applyBorder="1" applyAlignment="1">
      <alignment horizontal="center" vertical="center" wrapText="1"/>
    </xf>
    <xf numFmtId="0" fontId="118" fillId="0" borderId="56" xfId="12" applyFont="1" applyBorder="1" applyAlignment="1">
      <alignment horizontal="center" vertical="center"/>
    </xf>
    <xf numFmtId="0" fontId="118" fillId="0" borderId="33" xfId="12" applyFont="1" applyBorder="1" applyAlignment="1">
      <alignment horizontal="center" vertical="center"/>
    </xf>
    <xf numFmtId="0" fontId="118" fillId="0" borderId="57" xfId="12" applyFont="1" applyBorder="1" applyAlignment="1">
      <alignment horizontal="center" vertical="center"/>
    </xf>
    <xf numFmtId="0" fontId="130" fillId="0" borderId="1" xfId="12" applyFont="1" applyBorder="1" applyAlignment="1">
      <alignment horizontal="center" vertical="center" wrapText="1"/>
    </xf>
    <xf numFmtId="0" fontId="130" fillId="0" borderId="21" xfId="12" applyFont="1" applyBorder="1" applyAlignment="1">
      <alignment horizontal="center" vertical="center" wrapText="1"/>
    </xf>
    <xf numFmtId="0" fontId="130" fillId="0" borderId="23" xfId="12" applyFont="1" applyBorder="1" applyAlignment="1">
      <alignment horizontal="center" vertical="center" wrapText="1"/>
    </xf>
    <xf numFmtId="0" fontId="130" fillId="0" borderId="25" xfId="12" applyFont="1" applyBorder="1" applyAlignment="1">
      <alignment horizontal="center" vertical="center" wrapText="1"/>
    </xf>
    <xf numFmtId="0" fontId="131" fillId="0" borderId="31" xfId="12" applyFont="1" applyBorder="1" applyAlignment="1">
      <alignment horizontal="left" vertical="center" wrapText="1"/>
    </xf>
    <xf numFmtId="0" fontId="131" fillId="0" borderId="18" xfId="12" applyFont="1" applyBorder="1" applyAlignment="1">
      <alignment horizontal="left" vertical="center" wrapText="1"/>
    </xf>
    <xf numFmtId="0" fontId="131" fillId="0" borderId="60" xfId="12" applyFont="1" applyBorder="1" applyAlignment="1">
      <alignment horizontal="left" vertical="center" wrapText="1"/>
    </xf>
    <xf numFmtId="0" fontId="130" fillId="0" borderId="20" xfId="12" applyFont="1" applyBorder="1" applyAlignment="1">
      <alignment horizontal="center" vertical="center" wrapText="1"/>
    </xf>
    <xf numFmtId="0" fontId="130" fillId="0" borderId="0" xfId="12" applyFont="1" applyAlignment="1">
      <alignment horizontal="center" vertical="center" wrapText="1"/>
    </xf>
    <xf numFmtId="0" fontId="130" fillId="0" borderId="7" xfId="12" applyFont="1" applyBorder="1" applyAlignment="1">
      <alignment horizontal="center" vertical="center" wrapText="1"/>
    </xf>
    <xf numFmtId="0" fontId="131" fillId="0" borderId="1" xfId="12" applyFont="1" applyBorder="1" applyAlignment="1">
      <alignment horizontal="left" vertical="center" wrapText="1"/>
    </xf>
    <xf numFmtId="0" fontId="130" fillId="0" borderId="21" xfId="12" applyFont="1" applyBorder="1" applyAlignment="1">
      <alignment horizontal="center" vertical="center"/>
    </xf>
    <xf numFmtId="0" fontId="130" fillId="0" borderId="23" xfId="12" applyFont="1" applyBorder="1" applyAlignment="1">
      <alignment horizontal="center" vertical="center"/>
    </xf>
    <xf numFmtId="0" fontId="130" fillId="0" borderId="25" xfId="12" applyFont="1" applyBorder="1" applyAlignment="1">
      <alignment horizontal="center" vertical="center"/>
    </xf>
    <xf numFmtId="0" fontId="130" fillId="0" borderId="9" xfId="12" applyFont="1" applyBorder="1" applyAlignment="1">
      <alignment horizontal="center" vertical="center" wrapText="1"/>
    </xf>
    <xf numFmtId="0" fontId="131" fillId="0" borderId="9" xfId="12" applyFont="1" applyBorder="1" applyAlignment="1">
      <alignment horizontal="left" vertical="center" wrapText="1"/>
    </xf>
    <xf numFmtId="0" fontId="124" fillId="0" borderId="0" xfId="12" applyFont="1" applyAlignment="1">
      <alignment horizontal="center" vertical="center"/>
    </xf>
    <xf numFmtId="0" fontId="127" fillId="0" borderId="29" xfId="12" applyFont="1" applyBorder="1" applyAlignment="1">
      <alignment horizontal="center" vertical="center"/>
    </xf>
    <xf numFmtId="0" fontId="127" fillId="0" borderId="101" xfId="12" applyFont="1" applyBorder="1" applyAlignment="1">
      <alignment horizontal="center" vertical="center"/>
    </xf>
    <xf numFmtId="0" fontId="128" fillId="0" borderId="31" xfId="12" applyFont="1" applyBorder="1" applyAlignment="1">
      <alignment horizontal="center" vertical="center"/>
    </xf>
    <xf numFmtId="0" fontId="128" fillId="0" borderId="60" xfId="12" applyFont="1" applyBorder="1" applyAlignment="1">
      <alignment horizontal="center" vertical="center"/>
    </xf>
    <xf numFmtId="0" fontId="126" fillId="0" borderId="22" xfId="12" applyFont="1" applyBorder="1" applyAlignment="1">
      <alignment horizontal="left" vertical="center" wrapText="1"/>
    </xf>
    <xf numFmtId="0" fontId="126" fillId="0" borderId="0" xfId="12" applyFont="1" applyAlignment="1">
      <alignment horizontal="left" vertical="center" wrapText="1"/>
    </xf>
    <xf numFmtId="0" fontId="56" fillId="0" borderId="0" xfId="0" applyFont="1" applyAlignment="1">
      <alignment horizontal="left" vertical="center" wrapText="1"/>
    </xf>
    <xf numFmtId="0" fontId="63" fillId="0" borderId="0" xfId="0" applyFont="1" applyAlignment="1">
      <alignment horizontal="right" vertical="center"/>
    </xf>
    <xf numFmtId="0" fontId="63" fillId="0" borderId="0" xfId="0" applyFont="1" applyAlignment="1">
      <alignment horizontal="center" vertical="center"/>
    </xf>
    <xf numFmtId="183" fontId="63" fillId="0" borderId="0" xfId="0" applyNumberFormat="1" applyFont="1" applyAlignment="1">
      <alignment horizontal="left" vertical="center"/>
    </xf>
    <xf numFmtId="0" fontId="63" fillId="0" borderId="0" xfId="0" applyFont="1" applyAlignment="1">
      <alignment horizontal="left" vertical="center" shrinkToFit="1"/>
    </xf>
    <xf numFmtId="0" fontId="63" fillId="0" borderId="0" xfId="0" applyFont="1" applyAlignment="1">
      <alignment horizontal="left" vertical="center"/>
    </xf>
    <xf numFmtId="0" fontId="63" fillId="0" borderId="0" xfId="0" applyFont="1" applyAlignment="1">
      <alignment horizontal="center" vertical="center" shrinkToFit="1"/>
    </xf>
    <xf numFmtId="0" fontId="80" fillId="2" borderId="31" xfId="10" applyFont="1" applyFill="1" applyBorder="1" applyAlignment="1">
      <alignment horizontal="center" vertical="center"/>
    </xf>
    <xf numFmtId="0" fontId="80" fillId="2" borderId="18" xfId="10" applyFont="1" applyFill="1" applyBorder="1" applyAlignment="1">
      <alignment horizontal="center" vertical="center"/>
    </xf>
    <xf numFmtId="0" fontId="80" fillId="2" borderId="60" xfId="10" applyFont="1" applyFill="1" applyBorder="1" applyAlignment="1">
      <alignment horizontal="center" vertical="center"/>
    </xf>
    <xf numFmtId="0" fontId="86" fillId="2" borderId="74" xfId="10" applyFont="1" applyFill="1" applyBorder="1" applyAlignment="1">
      <alignment horizontal="left" vertical="center"/>
    </xf>
    <xf numFmtId="181" fontId="2" fillId="0" borderId="74" xfId="10" applyNumberFormat="1" applyFont="1" applyBorder="1" applyAlignment="1">
      <alignment horizontal="right" vertical="center"/>
    </xf>
    <xf numFmtId="0" fontId="87" fillId="2" borderId="2" xfId="10" applyFont="1" applyFill="1" applyBorder="1" applyAlignment="1">
      <alignment horizontal="center" vertical="center" wrapText="1"/>
    </xf>
    <xf numFmtId="0" fontId="87" fillId="2" borderId="3" xfId="10" applyFont="1" applyFill="1" applyBorder="1" applyAlignment="1">
      <alignment horizontal="center" vertical="center" wrapText="1"/>
    </xf>
    <xf numFmtId="0" fontId="87" fillId="2" borderId="4" xfId="10" applyFont="1" applyFill="1" applyBorder="1" applyAlignment="1">
      <alignment horizontal="center" vertical="center" wrapText="1"/>
    </xf>
    <xf numFmtId="0" fontId="87" fillId="2" borderId="5" xfId="10" applyFont="1" applyFill="1" applyBorder="1" applyAlignment="1">
      <alignment horizontal="center" vertical="center" wrapText="1"/>
    </xf>
    <xf numFmtId="0" fontId="87" fillId="2" borderId="0" xfId="10" applyFont="1" applyFill="1" applyAlignment="1">
      <alignment horizontal="center" vertical="center" wrapText="1"/>
    </xf>
    <xf numFmtId="0" fontId="87" fillId="2" borderId="47" xfId="10" applyFont="1" applyFill="1" applyBorder="1" applyAlignment="1">
      <alignment horizontal="center" vertical="center" wrapText="1"/>
    </xf>
    <xf numFmtId="0" fontId="87" fillId="2" borderId="6" xfId="10" applyFont="1" applyFill="1" applyBorder="1" applyAlignment="1">
      <alignment horizontal="center" vertical="center" wrapText="1"/>
    </xf>
    <xf numFmtId="0" fontId="87" fillId="2" borderId="74" xfId="10" applyFont="1" applyFill="1" applyBorder="1" applyAlignment="1">
      <alignment horizontal="center" vertical="center" wrapText="1"/>
    </xf>
    <xf numFmtId="0" fontId="87" fillId="2" borderId="48" xfId="10" applyFont="1" applyFill="1" applyBorder="1" applyAlignment="1">
      <alignment horizontal="center" vertical="center" wrapText="1"/>
    </xf>
    <xf numFmtId="0" fontId="80" fillId="2" borderId="1" xfId="10" applyFont="1" applyFill="1" applyBorder="1" applyAlignment="1">
      <alignment horizontal="center" vertical="center" wrapText="1"/>
    </xf>
    <xf numFmtId="0" fontId="80" fillId="2" borderId="31" xfId="10" applyFont="1" applyFill="1" applyBorder="1" applyAlignment="1">
      <alignment horizontal="left" vertical="center" shrinkToFit="1"/>
    </xf>
    <xf numFmtId="0" fontId="80" fillId="2" borderId="18" xfId="10" applyFont="1" applyFill="1" applyBorder="1" applyAlignment="1">
      <alignment horizontal="left" vertical="center" shrinkToFit="1"/>
    </xf>
    <xf numFmtId="0" fontId="80" fillId="2" borderId="60" xfId="10" applyFont="1" applyFill="1" applyBorder="1" applyAlignment="1">
      <alignment horizontal="left" vertical="center" shrinkToFit="1"/>
    </xf>
    <xf numFmtId="0" fontId="80" fillId="2" borderId="31" xfId="10" applyFont="1" applyFill="1" applyBorder="1" applyAlignment="1">
      <alignment horizontal="left" vertical="center"/>
    </xf>
    <xf numFmtId="0" fontId="80" fillId="2" borderId="18" xfId="10" applyFont="1" applyFill="1" applyBorder="1" applyAlignment="1">
      <alignment horizontal="left" vertical="center"/>
    </xf>
    <xf numFmtId="0" fontId="80" fillId="2" borderId="60" xfId="10" applyFont="1" applyFill="1" applyBorder="1" applyAlignment="1">
      <alignment horizontal="left" vertical="center"/>
    </xf>
    <xf numFmtId="49" fontId="80" fillId="2" borderId="31" xfId="10" applyNumberFormat="1" applyFont="1" applyFill="1" applyBorder="1" applyAlignment="1">
      <alignment horizontal="left" vertical="center"/>
    </xf>
    <xf numFmtId="49" fontId="80" fillId="2" borderId="18" xfId="10" applyNumberFormat="1" applyFont="1" applyFill="1" applyBorder="1" applyAlignment="1">
      <alignment horizontal="left" vertical="center"/>
    </xf>
    <xf numFmtId="49" fontId="80" fillId="2" borderId="60" xfId="10" applyNumberFormat="1" applyFont="1" applyFill="1" applyBorder="1" applyAlignment="1">
      <alignment horizontal="left" vertical="center"/>
    </xf>
    <xf numFmtId="0" fontId="80" fillId="2" borderId="31" xfId="10" applyFont="1" applyFill="1" applyBorder="1" applyAlignment="1">
      <alignment horizontal="left" vertical="center" wrapText="1"/>
    </xf>
    <xf numFmtId="0" fontId="80" fillId="2" borderId="18" xfId="10" applyFont="1" applyFill="1" applyBorder="1" applyAlignment="1">
      <alignment horizontal="left" vertical="center" wrapText="1"/>
    </xf>
    <xf numFmtId="0" fontId="80" fillId="2" borderId="60" xfId="10" applyFont="1" applyFill="1" applyBorder="1" applyAlignment="1">
      <alignment horizontal="left" vertical="center" wrapText="1"/>
    </xf>
    <xf numFmtId="0" fontId="80" fillId="2" borderId="10" xfId="10" applyFont="1" applyFill="1" applyBorder="1" applyAlignment="1">
      <alignment horizontal="center" vertical="center" textRotation="255" wrapText="1"/>
    </xf>
    <xf numFmtId="0" fontId="80" fillId="2" borderId="49" xfId="10" applyFont="1" applyFill="1" applyBorder="1" applyAlignment="1">
      <alignment horizontal="center" vertical="center" textRotation="255" wrapText="1"/>
    </xf>
    <xf numFmtId="0" fontId="80" fillId="2" borderId="9" xfId="10" applyFont="1" applyFill="1" applyBorder="1" applyAlignment="1">
      <alignment horizontal="center" vertical="center" textRotation="255" wrapText="1"/>
    </xf>
    <xf numFmtId="49" fontId="80" fillId="2" borderId="31" xfId="10" applyNumberFormat="1" applyFont="1" applyFill="1" applyBorder="1" applyAlignment="1">
      <alignment horizontal="center" vertical="center"/>
    </xf>
    <xf numFmtId="49" fontId="80" fillId="2" borderId="18" xfId="10" applyNumberFormat="1" applyFont="1" applyFill="1" applyBorder="1" applyAlignment="1">
      <alignment horizontal="center" vertical="center"/>
    </xf>
    <xf numFmtId="49" fontId="80" fillId="2" borderId="60" xfId="10" applyNumberFormat="1" applyFont="1" applyFill="1" applyBorder="1" applyAlignment="1">
      <alignment horizontal="center" vertical="center"/>
    </xf>
    <xf numFmtId="0" fontId="86" fillId="2" borderId="0" xfId="10" applyFont="1" applyFill="1" applyAlignment="1">
      <alignment horizontal="left" vertical="center"/>
    </xf>
    <xf numFmtId="0" fontId="92" fillId="2" borderId="0" xfId="10" applyFont="1" applyFill="1" applyAlignment="1">
      <alignment horizontal="left" vertical="center"/>
    </xf>
    <xf numFmtId="0" fontId="80" fillId="2" borderId="0" xfId="10" applyFont="1" applyFill="1" applyAlignment="1">
      <alignment horizontal="center" vertical="center"/>
    </xf>
    <xf numFmtId="0" fontId="80" fillId="2" borderId="7" xfId="10" applyFont="1" applyFill="1" applyBorder="1" applyAlignment="1">
      <alignment horizontal="center" vertical="center"/>
    </xf>
    <xf numFmtId="0" fontId="2" fillId="0" borderId="1" xfId="0" applyFont="1" applyBorder="1" applyAlignment="1">
      <alignment horizontal="center" vertical="center" wrapText="1"/>
    </xf>
    <xf numFmtId="0" fontId="81" fillId="0" borderId="0" xfId="0" applyFont="1" applyAlignment="1">
      <alignment horizontal="center" vertical="center" wrapText="1"/>
    </xf>
    <xf numFmtId="0" fontId="80" fillId="0" borderId="0" xfId="0" applyFont="1" applyAlignment="1">
      <alignment horizontal="center" vertical="center" shrinkToFit="1"/>
    </xf>
    <xf numFmtId="0" fontId="81" fillId="0" borderId="0" xfId="0" applyFont="1" applyAlignment="1">
      <alignment horizontal="center" vertical="center"/>
    </xf>
    <xf numFmtId="0" fontId="112" fillId="0" borderId="19" xfId="0" applyFont="1" applyBorder="1" applyAlignment="1">
      <alignment horizontal="center" vertical="center" wrapText="1"/>
    </xf>
    <xf numFmtId="0" fontId="112" fillId="0" borderId="20" xfId="0" applyFont="1" applyBorder="1" applyAlignment="1">
      <alignment horizontal="center" vertical="center" wrapText="1"/>
    </xf>
    <xf numFmtId="0" fontId="112" fillId="0" borderId="21" xfId="0" applyFont="1" applyBorder="1" applyAlignment="1">
      <alignment horizontal="center" vertical="center" wrapText="1"/>
    </xf>
    <xf numFmtId="0" fontId="112" fillId="0" borderId="22" xfId="0" applyFont="1" applyBorder="1" applyAlignment="1">
      <alignment horizontal="center" vertical="center" wrapText="1"/>
    </xf>
    <xf numFmtId="0" fontId="112" fillId="0" borderId="0" xfId="0" applyFont="1" applyAlignment="1">
      <alignment horizontal="center" vertical="center" wrapText="1"/>
    </xf>
    <xf numFmtId="0" fontId="112" fillId="0" borderId="23" xfId="0" applyFont="1" applyBorder="1" applyAlignment="1">
      <alignment horizontal="center" vertical="center" wrapText="1"/>
    </xf>
    <xf numFmtId="0" fontId="112" fillId="0" borderId="24" xfId="0" applyFont="1" applyBorder="1" applyAlignment="1">
      <alignment horizontal="center" vertical="center" wrapText="1"/>
    </xf>
    <xf numFmtId="0" fontId="112" fillId="0" borderId="7" xfId="0" applyFont="1" applyBorder="1" applyAlignment="1">
      <alignment horizontal="center" vertical="center" wrapText="1"/>
    </xf>
    <xf numFmtId="0" fontId="112" fillId="0" borderId="25" xfId="0" applyFont="1" applyBorder="1" applyAlignment="1">
      <alignment horizontal="center" vertical="center" wrapText="1"/>
    </xf>
    <xf numFmtId="0" fontId="32" fillId="0" borderId="0" xfId="0" applyFont="1" applyAlignment="1">
      <alignment horizontal="center" vertical="center"/>
    </xf>
    <xf numFmtId="0" fontId="32" fillId="0" borderId="7" xfId="0" applyFont="1" applyBorder="1" applyAlignment="1">
      <alignment horizontal="center" vertical="center"/>
    </xf>
    <xf numFmtId="0" fontId="20" fillId="0" borderId="0" xfId="0" applyFont="1" applyAlignment="1">
      <alignment horizontal="center" vertical="center" shrinkToFit="1"/>
    </xf>
    <xf numFmtId="0" fontId="20" fillId="0" borderId="7" xfId="0" applyFont="1" applyBorder="1" applyAlignment="1">
      <alignment horizontal="center" vertical="center" shrinkToFit="1"/>
    </xf>
    <xf numFmtId="0" fontId="21" fillId="0" borderId="0" xfId="0" applyFont="1" applyAlignment="1">
      <alignment horizontal="center" vertical="center"/>
    </xf>
    <xf numFmtId="0" fontId="114" fillId="0" borderId="19" xfId="0" applyFont="1" applyBorder="1" applyAlignment="1">
      <alignment horizontal="center" vertical="center" wrapText="1"/>
    </xf>
    <xf numFmtId="0" fontId="114" fillId="0" borderId="20" xfId="0" applyFont="1" applyBorder="1" applyAlignment="1">
      <alignment horizontal="center" vertical="center" wrapText="1"/>
    </xf>
    <xf numFmtId="0" fontId="114" fillId="0" borderId="21" xfId="0" applyFont="1" applyBorder="1" applyAlignment="1">
      <alignment horizontal="center" vertical="center" wrapText="1"/>
    </xf>
    <xf numFmtId="0" fontId="114" fillId="0" borderId="22" xfId="0" applyFont="1" applyBorder="1" applyAlignment="1">
      <alignment horizontal="center" vertical="center" wrapText="1"/>
    </xf>
    <xf numFmtId="0" fontId="114" fillId="0" borderId="0" xfId="0" applyFont="1" applyAlignment="1">
      <alignment horizontal="center" vertical="center" wrapText="1"/>
    </xf>
    <xf numFmtId="0" fontId="114" fillId="0" borderId="23" xfId="0" applyFont="1" applyBorder="1" applyAlignment="1">
      <alignment horizontal="center" vertical="center" wrapText="1"/>
    </xf>
    <xf numFmtId="0" fontId="114" fillId="0" borderId="24" xfId="0" applyFont="1" applyBorder="1" applyAlignment="1">
      <alignment horizontal="center" vertical="center" wrapText="1"/>
    </xf>
    <xf numFmtId="0" fontId="114" fillId="0" borderId="7" xfId="0" applyFont="1" applyBorder="1" applyAlignment="1">
      <alignment horizontal="center" vertical="center" wrapText="1"/>
    </xf>
    <xf numFmtId="0" fontId="114" fillId="0" borderId="25" xfId="0" applyFont="1" applyBorder="1" applyAlignment="1">
      <alignment horizontal="center" vertical="center" wrapText="1"/>
    </xf>
    <xf numFmtId="0" fontId="97" fillId="0" borderId="0" xfId="0" applyFont="1" applyAlignment="1">
      <alignment horizontal="center"/>
    </xf>
    <xf numFmtId="0" fontId="97" fillId="0" borderId="7" xfId="0" applyFont="1" applyBorder="1" applyAlignment="1">
      <alignment horizontal="center"/>
    </xf>
    <xf numFmtId="3" fontId="112" fillId="0" borderId="19" xfId="0" applyNumberFormat="1" applyFont="1" applyBorder="1" applyAlignment="1">
      <alignment horizontal="center" vertical="center" wrapText="1"/>
    </xf>
    <xf numFmtId="3" fontId="112" fillId="0" borderId="20" xfId="0" applyNumberFormat="1" applyFont="1" applyBorder="1" applyAlignment="1">
      <alignment horizontal="center" vertical="center" wrapText="1"/>
    </xf>
    <xf numFmtId="3" fontId="112" fillId="0" borderId="21" xfId="0" applyNumberFormat="1" applyFont="1" applyBorder="1" applyAlignment="1">
      <alignment horizontal="center" vertical="center" wrapText="1"/>
    </xf>
    <xf numFmtId="3" fontId="112" fillId="0" borderId="22" xfId="0" applyNumberFormat="1" applyFont="1" applyBorder="1" applyAlignment="1">
      <alignment horizontal="center" vertical="center" wrapText="1"/>
    </xf>
    <xf numFmtId="3" fontId="112" fillId="0" borderId="0" xfId="0" applyNumberFormat="1" applyFont="1" applyAlignment="1">
      <alignment horizontal="center" vertical="center" wrapText="1"/>
    </xf>
    <xf numFmtId="3" fontId="112" fillId="0" borderId="23" xfId="0" applyNumberFormat="1" applyFont="1" applyBorder="1" applyAlignment="1">
      <alignment horizontal="center" vertical="center" wrapText="1"/>
    </xf>
    <xf numFmtId="3" fontId="112" fillId="0" borderId="24" xfId="0" applyNumberFormat="1" applyFont="1" applyBorder="1" applyAlignment="1">
      <alignment horizontal="center" vertical="center" wrapText="1"/>
    </xf>
    <xf numFmtId="3" fontId="112" fillId="0" borderId="7" xfId="0" applyNumberFormat="1" applyFont="1" applyBorder="1" applyAlignment="1">
      <alignment horizontal="center" vertical="center" wrapText="1"/>
    </xf>
    <xf numFmtId="3" fontId="112" fillId="0" borderId="25" xfId="0" applyNumberFormat="1" applyFont="1" applyBorder="1" applyAlignment="1">
      <alignment horizontal="center" vertical="center" wrapText="1"/>
    </xf>
    <xf numFmtId="0" fontId="86" fillId="0" borderId="20" xfId="0" applyFont="1" applyBorder="1" applyAlignment="1">
      <alignment horizontal="center" vertical="center"/>
    </xf>
    <xf numFmtId="0" fontId="86" fillId="0" borderId="7" xfId="0" applyFont="1" applyBorder="1" applyAlignment="1">
      <alignment horizontal="center" vertical="center"/>
    </xf>
    <xf numFmtId="0" fontId="20" fillId="0" borderId="20" xfId="0" applyFont="1" applyBorder="1" applyAlignment="1">
      <alignment horizontal="center" vertical="center"/>
    </xf>
    <xf numFmtId="0" fontId="20" fillId="0" borderId="7" xfId="0" applyFont="1" applyBorder="1" applyAlignment="1">
      <alignment horizontal="center" vertical="center"/>
    </xf>
    <xf numFmtId="0" fontId="20" fillId="0" borderId="0" xfId="0" applyFont="1" applyAlignment="1">
      <alignment horizontal="center" vertical="center"/>
    </xf>
    <xf numFmtId="0" fontId="114" fillId="0" borderId="19" xfId="0" applyFont="1" applyBorder="1" applyAlignment="1">
      <alignment horizontal="center" vertical="center"/>
    </xf>
    <xf numFmtId="0" fontId="114" fillId="0" borderId="20" xfId="0" applyFont="1" applyBorder="1" applyAlignment="1">
      <alignment horizontal="center" vertical="center"/>
    </xf>
    <xf numFmtId="0" fontId="114" fillId="0" borderId="21" xfId="0" applyFont="1" applyBorder="1" applyAlignment="1">
      <alignment horizontal="center" vertical="center"/>
    </xf>
    <xf numFmtId="0" fontId="114" fillId="0" borderId="22" xfId="0" applyFont="1" applyBorder="1" applyAlignment="1">
      <alignment horizontal="center" vertical="center"/>
    </xf>
    <xf numFmtId="0" fontId="114" fillId="0" borderId="0" xfId="0" applyFont="1" applyAlignment="1">
      <alignment horizontal="center" vertical="center"/>
    </xf>
    <xf numFmtId="0" fontId="114" fillId="0" borderId="23" xfId="0" applyFont="1" applyBorder="1" applyAlignment="1">
      <alignment horizontal="center" vertical="center"/>
    </xf>
    <xf numFmtId="0" fontId="114" fillId="0" borderId="24" xfId="0" applyFont="1" applyBorder="1" applyAlignment="1">
      <alignment horizontal="center" vertical="center"/>
    </xf>
    <xf numFmtId="0" fontId="114" fillId="0" borderId="7" xfId="0" applyFont="1" applyBorder="1" applyAlignment="1">
      <alignment horizontal="center" vertical="center"/>
    </xf>
    <xf numFmtId="0" fontId="114" fillId="0" borderId="25" xfId="0" applyFont="1" applyBorder="1" applyAlignment="1">
      <alignment horizontal="center" vertical="center"/>
    </xf>
    <xf numFmtId="0" fontId="99" fillId="0" borderId="0" xfId="0" applyFont="1" applyAlignment="1">
      <alignment horizontal="center" vertical="center"/>
    </xf>
    <xf numFmtId="0" fontId="99" fillId="0" borderId="0" xfId="0" applyFont="1" applyAlignment="1">
      <alignment horizontal="right" vertical="center"/>
    </xf>
    <xf numFmtId="0" fontId="75" fillId="0" borderId="7" xfId="0" applyFont="1" applyBorder="1" applyAlignment="1">
      <alignment horizontal="center" vertical="center"/>
    </xf>
    <xf numFmtId="0" fontId="99" fillId="0" borderId="31" xfId="0" applyFont="1" applyBorder="1" applyAlignment="1">
      <alignment horizontal="center" vertical="center"/>
    </xf>
    <xf numFmtId="0" fontId="99" fillId="0" borderId="18" xfId="0" applyFont="1" applyBorder="1" applyAlignment="1">
      <alignment horizontal="center" vertical="center"/>
    </xf>
    <xf numFmtId="0" fontId="99" fillId="0" borderId="60" xfId="0" applyFont="1" applyBorder="1" applyAlignment="1">
      <alignment horizontal="center" vertical="center"/>
    </xf>
    <xf numFmtId="0" fontId="78" fillId="0" borderId="0" xfId="0" applyFont="1" applyAlignment="1">
      <alignment horizontal="center" vertical="center"/>
    </xf>
    <xf numFmtId="185" fontId="78" fillId="0" borderId="1" xfId="0" applyNumberFormat="1" applyFont="1" applyBorder="1" applyAlignment="1">
      <alignment horizontal="center" vertical="center" shrinkToFit="1"/>
    </xf>
    <xf numFmtId="0" fontId="99" fillId="0" borderId="1" xfId="0" applyFont="1" applyBorder="1" applyAlignment="1">
      <alignment horizontal="center" vertical="center" shrinkToFit="1"/>
    </xf>
    <xf numFmtId="0" fontId="77" fillId="0" borderId="1" xfId="0" applyFont="1" applyBorder="1" applyAlignment="1">
      <alignment horizontal="center" vertical="center"/>
    </xf>
    <xf numFmtId="0" fontId="77" fillId="0" borderId="97" xfId="0" applyFont="1" applyBorder="1" applyAlignment="1">
      <alignment horizontal="center" vertical="center"/>
    </xf>
    <xf numFmtId="0" fontId="77" fillId="0" borderId="98" xfId="0" applyFont="1" applyBorder="1" applyAlignment="1">
      <alignment horizontal="center" vertical="center"/>
    </xf>
    <xf numFmtId="184" fontId="95" fillId="0" borderId="97" xfId="0" applyNumberFormat="1" applyFont="1" applyBorder="1" applyAlignment="1">
      <alignment horizontal="right" vertical="center"/>
    </xf>
    <xf numFmtId="184" fontId="95" fillId="0" borderId="98" xfId="0" applyNumberFormat="1" applyFont="1" applyBorder="1" applyAlignment="1">
      <alignment horizontal="right" vertical="center"/>
    </xf>
    <xf numFmtId="0" fontId="59" fillId="0" borderId="1" xfId="0" applyFont="1" applyBorder="1" applyAlignment="1">
      <alignment horizontal="center" vertical="center" wrapText="1"/>
    </xf>
    <xf numFmtId="0" fontId="59" fillId="0" borderId="1" xfId="0" applyFont="1" applyBorder="1" applyAlignment="1">
      <alignment horizontal="center" vertical="center" textRotation="255" wrapText="1"/>
    </xf>
    <xf numFmtId="0" fontId="59" fillId="0" borderId="10" xfId="0" applyFont="1" applyBorder="1" applyAlignment="1">
      <alignment horizontal="center" vertical="center" wrapText="1"/>
    </xf>
    <xf numFmtId="0" fontId="59" fillId="0" borderId="9" xfId="0" applyFont="1" applyBorder="1" applyAlignment="1">
      <alignment horizontal="center" vertical="center" wrapText="1"/>
    </xf>
    <xf numFmtId="0" fontId="63" fillId="0" borderId="7" xfId="0" applyFont="1" applyBorder="1" applyAlignment="1">
      <alignment horizontal="left" vertical="center"/>
    </xf>
    <xf numFmtId="0" fontId="61" fillId="0" borderId="0" xfId="0" applyFont="1" applyAlignment="1">
      <alignment horizontal="center" vertical="center"/>
    </xf>
    <xf numFmtId="0" fontId="61" fillId="0" borderId="7" xfId="0" applyFont="1" applyBorder="1" applyAlignment="1">
      <alignment horizontal="center" vertical="center"/>
    </xf>
    <xf numFmtId="0" fontId="72" fillId="0" borderId="28" xfId="0" applyFont="1" applyBorder="1" applyAlignment="1">
      <alignment horizontal="center" vertical="center" wrapText="1"/>
    </xf>
    <xf numFmtId="0" fontId="72" fillId="0" borderId="10" xfId="0" applyFont="1" applyBorder="1" applyAlignment="1">
      <alignment horizontal="center" vertical="center" wrapText="1"/>
    </xf>
    <xf numFmtId="0" fontId="61" fillId="0" borderId="10" xfId="0" applyFont="1" applyBorder="1" applyAlignment="1">
      <alignment horizontal="center" vertical="center" textRotation="255"/>
    </xf>
    <xf numFmtId="0" fontId="61" fillId="0" borderId="9" xfId="0" applyFont="1" applyBorder="1" applyAlignment="1">
      <alignment horizontal="center" vertical="center" textRotation="255"/>
    </xf>
    <xf numFmtId="0" fontId="61" fillId="0" borderId="1" xfId="0" applyFont="1" applyBorder="1" applyAlignment="1">
      <alignment horizontal="center" vertical="center"/>
    </xf>
    <xf numFmtId="0" fontId="61" fillId="0" borderId="1" xfId="0" applyFont="1" applyBorder="1" applyAlignment="1">
      <alignment horizontal="center" vertical="center" wrapText="1"/>
    </xf>
    <xf numFmtId="0" fontId="72" fillId="0" borderId="29" xfId="0" applyFont="1" applyBorder="1" applyAlignment="1">
      <alignment horizontal="center" vertical="center" wrapText="1"/>
    </xf>
    <xf numFmtId="0" fontId="72" fillId="0" borderId="19" xfId="0" applyFont="1" applyBorder="1" applyAlignment="1">
      <alignment horizontal="center" vertical="center" wrapText="1"/>
    </xf>
    <xf numFmtId="0" fontId="72" fillId="0" borderId="102" xfId="0" applyFont="1" applyBorder="1" applyAlignment="1">
      <alignment horizontal="center" vertical="center"/>
    </xf>
    <xf numFmtId="0" fontId="72" fillId="0" borderId="43" xfId="0" applyFont="1" applyBorder="1" applyAlignment="1">
      <alignment horizontal="center" vertical="center"/>
    </xf>
    <xf numFmtId="0" fontId="101" fillId="0" borderId="0" xfId="0" applyFont="1" applyAlignment="1">
      <alignment horizontal="center" vertical="center"/>
    </xf>
    <xf numFmtId="0" fontId="58" fillId="0" borderId="0" xfId="0" applyFont="1" applyAlignment="1">
      <alignment horizontal="center" vertical="center"/>
    </xf>
    <xf numFmtId="0" fontId="61" fillId="0" borderId="99" xfId="0" applyFont="1" applyBorder="1" applyAlignment="1">
      <alignment horizontal="center" vertical="center"/>
    </xf>
    <xf numFmtId="0" fontId="61" fillId="0" borderId="100" xfId="0" applyFont="1" applyBorder="1" applyAlignment="1">
      <alignment horizontal="center" vertical="center"/>
    </xf>
    <xf numFmtId="0" fontId="61" fillId="0" borderId="29" xfId="0" applyFont="1" applyBorder="1" applyAlignment="1">
      <alignment horizontal="center" vertical="center"/>
    </xf>
    <xf numFmtId="0" fontId="61" fillId="0" borderId="101" xfId="0" applyFont="1" applyBorder="1" applyAlignment="1">
      <alignment horizontal="center" vertical="center"/>
    </xf>
    <xf numFmtId="0" fontId="72" fillId="0" borderId="56" xfId="0" applyFont="1" applyBorder="1" applyAlignment="1">
      <alignment horizontal="center" vertical="center"/>
    </xf>
    <xf numFmtId="0" fontId="72" fillId="0" borderId="33" xfId="0" applyFont="1" applyBorder="1" applyAlignment="1">
      <alignment horizontal="center" vertical="center"/>
    </xf>
    <xf numFmtId="0" fontId="72" fillId="0" borderId="38" xfId="0" applyFont="1" applyBorder="1" applyAlignment="1">
      <alignment horizontal="center" vertical="center" textRotation="255"/>
    </xf>
    <xf numFmtId="0" fontId="72" fillId="0" borderId="40" xfId="0" applyFont="1" applyBorder="1" applyAlignment="1">
      <alignment horizontal="center" vertical="center" textRotation="255"/>
    </xf>
    <xf numFmtId="0" fontId="72" fillId="0" borderId="28" xfId="0" applyFont="1" applyBorder="1" applyAlignment="1">
      <alignment horizontal="center" vertical="center"/>
    </xf>
    <xf numFmtId="0" fontId="72" fillId="0" borderId="10" xfId="0" applyFont="1" applyBorder="1" applyAlignment="1">
      <alignment horizontal="center" vertical="center"/>
    </xf>
    <xf numFmtId="0" fontId="72" fillId="0" borderId="75" xfId="0" applyFont="1" applyBorder="1" applyAlignment="1">
      <alignment horizontal="center" vertical="center"/>
    </xf>
    <xf numFmtId="0" fontId="72" fillId="0" borderId="36" xfId="0" applyFont="1" applyBorder="1" applyAlignment="1">
      <alignment horizontal="center" vertical="center"/>
    </xf>
    <xf numFmtId="0" fontId="100" fillId="0" borderId="1" xfId="0" applyFont="1" applyBorder="1" applyAlignment="1">
      <alignment horizontal="center" vertical="center" wrapText="1"/>
    </xf>
    <xf numFmtId="0" fontId="100" fillId="0" borderId="1" xfId="0" applyFont="1" applyBorder="1" applyAlignment="1">
      <alignment horizontal="center" vertical="center"/>
    </xf>
    <xf numFmtId="0" fontId="102" fillId="0" borderId="0" xfId="0" applyFont="1" applyAlignment="1">
      <alignment horizontal="center" vertical="center"/>
    </xf>
    <xf numFmtId="0" fontId="103" fillId="0" borderId="19" xfId="0" applyFont="1" applyBorder="1" applyAlignment="1">
      <alignment horizontal="center" vertical="center"/>
    </xf>
    <xf numFmtId="0" fontId="103" fillId="0" borderId="20" xfId="0" applyFont="1" applyBorder="1" applyAlignment="1">
      <alignment horizontal="center" vertical="center"/>
    </xf>
    <xf numFmtId="0" fontId="103" fillId="0" borderId="21" xfId="0" applyFont="1" applyBorder="1" applyAlignment="1">
      <alignment horizontal="center" vertical="center"/>
    </xf>
    <xf numFmtId="0" fontId="103" fillId="0" borderId="22" xfId="0" applyFont="1" applyBorder="1" applyAlignment="1">
      <alignment horizontal="center" vertical="center"/>
    </xf>
    <xf numFmtId="0" fontId="103" fillId="0" borderId="0" xfId="0" applyFont="1" applyAlignment="1">
      <alignment horizontal="center" vertical="center"/>
    </xf>
    <xf numFmtId="0" fontId="103" fillId="0" borderId="23" xfId="0" applyFont="1" applyBorder="1" applyAlignment="1">
      <alignment horizontal="center" vertical="center"/>
    </xf>
    <xf numFmtId="0" fontId="103" fillId="0" borderId="24" xfId="0" applyFont="1" applyBorder="1" applyAlignment="1">
      <alignment horizontal="center" vertical="center"/>
    </xf>
    <xf numFmtId="0" fontId="103" fillId="0" borderId="7" xfId="0" applyFont="1" applyBorder="1" applyAlignment="1">
      <alignment horizontal="center" vertical="center"/>
    </xf>
    <xf numFmtId="0" fontId="103" fillId="0" borderId="25" xfId="0" applyFont="1" applyBorder="1" applyAlignment="1">
      <alignment horizontal="center" vertical="center"/>
    </xf>
    <xf numFmtId="0" fontId="67" fillId="0" borderId="0" xfId="0" applyFont="1" applyAlignment="1">
      <alignment horizontal="center" vertical="center"/>
    </xf>
    <xf numFmtId="0" fontId="67" fillId="0" borderId="0" xfId="0" applyFont="1" applyAlignment="1">
      <alignment horizontal="center"/>
    </xf>
    <xf numFmtId="0" fontId="68" fillId="0" borderId="0" xfId="0" applyFont="1" applyAlignment="1">
      <alignment horizontal="right"/>
    </xf>
    <xf numFmtId="0" fontId="68" fillId="0" borderId="0" xfId="0" applyFont="1" applyAlignment="1">
      <alignment horizontal="left"/>
    </xf>
    <xf numFmtId="0" fontId="67" fillId="0" borderId="7" xfId="0" applyFont="1" applyBorder="1" applyAlignment="1">
      <alignment horizontal="center" vertical="center"/>
    </xf>
    <xf numFmtId="0" fontId="67" fillId="0" borderId="0" xfId="0" applyFont="1" applyAlignment="1">
      <alignment horizontal="left" vertical="center"/>
    </xf>
    <xf numFmtId="0" fontId="49" fillId="0" borderId="7" xfId="0" applyFont="1" applyBorder="1" applyAlignment="1">
      <alignment horizontal="left" vertical="center" shrinkToFit="1"/>
    </xf>
    <xf numFmtId="0" fontId="61" fillId="0" borderId="10" xfId="0" applyFont="1" applyBorder="1" applyAlignment="1">
      <alignment horizontal="center" vertical="center"/>
    </xf>
    <xf numFmtId="0" fontId="61" fillId="0" borderId="49" xfId="0" applyFont="1" applyBorder="1" applyAlignment="1">
      <alignment horizontal="center" vertical="center"/>
    </xf>
    <xf numFmtId="0" fontId="61" fillId="0" borderId="9" xfId="0" applyFont="1" applyBorder="1" applyAlignment="1">
      <alignment horizontal="center" vertical="center"/>
    </xf>
    <xf numFmtId="0" fontId="37" fillId="0" borderId="19" xfId="0" applyFont="1" applyBorder="1" applyAlignment="1">
      <alignment horizontal="center" vertical="center" shrinkToFit="1"/>
    </xf>
    <xf numFmtId="0" fontId="37" fillId="0" borderId="20" xfId="0" applyFont="1" applyBorder="1" applyAlignment="1">
      <alignment horizontal="center" vertical="center" shrinkToFit="1"/>
    </xf>
    <xf numFmtId="0" fontId="37" fillId="0" borderId="21" xfId="0" applyFont="1" applyBorder="1" applyAlignment="1">
      <alignment horizontal="center" vertical="center" shrinkToFit="1"/>
    </xf>
    <xf numFmtId="0" fontId="37" fillId="0" borderId="50" xfId="0" applyFont="1" applyBorder="1" applyAlignment="1">
      <alignment horizontal="center"/>
    </xf>
    <xf numFmtId="0" fontId="37" fillId="0" borderId="93" xfId="0" applyFont="1" applyBorder="1" applyAlignment="1">
      <alignment horizontal="center"/>
    </xf>
    <xf numFmtId="0" fontId="37" fillId="0" borderId="94" xfId="0" applyFont="1" applyBorder="1" applyAlignment="1">
      <alignment horizontal="center"/>
    </xf>
    <xf numFmtId="0" fontId="61" fillId="0" borderId="95" xfId="0" applyFont="1" applyBorder="1" applyAlignment="1">
      <alignment horizontal="center" vertical="center"/>
    </xf>
    <xf numFmtId="0" fontId="61" fillId="0" borderId="85" xfId="0" applyFont="1" applyBorder="1" applyAlignment="1">
      <alignment horizontal="center" vertical="center"/>
    </xf>
    <xf numFmtId="0" fontId="61" fillId="0" borderId="96" xfId="0" applyFont="1" applyBorder="1" applyAlignment="1">
      <alignment horizontal="center" vertical="center"/>
    </xf>
    <xf numFmtId="0" fontId="61" fillId="0" borderId="84" xfId="0" applyFont="1" applyBorder="1" applyAlignment="1">
      <alignment horizontal="center" vertical="center"/>
    </xf>
    <xf numFmtId="0" fontId="61" fillId="0" borderId="86" xfId="0" applyFont="1" applyBorder="1" applyAlignment="1">
      <alignment horizontal="center" vertical="center"/>
    </xf>
    <xf numFmtId="0" fontId="37" fillId="0" borderId="87" xfId="0" applyFont="1" applyBorder="1" applyAlignment="1">
      <alignment horizontal="center" vertical="center" shrinkToFit="1"/>
    </xf>
    <xf numFmtId="0" fontId="37" fillId="0" borderId="64" xfId="0" applyFont="1" applyBorder="1" applyAlignment="1">
      <alignment horizontal="center" vertical="center" shrinkToFit="1"/>
    </xf>
    <xf numFmtId="0" fontId="37" fillId="0" borderId="88" xfId="0" applyFont="1" applyBorder="1" applyAlignment="1">
      <alignment horizontal="center" vertical="center" shrinkToFit="1"/>
    </xf>
    <xf numFmtId="0" fontId="37" fillId="0" borderId="87" xfId="0" applyFont="1" applyBorder="1" applyAlignment="1">
      <alignment horizontal="center"/>
    </xf>
    <xf numFmtId="0" fontId="37" fillId="0" borderId="64" xfId="0" applyFont="1" applyBorder="1" applyAlignment="1">
      <alignment horizontal="center"/>
    </xf>
    <xf numFmtId="0" fontId="37" fillId="0" borderId="88" xfId="0" applyFont="1" applyBorder="1" applyAlignment="1">
      <alignment horizontal="center"/>
    </xf>
    <xf numFmtId="0" fontId="61" fillId="0" borderId="89" xfId="0" applyFont="1" applyBorder="1" applyAlignment="1">
      <alignment horizontal="center" vertical="center"/>
    </xf>
    <xf numFmtId="0" fontId="61" fillId="0" borderId="79" xfId="0" applyFont="1" applyBorder="1" applyAlignment="1">
      <alignment horizontal="center" vertical="center"/>
    </xf>
    <xf numFmtId="0" fontId="61" fillId="0" borderId="90" xfId="0" applyFont="1" applyBorder="1" applyAlignment="1">
      <alignment horizontal="center" vertical="center"/>
    </xf>
    <xf numFmtId="0" fontId="61" fillId="0" borderId="78" xfId="0" applyFont="1" applyBorder="1" applyAlignment="1">
      <alignment horizontal="center" vertical="center"/>
    </xf>
    <xf numFmtId="0" fontId="61" fillId="0" borderId="80" xfId="0" applyFont="1" applyBorder="1" applyAlignment="1">
      <alignment horizontal="center" vertical="center"/>
    </xf>
    <xf numFmtId="0" fontId="62" fillId="0" borderId="51" xfId="0" applyFont="1" applyBorder="1" applyAlignment="1">
      <alignment horizontal="center" vertical="center"/>
    </xf>
    <xf numFmtId="0" fontId="62" fillId="0" borderId="76" xfId="0" applyFont="1" applyBorder="1" applyAlignment="1">
      <alignment horizontal="center" vertical="center"/>
    </xf>
    <xf numFmtId="0" fontId="62" fillId="0" borderId="77" xfId="0" applyFont="1" applyBorder="1" applyAlignment="1">
      <alignment horizontal="center" vertical="center"/>
    </xf>
    <xf numFmtId="0" fontId="37" fillId="0" borderId="24" xfId="0" applyFont="1" applyBorder="1" applyAlignment="1">
      <alignment horizontal="center"/>
    </xf>
    <xf numFmtId="0" fontId="37" fillId="0" borderId="7" xfId="0" applyFont="1" applyBorder="1" applyAlignment="1">
      <alignment horizontal="center"/>
    </xf>
    <xf numFmtId="0" fontId="37" fillId="0" borderId="25" xfId="0" applyFont="1" applyBorder="1" applyAlignment="1">
      <alignment horizontal="center"/>
    </xf>
    <xf numFmtId="0" fontId="61" fillId="0" borderId="81" xfId="0" applyFont="1" applyBorder="1" applyAlignment="1">
      <alignment horizontal="center" vertical="center"/>
    </xf>
    <xf numFmtId="0" fontId="61" fillId="0" borderId="82" xfId="0" applyFont="1" applyBorder="1" applyAlignment="1">
      <alignment horizontal="center" vertical="center"/>
    </xf>
    <xf numFmtId="0" fontId="61" fillId="0" borderId="83" xfId="0" applyFont="1" applyBorder="1" applyAlignment="1">
      <alignment horizontal="center" vertical="center"/>
    </xf>
    <xf numFmtId="0" fontId="61" fillId="0" borderId="91" xfId="0" applyFont="1" applyBorder="1" applyAlignment="1">
      <alignment horizontal="center" vertical="center"/>
    </xf>
    <xf numFmtId="0" fontId="61" fillId="0" borderId="92" xfId="0" applyFont="1" applyBorder="1" applyAlignment="1">
      <alignment horizontal="center" vertical="center"/>
    </xf>
    <xf numFmtId="0" fontId="62" fillId="0" borderId="10" xfId="0" applyFont="1" applyBorder="1" applyAlignment="1">
      <alignment horizontal="center" vertical="center"/>
    </xf>
    <xf numFmtId="0" fontId="62" fillId="0" borderId="49" xfId="0" applyFont="1" applyBorder="1" applyAlignment="1">
      <alignment horizontal="center" vertical="center"/>
    </xf>
    <xf numFmtId="0" fontId="62" fillId="0" borderId="9" xfId="0" applyFont="1" applyBorder="1" applyAlignment="1">
      <alignment horizontal="center" vertical="center"/>
    </xf>
    <xf numFmtId="0" fontId="73" fillId="0" borderId="19" xfId="0" applyFont="1" applyBorder="1" applyAlignment="1">
      <alignment horizontal="center" vertical="center"/>
    </xf>
    <xf numFmtId="0" fontId="73" fillId="0" borderId="20" xfId="0" applyFont="1" applyBorder="1" applyAlignment="1">
      <alignment horizontal="center" vertical="center"/>
    </xf>
    <xf numFmtId="0" fontId="73" fillId="0" borderId="21" xfId="0" applyFont="1" applyBorder="1" applyAlignment="1">
      <alignment horizontal="center" vertical="center"/>
    </xf>
    <xf numFmtId="0" fontId="73" fillId="0" borderId="22" xfId="0" applyFont="1" applyBorder="1" applyAlignment="1">
      <alignment horizontal="center" vertical="center"/>
    </xf>
    <xf numFmtId="0" fontId="73" fillId="0" borderId="0" xfId="0" applyFont="1" applyAlignment="1">
      <alignment horizontal="center" vertical="center"/>
    </xf>
    <xf numFmtId="0" fontId="73" fillId="0" borderId="23" xfId="0" applyFont="1" applyBorder="1" applyAlignment="1">
      <alignment horizontal="center" vertical="center"/>
    </xf>
    <xf numFmtId="0" fontId="73" fillId="0" borderId="24" xfId="0" applyFont="1" applyBorder="1" applyAlignment="1">
      <alignment horizontal="center" vertical="center"/>
    </xf>
    <xf numFmtId="0" fontId="73" fillId="0" borderId="7" xfId="0" applyFont="1" applyBorder="1" applyAlignment="1">
      <alignment horizontal="center" vertical="center"/>
    </xf>
    <xf numFmtId="0" fontId="73" fillId="0" borderId="25" xfId="0" applyFont="1" applyBorder="1" applyAlignment="1">
      <alignment horizontal="center" vertical="center"/>
    </xf>
    <xf numFmtId="0" fontId="16" fillId="0" borderId="0" xfId="0" applyFont="1" applyAlignment="1">
      <alignment horizontal="center" vertical="center"/>
    </xf>
    <xf numFmtId="0" fontId="62" fillId="0" borderId="19" xfId="0" applyFont="1" applyBorder="1" applyAlignment="1">
      <alignment horizontal="left" vertical="center"/>
    </xf>
    <xf numFmtId="0" fontId="62" fillId="0" borderId="20" xfId="0" applyFont="1" applyBorder="1" applyAlignment="1">
      <alignment horizontal="left" vertical="center"/>
    </xf>
    <xf numFmtId="0" fontId="62" fillId="0" borderId="21" xfId="0" applyFont="1" applyBorder="1" applyAlignment="1">
      <alignment horizontal="left" vertical="center"/>
    </xf>
    <xf numFmtId="0" fontId="62" fillId="0" borderId="22" xfId="0" applyFont="1" applyBorder="1" applyAlignment="1">
      <alignment horizontal="left" vertical="center"/>
    </xf>
    <xf numFmtId="0" fontId="62" fillId="0" borderId="0" xfId="0" applyFont="1" applyAlignment="1">
      <alignment horizontal="left" vertical="center"/>
    </xf>
    <xf numFmtId="0" fontId="62" fillId="0" borderId="23" xfId="0" applyFont="1" applyBorder="1" applyAlignment="1">
      <alignment horizontal="left" vertical="center"/>
    </xf>
    <xf numFmtId="0" fontId="62" fillId="0" borderId="24" xfId="0" applyFont="1" applyBorder="1" applyAlignment="1">
      <alignment horizontal="left" vertical="center"/>
    </xf>
    <xf numFmtId="0" fontId="62" fillId="0" borderId="7" xfId="0" applyFont="1" applyBorder="1" applyAlignment="1">
      <alignment horizontal="left" vertical="center"/>
    </xf>
    <xf numFmtId="0" fontId="62" fillId="0" borderId="25" xfId="0" applyFont="1" applyBorder="1" applyAlignment="1">
      <alignment horizontal="left" vertical="center"/>
    </xf>
    <xf numFmtId="0" fontId="98" fillId="0" borderId="0" xfId="0" applyFont="1" applyAlignment="1">
      <alignment horizontal="center" vertical="center"/>
    </xf>
    <xf numFmtId="0" fontId="61" fillId="0" borderId="31" xfId="0" applyFont="1" applyBorder="1" applyAlignment="1">
      <alignment horizontal="center" vertical="center"/>
    </xf>
    <xf numFmtId="0" fontId="61" fillId="0" borderId="18" xfId="0" applyFont="1" applyBorder="1" applyAlignment="1">
      <alignment horizontal="center" vertical="center"/>
    </xf>
    <xf numFmtId="0" fontId="61" fillId="0" borderId="60" xfId="0" applyFont="1" applyBorder="1" applyAlignment="1">
      <alignment horizontal="center" vertical="center"/>
    </xf>
    <xf numFmtId="0" fontId="61" fillId="0" borderId="22" xfId="0" applyFont="1" applyBorder="1" applyAlignment="1">
      <alignment horizontal="center" vertical="center"/>
    </xf>
    <xf numFmtId="0" fontId="61" fillId="0" borderId="23" xfId="0" applyFont="1" applyBorder="1" applyAlignment="1">
      <alignment horizontal="center" vertical="center"/>
    </xf>
    <xf numFmtId="0" fontId="61" fillId="0" borderId="10" xfId="0" applyFont="1" applyBorder="1" applyAlignment="1">
      <alignment horizontal="center" vertical="center" wrapText="1"/>
    </xf>
    <xf numFmtId="0" fontId="61" fillId="0" borderId="49" xfId="0" applyFont="1" applyBorder="1" applyAlignment="1">
      <alignment horizontal="center" vertical="center" wrapText="1"/>
    </xf>
    <xf numFmtId="0" fontId="61" fillId="0" borderId="9" xfId="0" applyFont="1" applyBorder="1" applyAlignment="1">
      <alignment horizontal="center" vertical="center" wrapText="1"/>
    </xf>
    <xf numFmtId="0" fontId="61" fillId="0" borderId="69" xfId="0" applyFont="1" applyBorder="1" applyAlignment="1">
      <alignment horizontal="center" vertical="center"/>
    </xf>
    <xf numFmtId="0" fontId="61" fillId="0" borderId="70" xfId="0" applyFont="1" applyBorder="1" applyAlignment="1">
      <alignment horizontal="center" vertical="center"/>
    </xf>
    <xf numFmtId="0" fontId="61" fillId="0" borderId="73" xfId="0" applyFont="1" applyBorder="1" applyAlignment="1">
      <alignment horizontal="center" vertical="center"/>
    </xf>
    <xf numFmtId="0" fontId="61" fillId="0" borderId="51" xfId="0" applyFont="1" applyBorder="1" applyAlignment="1">
      <alignment horizontal="center" vertical="center"/>
    </xf>
    <xf numFmtId="0" fontId="61" fillId="0" borderId="76" xfId="0" applyFont="1" applyBorder="1" applyAlignment="1">
      <alignment horizontal="center" vertical="center"/>
    </xf>
    <xf numFmtId="0" fontId="61" fillId="0" borderId="77" xfId="0" applyFont="1" applyBorder="1" applyAlignment="1">
      <alignment horizontal="center" vertical="center"/>
    </xf>
    <xf numFmtId="0" fontId="14" fillId="0" borderId="22" xfId="0" applyFont="1" applyBorder="1" applyAlignment="1">
      <alignment horizontal="right" vertical="center" shrinkToFit="1"/>
    </xf>
    <xf numFmtId="0" fontId="14" fillId="0" borderId="0" xfId="0" applyFont="1" applyAlignment="1">
      <alignment horizontal="right" vertical="center" shrinkToFit="1"/>
    </xf>
    <xf numFmtId="38" fontId="14" fillId="0" borderId="0" xfId="3" applyFont="1" applyFill="1" applyBorder="1" applyAlignment="1">
      <alignment horizontal="right" vertical="center"/>
    </xf>
    <xf numFmtId="38" fontId="14" fillId="0" borderId="0" xfId="3" applyFont="1" applyFill="1" applyBorder="1" applyAlignment="1" applyProtection="1">
      <alignment horizontal="right" vertical="center"/>
      <protection locked="0"/>
    </xf>
    <xf numFmtId="0" fontId="14" fillId="0" borderId="24" xfId="0" applyFont="1" applyBorder="1" applyAlignment="1">
      <alignment horizontal="right" vertical="center" shrinkToFit="1"/>
    </xf>
    <xf numFmtId="0" fontId="14" fillId="0" borderId="7" xfId="0" applyFont="1" applyBorder="1" applyAlignment="1">
      <alignment horizontal="right" vertical="center" shrinkToFit="1"/>
    </xf>
    <xf numFmtId="0" fontId="11" fillId="0" borderId="0" xfId="0" applyFont="1" applyAlignment="1">
      <alignment horizontal="center" vertical="center"/>
    </xf>
    <xf numFmtId="0" fontId="11" fillId="0" borderId="0" xfId="0" applyFont="1" applyAlignment="1" applyProtection="1">
      <alignment horizontal="center" vertical="center" shrinkToFit="1"/>
      <protection locked="0"/>
    </xf>
    <xf numFmtId="0" fontId="18" fillId="0" borderId="0" xfId="0" applyFont="1" applyAlignment="1">
      <alignment horizontal="center" vertical="center" shrinkToFit="1"/>
    </xf>
    <xf numFmtId="183" fontId="11" fillId="0" borderId="0" xfId="0" applyNumberFormat="1" applyFont="1" applyAlignment="1">
      <alignment horizontal="center" vertical="center" shrinkToFit="1"/>
    </xf>
    <xf numFmtId="0" fontId="11" fillId="0" borderId="1" xfId="0" applyFont="1" applyBorder="1" applyAlignment="1">
      <alignment horizontal="right" vertical="center"/>
    </xf>
    <xf numFmtId="0" fontId="53" fillId="0" borderId="1" xfId="0" applyFont="1" applyBorder="1" applyAlignment="1">
      <alignment horizontal="left" vertical="top"/>
    </xf>
    <xf numFmtId="0" fontId="89" fillId="0" borderId="1" xfId="0" applyFont="1" applyBorder="1" applyAlignment="1" applyProtection="1">
      <alignment horizontal="center" vertical="center"/>
      <protection locked="0"/>
    </xf>
    <xf numFmtId="0" fontId="53" fillId="0" borderId="7" xfId="0" applyFont="1" applyBorder="1" applyAlignment="1">
      <alignment horizontal="left" vertical="center"/>
    </xf>
    <xf numFmtId="0" fontId="53" fillId="0" borderId="7" xfId="0" applyFont="1" applyBorder="1" applyAlignment="1">
      <alignment horizontal="center" vertical="center"/>
    </xf>
    <xf numFmtId="38" fontId="14" fillId="0" borderId="7" xfId="3" applyFont="1" applyFill="1" applyBorder="1" applyAlignment="1">
      <alignment horizontal="right" vertical="center"/>
    </xf>
    <xf numFmtId="0" fontId="14" fillId="0" borderId="19" xfId="0" applyFont="1" applyBorder="1" applyAlignment="1">
      <alignment horizontal="center" vertical="center" wrapText="1"/>
    </xf>
    <xf numFmtId="0" fontId="14" fillId="0" borderId="20"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0" xfId="0" applyFont="1" applyAlignment="1">
      <alignment horizontal="center" vertical="center" wrapText="1"/>
    </xf>
    <xf numFmtId="0" fontId="14" fillId="0" borderId="24"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19" xfId="0" applyFont="1" applyBorder="1" applyAlignment="1">
      <alignment horizontal="right" vertical="center" shrinkToFit="1"/>
    </xf>
    <xf numFmtId="0" fontId="14" fillId="0" borderId="20" xfId="0" applyFont="1" applyBorder="1" applyAlignment="1">
      <alignment horizontal="right" vertical="center" shrinkToFit="1"/>
    </xf>
    <xf numFmtId="38" fontId="63" fillId="0" borderId="20" xfId="3" applyFont="1" applyFill="1" applyBorder="1" applyAlignment="1">
      <alignment horizontal="right" vertical="center"/>
    </xf>
    <xf numFmtId="38" fontId="63" fillId="0" borderId="0" xfId="3" applyFont="1" applyFill="1" applyBorder="1" applyAlignment="1">
      <alignment horizontal="right" vertical="center"/>
    </xf>
    <xf numFmtId="0" fontId="63" fillId="0" borderId="19" xfId="0" applyFont="1" applyBorder="1" applyAlignment="1" applyProtection="1">
      <alignment horizontal="left" vertical="top" wrapText="1"/>
      <protection locked="0"/>
    </xf>
    <xf numFmtId="0" fontId="63" fillId="0" borderId="20" xfId="0" applyFont="1" applyBorder="1" applyAlignment="1" applyProtection="1">
      <alignment horizontal="left" vertical="top" wrapText="1"/>
      <protection locked="0"/>
    </xf>
    <xf numFmtId="0" fontId="63" fillId="0" borderId="21" xfId="0" applyFont="1" applyBorder="1" applyAlignment="1" applyProtection="1">
      <alignment horizontal="left" vertical="top" wrapText="1"/>
      <protection locked="0"/>
    </xf>
    <xf numFmtId="0" fontId="63" fillId="0" borderId="22" xfId="0" applyFont="1" applyBorder="1" applyAlignment="1" applyProtection="1">
      <alignment horizontal="left" vertical="top" wrapText="1"/>
      <protection locked="0"/>
    </xf>
    <xf numFmtId="0" fontId="63" fillId="0" borderId="0" xfId="0" applyFont="1" applyAlignment="1" applyProtection="1">
      <alignment horizontal="left" vertical="top" wrapText="1"/>
      <protection locked="0"/>
    </xf>
    <xf numFmtId="0" fontId="63" fillId="0" borderId="23" xfId="0" applyFont="1" applyBorder="1" applyAlignment="1" applyProtection="1">
      <alignment horizontal="left" vertical="top" wrapText="1"/>
      <protection locked="0"/>
    </xf>
    <xf numFmtId="0" fontId="63" fillId="0" borderId="24" xfId="0" applyFont="1" applyBorder="1" applyAlignment="1" applyProtection="1">
      <alignment horizontal="left" vertical="top" wrapText="1"/>
      <protection locked="0"/>
    </xf>
    <xf numFmtId="0" fontId="63" fillId="0" borderId="7" xfId="0" applyFont="1" applyBorder="1" applyAlignment="1" applyProtection="1">
      <alignment horizontal="left" vertical="top" wrapText="1"/>
      <protection locked="0"/>
    </xf>
    <xf numFmtId="0" fontId="63" fillId="0" borderId="25" xfId="0" applyFont="1" applyBorder="1" applyAlignment="1" applyProtection="1">
      <alignment horizontal="left" vertical="top" wrapText="1"/>
      <protection locked="0"/>
    </xf>
    <xf numFmtId="0" fontId="63" fillId="0" borderId="19" xfId="0" applyFont="1" applyBorder="1" applyAlignment="1" applyProtection="1">
      <alignment horizontal="right" vertical="center"/>
      <protection locked="0"/>
    </xf>
    <xf numFmtId="0" fontId="63" fillId="0" borderId="20" xfId="0" applyFont="1" applyBorder="1" applyAlignment="1" applyProtection="1">
      <alignment horizontal="right" vertical="center"/>
      <protection locked="0"/>
    </xf>
    <xf numFmtId="0" fontId="63" fillId="0" borderId="24" xfId="0" applyFont="1" applyBorder="1" applyAlignment="1" applyProtection="1">
      <alignment horizontal="right" vertical="center"/>
      <protection locked="0"/>
    </xf>
    <xf numFmtId="0" fontId="63" fillId="0" borderId="7" xfId="0" applyFont="1" applyBorder="1" applyAlignment="1" applyProtection="1">
      <alignment horizontal="right" vertical="center"/>
      <protection locked="0"/>
    </xf>
    <xf numFmtId="0" fontId="14" fillId="0" borderId="20" xfId="0" applyFont="1" applyBorder="1" applyAlignment="1" applyProtection="1">
      <alignment horizontal="left" vertical="center"/>
      <protection locked="0"/>
    </xf>
    <xf numFmtId="0" fontId="14" fillId="0" borderId="21" xfId="0" applyFont="1" applyBorder="1" applyAlignment="1" applyProtection="1">
      <alignment horizontal="left" vertical="center"/>
      <protection locked="0"/>
    </xf>
    <xf numFmtId="0" fontId="14" fillId="0" borderId="7" xfId="0" applyFont="1" applyBorder="1" applyAlignment="1" applyProtection="1">
      <alignment horizontal="left" vertical="center"/>
      <protection locked="0"/>
    </xf>
    <xf numFmtId="0" fontId="14" fillId="0" borderId="25" xfId="0" applyFont="1" applyBorder="1" applyAlignment="1" applyProtection="1">
      <alignment horizontal="left" vertical="center"/>
      <protection locked="0"/>
    </xf>
    <xf numFmtId="0" fontId="14" fillId="0" borderId="21" xfId="0" applyFont="1" applyBorder="1" applyAlignment="1">
      <alignment horizontal="center" vertical="center" wrapText="1"/>
    </xf>
    <xf numFmtId="0" fontId="14" fillId="0" borderId="23" xfId="0" applyFont="1" applyBorder="1" applyAlignment="1">
      <alignment horizontal="center" vertical="center" wrapText="1"/>
    </xf>
    <xf numFmtId="0" fontId="14" fillId="0" borderId="25" xfId="0" applyFont="1" applyBorder="1" applyAlignment="1">
      <alignment horizontal="center" vertical="center" wrapText="1"/>
    </xf>
    <xf numFmtId="0" fontId="53" fillId="0" borderId="0" xfId="0" applyFont="1" applyAlignment="1" applyProtection="1">
      <alignment horizontal="center" vertical="center" shrinkToFit="1"/>
      <protection locked="0"/>
    </xf>
    <xf numFmtId="0" fontId="14" fillId="0" borderId="0" xfId="0" applyFont="1" applyAlignment="1">
      <alignment horizontal="left" vertical="top" wrapText="1"/>
    </xf>
    <xf numFmtId="0" fontId="11" fillId="0" borderId="0" xfId="0" applyFont="1" applyAlignment="1">
      <alignment horizontal="left" wrapText="1"/>
    </xf>
    <xf numFmtId="0" fontId="53" fillId="0" borderId="0" xfId="0" applyFont="1" applyAlignment="1">
      <alignment horizontal="center" vertical="center"/>
    </xf>
    <xf numFmtId="0" fontId="53" fillId="0" borderId="0" xfId="0" applyFont="1" applyAlignment="1">
      <alignment horizontal="left" vertical="center"/>
    </xf>
    <xf numFmtId="0" fontId="104" fillId="0" borderId="10" xfId="0" applyFont="1" applyBorder="1" applyAlignment="1">
      <alignment horizontal="center" vertical="center"/>
    </xf>
    <xf numFmtId="0" fontId="104" fillId="0" borderId="49" xfId="0" applyFont="1" applyBorder="1" applyAlignment="1">
      <alignment horizontal="center" vertical="center"/>
    </xf>
    <xf numFmtId="0" fontId="104" fillId="0" borderId="9" xfId="0" applyFont="1" applyBorder="1" applyAlignment="1">
      <alignment horizontal="center" vertical="center"/>
    </xf>
    <xf numFmtId="0" fontId="89" fillId="0" borderId="10" xfId="0" applyFont="1" applyBorder="1" applyAlignment="1" applyProtection="1">
      <alignment horizontal="center" vertical="center"/>
      <protection locked="0"/>
    </xf>
    <xf numFmtId="0" fontId="89" fillId="0" borderId="49" xfId="0" applyFont="1" applyBorder="1" applyAlignment="1" applyProtection="1">
      <alignment horizontal="center" vertical="center"/>
      <protection locked="0"/>
    </xf>
    <xf numFmtId="0" fontId="89" fillId="0" borderId="9" xfId="0" applyFont="1" applyBorder="1" applyAlignment="1" applyProtection="1">
      <alignment horizontal="center" vertical="center"/>
      <protection locked="0"/>
    </xf>
    <xf numFmtId="0" fontId="11" fillId="0" borderId="9" xfId="9" applyFont="1" applyBorder="1" applyAlignment="1">
      <alignment horizontal="right" vertical="center" shrinkToFit="1"/>
    </xf>
    <xf numFmtId="0" fontId="53" fillId="0" borderId="9" xfId="9" applyFont="1" applyBorder="1" applyAlignment="1">
      <alignment horizontal="right" vertical="center" shrinkToFit="1"/>
    </xf>
    <xf numFmtId="0" fontId="11" fillId="0" borderId="1" xfId="0" applyFont="1" applyBorder="1" applyAlignment="1">
      <alignment horizontal="center" vertical="center" shrinkToFit="1"/>
    </xf>
    <xf numFmtId="0" fontId="54" fillId="0" borderId="1" xfId="0" applyFont="1" applyBorder="1">
      <alignment vertical="center"/>
    </xf>
    <xf numFmtId="0" fontId="14" fillId="0" borderId="10"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0" xfId="0" applyFont="1" applyBorder="1" applyAlignment="1" applyProtection="1">
      <alignment horizontal="left" vertical="top" wrapText="1"/>
      <protection locked="0"/>
    </xf>
    <xf numFmtId="0" fontId="14" fillId="0" borderId="9" xfId="0" applyFont="1" applyBorder="1" applyAlignment="1" applyProtection="1">
      <alignment horizontal="left" vertical="top" wrapText="1"/>
      <protection locked="0"/>
    </xf>
    <xf numFmtId="0" fontId="14" fillId="0" borderId="10" xfId="0" applyFont="1" applyBorder="1" applyAlignment="1" applyProtection="1">
      <alignment horizontal="center" vertical="center"/>
      <protection locked="0"/>
    </xf>
    <xf numFmtId="0" fontId="14" fillId="0" borderId="9" xfId="0" applyFont="1" applyBorder="1" applyAlignment="1" applyProtection="1">
      <alignment horizontal="center" vertical="center"/>
      <protection locked="0"/>
    </xf>
    <xf numFmtId="0" fontId="14" fillId="0" borderId="10" xfId="0" applyFont="1" applyBorder="1" applyAlignment="1" applyProtection="1">
      <alignment horizontal="center" vertical="center" wrapText="1"/>
      <protection locked="0"/>
    </xf>
    <xf numFmtId="0" fontId="14" fillId="0" borderId="9" xfId="0" applyFont="1" applyBorder="1" applyAlignment="1" applyProtection="1">
      <alignment horizontal="center" vertical="center" wrapText="1"/>
      <protection locked="0"/>
    </xf>
    <xf numFmtId="0" fontId="11" fillId="0" borderId="10" xfId="0" applyFont="1" applyBorder="1" applyAlignment="1">
      <alignment horizontal="center" vertical="center"/>
    </xf>
    <xf numFmtId="0" fontId="11" fillId="0" borderId="9" xfId="0" applyFont="1" applyBorder="1" applyAlignment="1">
      <alignment horizontal="center" vertical="center"/>
    </xf>
    <xf numFmtId="0" fontId="14" fillId="0" borderId="10" xfId="0" applyFont="1" applyBorder="1" applyAlignment="1">
      <alignment vertical="center" wrapText="1"/>
    </xf>
    <xf numFmtId="0" fontId="14" fillId="0" borderId="9" xfId="0" applyFont="1" applyBorder="1" applyAlignment="1">
      <alignment vertical="center" wrapText="1"/>
    </xf>
    <xf numFmtId="0" fontId="107" fillId="0" borderId="0" xfId="0" applyFont="1" applyAlignment="1">
      <alignment horizontal="center" vertical="center"/>
    </xf>
    <xf numFmtId="0" fontId="64" fillId="0" borderId="1" xfId="0" applyFont="1" applyBorder="1" applyAlignment="1">
      <alignment horizontal="center" vertical="center" textRotation="255"/>
    </xf>
    <xf numFmtId="0" fontId="64" fillId="0" borderId="1" xfId="0" applyFont="1" applyBorder="1" applyAlignment="1">
      <alignment horizontal="center" vertical="center"/>
    </xf>
    <xf numFmtId="0" fontId="64" fillId="0" borderId="10" xfId="0" applyFont="1" applyBorder="1" applyAlignment="1">
      <alignment horizontal="center" vertical="center" textRotation="255"/>
    </xf>
    <xf numFmtId="0" fontId="64" fillId="0" borderId="49" xfId="0" applyFont="1" applyBorder="1" applyAlignment="1">
      <alignment horizontal="center" vertical="center" textRotation="255"/>
    </xf>
    <xf numFmtId="0" fontId="64" fillId="0" borderId="9" xfId="0" applyFont="1" applyBorder="1" applyAlignment="1">
      <alignment horizontal="center" vertical="center" textRotation="255"/>
    </xf>
    <xf numFmtId="0" fontId="64" fillId="0" borderId="31" xfId="0" applyFont="1" applyBorder="1" applyAlignment="1">
      <alignment horizontal="center" vertical="center"/>
    </xf>
    <xf numFmtId="0" fontId="64" fillId="0" borderId="18" xfId="0" applyFont="1" applyBorder="1" applyAlignment="1">
      <alignment horizontal="center" vertical="center"/>
    </xf>
    <xf numFmtId="0" fontId="64" fillId="0" borderId="60" xfId="0" applyFont="1" applyBorder="1" applyAlignment="1">
      <alignment horizontal="center" vertical="center"/>
    </xf>
    <xf numFmtId="0" fontId="64" fillId="0" borderId="10" xfId="0" applyFont="1" applyBorder="1" applyAlignment="1">
      <alignment horizontal="center" vertical="center"/>
    </xf>
    <xf numFmtId="0" fontId="64" fillId="0" borderId="49" xfId="0" applyFont="1" applyBorder="1" applyAlignment="1">
      <alignment horizontal="center" vertical="center"/>
    </xf>
    <xf numFmtId="0" fontId="64" fillId="0" borderId="9" xfId="0" applyFont="1" applyBorder="1" applyAlignment="1">
      <alignment horizontal="center" vertical="center"/>
    </xf>
    <xf numFmtId="0" fontId="106" fillId="0" borderId="1" xfId="0" applyFont="1" applyBorder="1" applyAlignment="1">
      <alignment horizontal="center" vertical="center" wrapText="1"/>
    </xf>
    <xf numFmtId="0" fontId="64" fillId="0" borderId="19" xfId="0" applyFont="1" applyBorder="1" applyAlignment="1">
      <alignment horizontal="center" vertical="center" textRotation="255"/>
    </xf>
    <xf numFmtId="0" fontId="64" fillId="0" borderId="21" xfId="0" applyFont="1" applyBorder="1" applyAlignment="1">
      <alignment horizontal="center" vertical="center" textRotation="255"/>
    </xf>
    <xf numFmtId="0" fontId="64" fillId="0" borderId="24" xfId="0" applyFont="1" applyBorder="1" applyAlignment="1">
      <alignment horizontal="center" vertical="center" textRotation="255"/>
    </xf>
    <xf numFmtId="0" fontId="64" fillId="0" borderId="25" xfId="0" applyFont="1" applyBorder="1" applyAlignment="1">
      <alignment horizontal="center" vertical="center" textRotation="255"/>
    </xf>
    <xf numFmtId="0" fontId="105" fillId="0" borderId="1" xfId="0" applyFont="1" applyBorder="1" applyAlignment="1">
      <alignment horizontal="center" vertical="center" textRotation="255" wrapText="1"/>
    </xf>
    <xf numFmtId="0" fontId="106" fillId="0" borderId="1" xfId="0" applyFont="1" applyBorder="1" applyAlignment="1">
      <alignment horizontal="center" vertical="center" textRotation="255" wrapText="1"/>
    </xf>
    <xf numFmtId="0" fontId="64" fillId="0" borderId="1" xfId="0" applyFont="1" applyBorder="1" applyAlignment="1">
      <alignment horizontal="center" vertical="center" textRotation="255" wrapText="1"/>
    </xf>
    <xf numFmtId="0" fontId="64" fillId="0" borderId="10" xfId="0" applyFont="1" applyBorder="1" applyAlignment="1">
      <alignment horizontal="center" vertical="center" textRotation="255" wrapText="1"/>
    </xf>
    <xf numFmtId="0" fontId="64" fillId="0" borderId="9" xfId="0" applyFont="1" applyBorder="1" applyAlignment="1">
      <alignment horizontal="center" vertical="center" textRotation="255" wrapText="1"/>
    </xf>
    <xf numFmtId="0" fontId="64" fillId="0" borderId="19" xfId="0" applyFont="1" applyBorder="1" applyAlignment="1">
      <alignment horizontal="center" vertical="center"/>
    </xf>
    <xf numFmtId="0" fontId="64" fillId="0" borderId="20" xfId="0" applyFont="1" applyBorder="1" applyAlignment="1">
      <alignment horizontal="center" vertical="center"/>
    </xf>
    <xf numFmtId="0" fontId="64" fillId="0" borderId="21" xfId="0" applyFont="1" applyBorder="1" applyAlignment="1">
      <alignment horizontal="center" vertical="center"/>
    </xf>
    <xf numFmtId="0" fontId="64" fillId="0" borderId="24" xfId="0" applyFont="1" applyBorder="1" applyAlignment="1">
      <alignment horizontal="center" vertical="center"/>
    </xf>
    <xf numFmtId="0" fontId="64" fillId="0" borderId="7" xfId="0" applyFont="1" applyBorder="1" applyAlignment="1">
      <alignment horizontal="center" vertical="center"/>
    </xf>
    <xf numFmtId="0" fontId="64" fillId="0" borderId="25" xfId="0" applyFont="1" applyBorder="1" applyAlignment="1">
      <alignment horizontal="center" vertical="center"/>
    </xf>
    <xf numFmtId="0" fontId="62" fillId="0" borderId="0" xfId="0" applyFont="1" applyAlignment="1">
      <alignment horizontal="right" vertical="center"/>
    </xf>
    <xf numFmtId="0" fontId="62" fillId="0" borderId="17" xfId="0" applyFont="1" applyBorder="1" applyAlignment="1">
      <alignment horizontal="center" vertical="center"/>
    </xf>
    <xf numFmtId="0" fontId="62" fillId="0" borderId="18" xfId="0" applyFont="1" applyBorder="1" applyAlignment="1">
      <alignment horizontal="center" vertical="center"/>
    </xf>
    <xf numFmtId="0" fontId="62" fillId="0" borderId="61" xfId="0" applyFont="1" applyBorder="1" applyAlignment="1">
      <alignment horizontal="center" vertical="center"/>
    </xf>
    <xf numFmtId="0" fontId="62" fillId="0" borderId="104" xfId="0" applyFont="1" applyBorder="1" applyAlignment="1">
      <alignment horizontal="center" vertical="center"/>
    </xf>
    <xf numFmtId="0" fontId="62" fillId="0" borderId="105" xfId="0" applyFont="1" applyBorder="1" applyAlignment="1">
      <alignment horizontal="center" vertical="center"/>
    </xf>
    <xf numFmtId="0" fontId="62" fillId="0" borderId="106" xfId="0" applyFont="1" applyBorder="1" applyAlignment="1">
      <alignment horizontal="center" vertical="center"/>
    </xf>
    <xf numFmtId="0" fontId="62" fillId="0" borderId="14" xfId="0" applyFont="1" applyBorder="1" applyAlignment="1">
      <alignment horizontal="center" vertical="center"/>
    </xf>
    <xf numFmtId="0" fontId="62" fillId="0" borderId="15" xfId="0" applyFont="1" applyBorder="1" applyAlignment="1">
      <alignment horizontal="center" vertical="center"/>
    </xf>
    <xf numFmtId="0" fontId="62" fillId="0" borderId="103" xfId="0" applyFont="1" applyBorder="1" applyAlignment="1">
      <alignment horizontal="center" vertical="center"/>
    </xf>
    <xf numFmtId="0" fontId="62" fillId="0" borderId="0" xfId="0" applyFont="1" applyAlignment="1">
      <alignment horizontal="left" vertical="top" wrapText="1"/>
    </xf>
    <xf numFmtId="0" fontId="62" fillId="0" borderId="44" xfId="0" applyFont="1" applyBorder="1" applyAlignment="1">
      <alignment horizontal="center" vertical="center" textRotation="255" wrapText="1"/>
    </xf>
    <xf numFmtId="0" fontId="62" fillId="0" borderId="22" xfId="0" applyFont="1" applyBorder="1" applyAlignment="1">
      <alignment horizontal="center" vertical="center" wrapText="1"/>
    </xf>
    <xf numFmtId="0" fontId="62" fillId="0" borderId="0" xfId="0" applyFont="1" applyAlignment="1">
      <alignment horizontal="center" vertical="center" wrapText="1"/>
    </xf>
    <xf numFmtId="0" fontId="62" fillId="0" borderId="24" xfId="0" applyFont="1" applyBorder="1" applyAlignment="1">
      <alignment horizontal="center" vertical="center" wrapText="1"/>
    </xf>
    <xf numFmtId="0" fontId="62" fillId="0" borderId="7" xfId="0" applyFont="1" applyBorder="1" applyAlignment="1">
      <alignment horizontal="center" vertical="center" wrapText="1"/>
    </xf>
    <xf numFmtId="0" fontId="62" fillId="0" borderId="20" xfId="0" applyFont="1" applyBorder="1" applyAlignment="1">
      <alignment horizontal="right" vertical="center"/>
    </xf>
    <xf numFmtId="0" fontId="62" fillId="0" borderId="74" xfId="0" applyFont="1" applyBorder="1" applyAlignment="1">
      <alignment horizontal="left" vertical="top" wrapText="1"/>
    </xf>
    <xf numFmtId="0" fontId="62" fillId="0" borderId="0" xfId="0" applyFont="1" applyAlignment="1">
      <alignment vertical="center" wrapText="1"/>
    </xf>
    <xf numFmtId="0" fontId="62" fillId="0" borderId="109" xfId="0" applyFont="1" applyBorder="1" applyAlignment="1">
      <alignment horizontal="center" vertical="center"/>
    </xf>
    <xf numFmtId="0" fontId="62" fillId="0" borderId="110" xfId="0" applyFont="1" applyBorder="1" applyAlignment="1">
      <alignment horizontal="center" vertical="center"/>
    </xf>
    <xf numFmtId="0" fontId="62" fillId="0" borderId="111" xfId="0" applyFont="1" applyBorder="1" applyAlignment="1">
      <alignment horizontal="center" vertical="center"/>
    </xf>
    <xf numFmtId="0" fontId="62" fillId="0" borderId="74" xfId="0" applyFont="1" applyBorder="1" applyAlignment="1">
      <alignment horizontal="left" vertical="center" wrapText="1"/>
    </xf>
    <xf numFmtId="0" fontId="62" fillId="0" borderId="104" xfId="0" applyFont="1" applyBorder="1" applyAlignment="1">
      <alignment horizontal="center" vertical="center" wrapText="1"/>
    </xf>
    <xf numFmtId="0" fontId="62" fillId="0" borderId="105" xfId="0" applyFont="1" applyBorder="1" applyAlignment="1">
      <alignment horizontal="center" vertical="center" wrapText="1"/>
    </xf>
    <xf numFmtId="0" fontId="62" fillId="0" borderId="106" xfId="0" applyFont="1" applyBorder="1" applyAlignment="1">
      <alignment horizontal="center" vertical="center" wrapText="1"/>
    </xf>
    <xf numFmtId="0" fontId="93" fillId="0" borderId="0" xfId="0" applyFont="1" applyAlignment="1">
      <alignment vertical="center" wrapText="1"/>
    </xf>
    <xf numFmtId="0" fontId="62" fillId="0" borderId="17" xfId="0" applyFont="1" applyBorder="1" applyAlignment="1">
      <alignment horizontal="center" vertical="center" wrapText="1"/>
    </xf>
    <xf numFmtId="0" fontId="62" fillId="0" borderId="18" xfId="0" applyFont="1" applyBorder="1" applyAlignment="1">
      <alignment horizontal="center" vertical="center" wrapText="1"/>
    </xf>
    <xf numFmtId="0" fontId="93" fillId="0" borderId="0" xfId="0" applyFont="1" applyAlignment="1">
      <alignment horizontal="center" vertical="center"/>
    </xf>
    <xf numFmtId="0" fontId="62" fillId="0" borderId="14" xfId="0" applyFont="1" applyBorder="1" applyAlignment="1">
      <alignment horizontal="center" vertical="center" wrapText="1"/>
    </xf>
    <xf numFmtId="0" fontId="62" fillId="0" borderId="15" xfId="0" applyFont="1" applyBorder="1" applyAlignment="1">
      <alignment horizontal="center" vertical="center" wrapText="1"/>
    </xf>
    <xf numFmtId="0" fontId="62" fillId="0" borderId="60" xfId="0" applyFont="1" applyBorder="1" applyAlignment="1">
      <alignment horizontal="center" vertical="center" wrapText="1"/>
    </xf>
    <xf numFmtId="0" fontId="62" fillId="0" borderId="31" xfId="0" applyFont="1" applyBorder="1" applyAlignment="1">
      <alignment horizontal="center" vertical="center" wrapText="1"/>
    </xf>
    <xf numFmtId="0" fontId="62" fillId="0" borderId="29" xfId="0" applyFont="1" applyBorder="1" applyAlignment="1">
      <alignment horizontal="center" vertical="center"/>
    </xf>
    <xf numFmtId="0" fontId="62" fillId="0" borderId="101" xfId="0" applyFont="1" applyBorder="1" applyAlignment="1">
      <alignment horizontal="center" vertical="center"/>
    </xf>
    <xf numFmtId="0" fontId="62" fillId="0" borderId="15" xfId="0" applyFont="1" applyBorder="1" applyAlignment="1">
      <alignment horizontal="left" vertical="center" wrapText="1"/>
    </xf>
    <xf numFmtId="0" fontId="62" fillId="0" borderId="31" xfId="0" applyFont="1" applyBorder="1" applyAlignment="1">
      <alignment horizontal="center" vertical="center"/>
    </xf>
    <xf numFmtId="0" fontId="62" fillId="0" borderId="60" xfId="0" applyFont="1" applyBorder="1" applyAlignment="1">
      <alignment horizontal="center" vertical="center"/>
    </xf>
    <xf numFmtId="0" fontId="62" fillId="0" borderId="17" xfId="0" applyFont="1" applyBorder="1" applyAlignment="1">
      <alignment horizontal="left" vertical="center" shrinkToFit="1"/>
    </xf>
    <xf numFmtId="0" fontId="62" fillId="0" borderId="18" xfId="0" applyFont="1" applyBorder="1" applyAlignment="1">
      <alignment horizontal="left" vertical="center" shrinkToFit="1"/>
    </xf>
    <xf numFmtId="0" fontId="62" fillId="0" borderId="61" xfId="0" applyFont="1" applyBorder="1" applyAlignment="1">
      <alignment horizontal="left" vertical="center" shrinkToFit="1"/>
    </xf>
    <xf numFmtId="0" fontId="62" fillId="0" borderId="44" xfId="0" applyFont="1" applyBorder="1" applyAlignment="1">
      <alignment horizontal="center" vertical="center"/>
    </xf>
    <xf numFmtId="0" fontId="62" fillId="0" borderId="43" xfId="0" applyFont="1" applyBorder="1" applyAlignment="1">
      <alignment horizontal="center" vertical="center" textRotation="255" wrapText="1"/>
    </xf>
    <xf numFmtId="0" fontId="62" fillId="0" borderId="102" xfId="0" applyFont="1" applyBorder="1" applyAlignment="1">
      <alignment horizontal="center" vertical="center" textRotation="255" wrapText="1"/>
    </xf>
    <xf numFmtId="0" fontId="62" fillId="0" borderId="107" xfId="0" applyFont="1" applyBorder="1" applyAlignment="1">
      <alignment horizontal="left" vertical="center" shrinkToFit="1"/>
    </xf>
    <xf numFmtId="0" fontId="62" fillId="0" borderId="20" xfId="0" applyFont="1" applyBorder="1" applyAlignment="1">
      <alignment horizontal="left" vertical="center" shrinkToFit="1"/>
    </xf>
    <xf numFmtId="0" fontId="62" fillId="0" borderId="108" xfId="0" applyFont="1" applyBorder="1" applyAlignment="1">
      <alignment horizontal="left" vertical="center" shrinkToFit="1"/>
    </xf>
    <xf numFmtId="0" fontId="62" fillId="0" borderId="104" xfId="0" applyFont="1" applyBorder="1" applyAlignment="1">
      <alignment horizontal="left" vertical="center" shrinkToFit="1"/>
    </xf>
    <xf numFmtId="0" fontId="62" fillId="0" borderId="105" xfId="0" applyFont="1" applyBorder="1" applyAlignment="1">
      <alignment horizontal="left" vertical="center" shrinkToFit="1"/>
    </xf>
    <xf numFmtId="0" fontId="62" fillId="0" borderId="106" xfId="0" applyFont="1" applyBorder="1" applyAlignment="1">
      <alignment horizontal="left" vertical="center" shrinkToFit="1"/>
    </xf>
    <xf numFmtId="0" fontId="62" fillId="0" borderId="26" xfId="0" applyFont="1" applyBorder="1" applyAlignment="1">
      <alignment horizontal="left" vertical="center" shrinkToFit="1"/>
    </xf>
    <xf numFmtId="0" fontId="62" fillId="0" borderId="7" xfId="0" applyFont="1" applyBorder="1" applyAlignment="1">
      <alignment horizontal="left" vertical="center" shrinkToFit="1"/>
    </xf>
    <xf numFmtId="0" fontId="62" fillId="0" borderId="27" xfId="0" applyFont="1" applyBorder="1" applyAlignment="1">
      <alignment horizontal="left" vertical="center" shrinkToFit="1"/>
    </xf>
    <xf numFmtId="0" fontId="62" fillId="0" borderId="14" xfId="0" applyFont="1" applyBorder="1" applyAlignment="1">
      <alignment horizontal="left" vertical="center" shrinkToFit="1"/>
    </xf>
    <xf numFmtId="0" fontId="62" fillId="0" borderId="15" xfId="0" applyFont="1" applyBorder="1" applyAlignment="1">
      <alignment horizontal="left" vertical="center" shrinkToFit="1"/>
    </xf>
    <xf numFmtId="0" fontId="62" fillId="0" borderId="103" xfId="0" applyFont="1" applyBorder="1" applyAlignment="1">
      <alignment horizontal="left" vertical="center" shrinkToFit="1"/>
    </xf>
    <xf numFmtId="0" fontId="62" fillId="0" borderId="0" xfId="0" applyFont="1" applyAlignment="1">
      <alignment horizontal="left" vertical="center" wrapText="1"/>
    </xf>
    <xf numFmtId="0" fontId="62" fillId="0" borderId="18" xfId="0" applyFont="1" applyBorder="1" applyAlignment="1">
      <alignment horizontal="left" vertical="center" wrapText="1"/>
    </xf>
    <xf numFmtId="0" fontId="100" fillId="0" borderId="43" xfId="0" applyFont="1" applyBorder="1" applyAlignment="1">
      <alignment horizontal="center" vertical="center" textRotation="255" wrapText="1"/>
    </xf>
    <xf numFmtId="0" fontId="100" fillId="0" borderId="44" xfId="0" applyFont="1" applyBorder="1" applyAlignment="1">
      <alignment horizontal="center" vertical="center" textRotation="255" wrapText="1"/>
    </xf>
    <xf numFmtId="0" fontId="100" fillId="0" borderId="102" xfId="0" applyFont="1" applyBorder="1" applyAlignment="1">
      <alignment horizontal="center" vertical="center" textRotation="255" wrapText="1"/>
    </xf>
    <xf numFmtId="0" fontId="62" fillId="0" borderId="0" xfId="0" applyFont="1">
      <alignment vertical="center"/>
    </xf>
    <xf numFmtId="0" fontId="62" fillId="0" borderId="10" xfId="0" applyFont="1" applyBorder="1" applyAlignment="1">
      <alignment horizontal="center" vertical="center" wrapText="1"/>
    </xf>
    <xf numFmtId="0" fontId="62" fillId="0" borderId="49" xfId="0" applyFont="1" applyBorder="1" applyAlignment="1">
      <alignment horizontal="center" vertical="center" wrapText="1"/>
    </xf>
    <xf numFmtId="0" fontId="62" fillId="0" borderId="9" xfId="0" applyFont="1" applyBorder="1" applyAlignment="1">
      <alignment horizontal="center" vertical="center" wrapText="1"/>
    </xf>
    <xf numFmtId="0" fontId="139" fillId="0" borderId="1" xfId="12" applyFont="1" applyBorder="1" applyAlignment="1">
      <alignment horizontal="center" vertical="center"/>
    </xf>
    <xf numFmtId="0" fontId="133" fillId="0" borderId="31" xfId="12" applyFont="1" applyBorder="1" applyAlignment="1">
      <alignment horizontal="right" vertical="center"/>
    </xf>
    <xf numFmtId="0" fontId="133" fillId="0" borderId="18" xfId="12" applyFont="1" applyBorder="1" applyAlignment="1">
      <alignment horizontal="right" vertical="center"/>
    </xf>
    <xf numFmtId="0" fontId="133" fillId="0" borderId="60" xfId="12" applyFont="1" applyBorder="1" applyAlignment="1">
      <alignment horizontal="right" vertical="center"/>
    </xf>
    <xf numFmtId="0" fontId="94" fillId="0" borderId="1" xfId="12" applyFont="1" applyBorder="1" applyAlignment="1">
      <alignment horizontal="center" vertical="center"/>
    </xf>
    <xf numFmtId="0" fontId="133" fillId="0" borderId="31" xfId="12" applyFont="1" applyBorder="1" applyAlignment="1">
      <alignment horizontal="center" vertical="center"/>
    </xf>
    <xf numFmtId="0" fontId="133" fillId="0" borderId="18" xfId="12" applyFont="1" applyBorder="1" applyAlignment="1">
      <alignment horizontal="center" vertical="center"/>
    </xf>
    <xf numFmtId="0" fontId="135" fillId="0" borderId="31" xfId="12" applyFont="1" applyBorder="1" applyAlignment="1">
      <alignment horizontal="center" vertical="center"/>
    </xf>
    <xf numFmtId="0" fontId="135" fillId="0" borderId="60" xfId="12" applyFont="1" applyBorder="1" applyAlignment="1">
      <alignment horizontal="center" vertical="center"/>
    </xf>
    <xf numFmtId="0" fontId="138" fillId="0" borderId="7" xfId="12" applyFont="1" applyBorder="1" applyAlignment="1">
      <alignment horizontal="center" vertical="center"/>
    </xf>
    <xf numFmtId="0" fontId="138" fillId="0" borderId="18" xfId="12" applyFont="1" applyBorder="1" applyAlignment="1">
      <alignment horizontal="center" vertical="center"/>
    </xf>
    <xf numFmtId="0" fontId="134" fillId="0" borderId="0" xfId="12" applyFont="1" applyAlignment="1">
      <alignment horizontal="center" vertical="center"/>
    </xf>
    <xf numFmtId="0" fontId="133" fillId="0" borderId="1" xfId="12" applyFont="1" applyBorder="1" applyAlignment="1">
      <alignment horizontal="center" vertical="center"/>
    </xf>
    <xf numFmtId="0" fontId="133" fillId="0" borderId="60" xfId="12" applyFont="1" applyBorder="1" applyAlignment="1">
      <alignment horizontal="center" vertical="center"/>
    </xf>
    <xf numFmtId="0" fontId="62" fillId="0" borderId="1" xfId="0" applyFont="1" applyBorder="1" applyAlignment="1">
      <alignment horizontal="center" vertical="center" wrapText="1"/>
    </xf>
    <xf numFmtId="0" fontId="62" fillId="0" borderId="1" xfId="0" applyFont="1" applyBorder="1" applyAlignment="1">
      <alignment horizontal="center" vertical="center"/>
    </xf>
    <xf numFmtId="0" fontId="62" fillId="0" borderId="19" xfId="0" applyFont="1" applyBorder="1" applyAlignment="1">
      <alignment horizontal="center" vertical="center"/>
    </xf>
    <xf numFmtId="0" fontId="62" fillId="0" borderId="22" xfId="0" applyFont="1" applyBorder="1" applyAlignment="1">
      <alignment horizontal="center" vertical="center"/>
    </xf>
    <xf numFmtId="0" fontId="62" fillId="0" borderId="24" xfId="0" applyFont="1" applyBorder="1" applyAlignment="1">
      <alignment horizontal="center" vertical="center"/>
    </xf>
    <xf numFmtId="0" fontId="62" fillId="0" borderId="21" xfId="0" applyFont="1" applyBorder="1" applyAlignment="1">
      <alignment horizontal="center" vertical="center"/>
    </xf>
    <xf numFmtId="0" fontId="62" fillId="0" borderId="23" xfId="0" applyFont="1" applyBorder="1" applyAlignment="1">
      <alignment horizontal="center" vertical="center"/>
    </xf>
    <xf numFmtId="0" fontId="62" fillId="0" borderId="25" xfId="0" applyFont="1" applyBorder="1" applyAlignment="1">
      <alignment horizontal="center" vertical="center"/>
    </xf>
    <xf numFmtId="0" fontId="109" fillId="0" borderId="0" xfId="0" applyFont="1" applyAlignment="1">
      <alignment horizontal="center" vertical="center"/>
    </xf>
    <xf numFmtId="0" fontId="109" fillId="0" borderId="7" xfId="0" applyFont="1" applyBorder="1" applyAlignment="1">
      <alignment horizontal="center" vertical="center"/>
    </xf>
    <xf numFmtId="0" fontId="99" fillId="0" borderId="1" xfId="0" applyFont="1" applyBorder="1" applyAlignment="1">
      <alignment horizontal="center" vertical="center"/>
    </xf>
    <xf numFmtId="0" fontId="78" fillId="0" borderId="31" xfId="0" applyFont="1" applyBorder="1" applyAlignment="1">
      <alignment horizontal="center" vertical="center"/>
    </xf>
    <xf numFmtId="0" fontId="78" fillId="0" borderId="60" xfId="0" applyFont="1" applyBorder="1" applyAlignment="1">
      <alignment horizontal="center" vertical="center"/>
    </xf>
    <xf numFmtId="0" fontId="78" fillId="0" borderId="18" xfId="0" applyFont="1" applyBorder="1" applyAlignment="1">
      <alignment horizontal="center" vertical="center"/>
    </xf>
    <xf numFmtId="0" fontId="62" fillId="0" borderId="20" xfId="0" applyFont="1" applyBorder="1" applyAlignment="1">
      <alignment horizontal="center" vertical="center"/>
    </xf>
    <xf numFmtId="0" fontId="62" fillId="0" borderId="10" xfId="0" applyFont="1" applyBorder="1" applyAlignment="1">
      <alignment horizontal="center" vertical="center" shrinkToFit="1"/>
    </xf>
    <xf numFmtId="0" fontId="62" fillId="0" borderId="9" xfId="0" applyFont="1" applyBorder="1" applyAlignment="1">
      <alignment horizontal="center" vertical="center" shrinkToFit="1"/>
    </xf>
    <xf numFmtId="0" fontId="62" fillId="0" borderId="1" xfId="0" applyFont="1" applyBorder="1" applyAlignment="1">
      <alignment horizontal="center" vertical="center" shrinkToFit="1"/>
    </xf>
    <xf numFmtId="0" fontId="61" fillId="0" borderId="62" xfId="0" applyFont="1" applyBorder="1" applyAlignment="1">
      <alignment horizontal="center" vertical="center"/>
    </xf>
    <xf numFmtId="0" fontId="61" fillId="0" borderId="64" xfId="0" applyFont="1" applyBorder="1" applyAlignment="1">
      <alignment horizontal="center" vertical="center"/>
    </xf>
    <xf numFmtId="0" fontId="61" fillId="0" borderId="88" xfId="0" applyFont="1" applyBorder="1" applyAlignment="1">
      <alignment horizontal="center" vertical="center"/>
    </xf>
    <xf numFmtId="0" fontId="108" fillId="0" borderId="22" xfId="0" applyFont="1" applyBorder="1" applyAlignment="1">
      <alignment horizontal="center" vertical="center"/>
    </xf>
    <xf numFmtId="0" fontId="108" fillId="0" borderId="0" xfId="0" applyFont="1" applyAlignment="1">
      <alignment horizontal="center" vertical="center"/>
    </xf>
    <xf numFmtId="0" fontId="62" fillId="0" borderId="0" xfId="0" applyFont="1" applyAlignment="1">
      <alignment horizontal="center" vertical="center"/>
    </xf>
    <xf numFmtId="0" fontId="61" fillId="0" borderId="63" xfId="0" applyFont="1" applyBorder="1" applyAlignment="1">
      <alignment horizontal="center" vertical="center"/>
    </xf>
    <xf numFmtId="0" fontId="61" fillId="0" borderId="22" xfId="0" applyFont="1" applyBorder="1">
      <alignment vertical="center"/>
    </xf>
    <xf numFmtId="0" fontId="61" fillId="0" borderId="0" xfId="0" applyFont="1">
      <alignment vertical="center"/>
    </xf>
    <xf numFmtId="0" fontId="61" fillId="0" borderId="23" xfId="0" applyFont="1" applyBorder="1">
      <alignment vertical="center"/>
    </xf>
    <xf numFmtId="0" fontId="61" fillId="0" borderId="31" xfId="0" applyFont="1" applyBorder="1">
      <alignment vertical="center"/>
    </xf>
    <xf numFmtId="0" fontId="61" fillId="0" borderId="18" xfId="0" applyFont="1" applyBorder="1">
      <alignment vertical="center"/>
    </xf>
    <xf numFmtId="0" fontId="61" fillId="0" borderId="60" xfId="0" applyFont="1" applyBorder="1">
      <alignment vertical="center"/>
    </xf>
    <xf numFmtId="0" fontId="61" fillId="0" borderId="93" xfId="0" applyFont="1" applyBorder="1" applyAlignment="1">
      <alignment horizontal="center" vertical="center"/>
    </xf>
    <xf numFmtId="0" fontId="61" fillId="0" borderId="94" xfId="0" applyFont="1" applyBorder="1" applyAlignment="1">
      <alignment horizontal="center" vertical="center"/>
    </xf>
    <xf numFmtId="0" fontId="113" fillId="0" borderId="0" xfId="0" applyFont="1" applyAlignment="1">
      <alignment horizontal="center" vertical="center"/>
    </xf>
    <xf numFmtId="0" fontId="111" fillId="0" borderId="7" xfId="0" applyFont="1" applyBorder="1" applyAlignment="1">
      <alignment horizontal="center" vertical="center"/>
    </xf>
    <xf numFmtId="0" fontId="111" fillId="0" borderId="7" xfId="0" applyFont="1" applyBorder="1" applyAlignment="1">
      <alignment horizontal="left" vertical="center"/>
    </xf>
    <xf numFmtId="0" fontId="4" fillId="0" borderId="0" xfId="11" applyFont="1" applyAlignment="1">
      <alignment horizontal="center"/>
    </xf>
    <xf numFmtId="0" fontId="4" fillId="0" borderId="0" xfId="11" applyFont="1" applyAlignment="1"/>
    <xf numFmtId="0" fontId="4" fillId="0" borderId="47" xfId="11" applyFont="1" applyBorder="1" applyAlignment="1"/>
    <xf numFmtId="0" fontId="4" fillId="0" borderId="0" xfId="11" applyFont="1" applyAlignment="1">
      <alignment horizontal="center" vertical="top"/>
    </xf>
    <xf numFmtId="0" fontId="4" fillId="0" borderId="0" xfId="11" applyFont="1" applyAlignment="1">
      <alignment horizontal="left" vertical="center" wrapText="1"/>
    </xf>
    <xf numFmtId="0" fontId="4" fillId="0" borderId="0" xfId="11" applyFont="1" applyAlignment="1">
      <alignment vertical="distributed" wrapText="1"/>
    </xf>
    <xf numFmtId="179" fontId="4" fillId="0" borderId="0" xfId="11" applyNumberFormat="1" applyFont="1" applyAlignment="1"/>
    <xf numFmtId="58" fontId="4" fillId="0" borderId="0" xfId="11" applyNumberFormat="1" applyFont="1" applyAlignment="1"/>
    <xf numFmtId="0" fontId="2" fillId="0" borderId="0" xfId="11" applyAlignment="1"/>
    <xf numFmtId="0" fontId="4" fillId="0" borderId="0" xfId="11" applyFont="1" applyAlignment="1">
      <alignment horizontal="distributed" vertical="top"/>
    </xf>
    <xf numFmtId="0" fontId="2" fillId="0" borderId="0" xfId="11" applyAlignment="1">
      <alignment horizontal="left" vertical="center" wrapText="1"/>
    </xf>
    <xf numFmtId="0" fontId="2" fillId="0" borderId="0" xfId="11" applyAlignment="1">
      <alignment vertical="center" wrapText="1"/>
    </xf>
    <xf numFmtId="0" fontId="5" fillId="0" borderId="5" xfId="11" applyFont="1" applyBorder="1" applyAlignment="1">
      <alignment horizontal="center"/>
    </xf>
    <xf numFmtId="0" fontId="2" fillId="0" borderId="0" xfId="11" applyAlignment="1">
      <alignment horizontal="center"/>
    </xf>
    <xf numFmtId="0" fontId="2" fillId="0" borderId="47" xfId="11" applyBorder="1" applyAlignment="1">
      <alignment horizontal="center"/>
    </xf>
    <xf numFmtId="0" fontId="2" fillId="0" borderId="0" xfId="11" applyAlignment="1">
      <alignment horizontal="distributed" vertical="top"/>
    </xf>
    <xf numFmtId="178" fontId="4" fillId="0" borderId="0" xfId="11" applyNumberFormat="1" applyFont="1" applyAlignment="1">
      <alignment horizontal="center" vertical="top"/>
    </xf>
    <xf numFmtId="0" fontId="49" fillId="0" borderId="0" xfId="0" applyFont="1" applyAlignment="1">
      <alignment horizontal="left" vertical="center"/>
    </xf>
    <xf numFmtId="0" fontId="49" fillId="0" borderId="0" xfId="0" applyFont="1" applyAlignment="1">
      <alignment horizontal="left" vertical="top" wrapText="1"/>
    </xf>
    <xf numFmtId="0" fontId="110" fillId="0" borderId="0" xfId="0" applyFont="1" applyAlignment="1">
      <alignment horizontal="center" vertical="center"/>
    </xf>
    <xf numFmtId="0" fontId="49" fillId="0" borderId="0" xfId="0" applyFont="1" applyAlignment="1">
      <alignment horizontal="center" vertical="center" shrinkToFit="1"/>
    </xf>
    <xf numFmtId="0" fontId="50" fillId="0" borderId="1" xfId="0" applyFont="1" applyBorder="1" applyAlignment="1">
      <alignment horizontal="center" vertical="center"/>
    </xf>
    <xf numFmtId="0" fontId="50" fillId="0" borderId="0" xfId="0" applyFont="1" applyAlignment="1">
      <alignment horizontal="left" vertical="center"/>
    </xf>
    <xf numFmtId="0" fontId="50" fillId="0" borderId="0" xfId="0" applyFont="1" applyAlignment="1">
      <alignment horizontal="left" vertical="top" wrapText="1"/>
    </xf>
    <xf numFmtId="0" fontId="50" fillId="0" borderId="0" xfId="0" applyFont="1" applyAlignment="1">
      <alignment horizontal="center" vertical="center"/>
    </xf>
    <xf numFmtId="0" fontId="38" fillId="0" borderId="1" xfId="0" applyFont="1" applyBorder="1" applyAlignment="1">
      <alignment horizontal="center" vertical="center" shrinkToFit="1"/>
    </xf>
    <xf numFmtId="0" fontId="146" fillId="0" borderId="115" xfId="13" applyFont="1" applyBorder="1" applyAlignment="1">
      <alignment horizontal="center" vertical="center" wrapText="1"/>
    </xf>
    <xf numFmtId="0" fontId="146" fillId="0" borderId="120" xfId="13" applyFont="1" applyBorder="1" applyAlignment="1">
      <alignment horizontal="center" vertical="center" wrapText="1"/>
    </xf>
    <xf numFmtId="0" fontId="144" fillId="0" borderId="92" xfId="13" applyFont="1" applyBorder="1" applyAlignment="1">
      <alignment horizontal="left" vertical="top" wrapText="1"/>
    </xf>
    <xf numFmtId="0" fontId="144" fillId="0" borderId="126" xfId="13" applyFont="1" applyBorder="1" applyAlignment="1">
      <alignment horizontal="left" vertical="top" wrapText="1"/>
    </xf>
    <xf numFmtId="0" fontId="144" fillId="0" borderId="127" xfId="13" applyFont="1" applyBorder="1" applyAlignment="1">
      <alignment horizontal="left" vertical="top" wrapText="1"/>
    </xf>
    <xf numFmtId="0" fontId="144" fillId="0" borderId="92" xfId="13" applyFont="1" applyBorder="1" applyAlignment="1">
      <alignment horizontal="center" vertical="center" wrapText="1"/>
    </xf>
    <xf numFmtId="0" fontId="144" fillId="0" borderId="126" xfId="13" applyFont="1" applyBorder="1" applyAlignment="1">
      <alignment horizontal="center" vertical="center" wrapText="1"/>
    </xf>
    <xf numFmtId="0" fontId="144" fillId="0" borderId="127" xfId="13" applyFont="1" applyBorder="1" applyAlignment="1">
      <alignment horizontal="center" vertical="center" wrapText="1"/>
    </xf>
    <xf numFmtId="0" fontId="142" fillId="0" borderId="10" xfId="13" applyFont="1" applyBorder="1" applyAlignment="1">
      <alignment horizontal="center" vertical="center" wrapText="1"/>
    </xf>
    <xf numFmtId="0" fontId="142" fillId="0" borderId="49" xfId="13" applyFont="1" applyBorder="1" applyAlignment="1">
      <alignment horizontal="center" vertical="center" wrapText="1"/>
    </xf>
    <xf numFmtId="0" fontId="142" fillId="0" borderId="9" xfId="13" applyFont="1" applyBorder="1" applyAlignment="1">
      <alignment horizontal="center" vertical="center" wrapText="1"/>
    </xf>
    <xf numFmtId="0" fontId="146" fillId="0" borderId="19" xfId="13" applyFont="1" applyBorder="1" applyAlignment="1">
      <alignment horizontal="left" vertical="center" wrapText="1"/>
    </xf>
    <xf numFmtId="0" fontId="146" fillId="0" borderId="20" xfId="13" applyFont="1" applyBorder="1" applyAlignment="1">
      <alignment horizontal="left" vertical="center" wrapText="1"/>
    </xf>
    <xf numFmtId="0" fontId="146" fillId="0" borderId="130" xfId="13" applyFont="1" applyBorder="1" applyAlignment="1">
      <alignment horizontal="left" vertical="center" wrapText="1"/>
    </xf>
    <xf numFmtId="0" fontId="144" fillId="0" borderId="96" xfId="13" applyFont="1" applyBorder="1" applyAlignment="1">
      <alignment horizontal="left" vertical="top" wrapText="1"/>
    </xf>
    <xf numFmtId="0" fontId="144" fillId="0" borderId="93" xfId="13" applyFont="1" applyBorder="1" applyAlignment="1">
      <alignment horizontal="left" vertical="top" wrapText="1"/>
    </xf>
    <xf numFmtId="0" fontId="144" fillId="0" borderId="94" xfId="13" applyFont="1" applyBorder="1" applyAlignment="1">
      <alignment horizontal="left" vertical="top" wrapText="1"/>
    </xf>
    <xf numFmtId="0" fontId="146" fillId="0" borderId="87" xfId="13" applyFont="1" applyBorder="1" applyAlignment="1">
      <alignment horizontal="left" vertical="center" wrapText="1"/>
    </xf>
    <xf numFmtId="0" fontId="146" fillId="0" borderId="64" xfId="13" applyFont="1" applyBorder="1" applyAlignment="1">
      <alignment horizontal="left" vertical="center" wrapText="1"/>
    </xf>
    <xf numFmtId="0" fontId="146" fillId="0" borderId="89" xfId="13" applyFont="1" applyBorder="1" applyAlignment="1">
      <alignment horizontal="left" vertical="center" wrapText="1"/>
    </xf>
    <xf numFmtId="0" fontId="144" fillId="0" borderId="90" xfId="13" applyFont="1" applyBorder="1" applyAlignment="1">
      <alignment horizontal="left" vertical="center" wrapText="1"/>
    </xf>
    <xf numFmtId="0" fontId="144" fillId="0" borderId="64" xfId="13" applyFont="1" applyBorder="1" applyAlignment="1">
      <alignment horizontal="left" vertical="center" wrapText="1"/>
    </xf>
    <xf numFmtId="0" fontId="144" fillId="0" borderId="88" xfId="13" applyFont="1" applyBorder="1" applyAlignment="1">
      <alignment horizontal="left" vertical="center" wrapText="1"/>
    </xf>
    <xf numFmtId="0" fontId="146" fillId="0" borderId="22" xfId="13" applyFont="1" applyBorder="1" applyAlignment="1">
      <alignment horizontal="left" vertical="center" wrapText="1"/>
    </xf>
    <xf numFmtId="0" fontId="146" fillId="0" borderId="0" xfId="13" applyFont="1" applyAlignment="1">
      <alignment horizontal="left" vertical="center" wrapText="1"/>
    </xf>
    <xf numFmtId="0" fontId="146" fillId="0" borderId="124" xfId="13" applyFont="1" applyBorder="1" applyAlignment="1">
      <alignment horizontal="left" vertical="center" wrapText="1"/>
    </xf>
    <xf numFmtId="0" fontId="146" fillId="0" borderId="24" xfId="13" applyFont="1" applyBorder="1" applyAlignment="1">
      <alignment horizontal="left" vertical="center" wrapText="1"/>
    </xf>
    <xf numFmtId="0" fontId="146" fillId="0" borderId="7" xfId="13" applyFont="1" applyBorder="1" applyAlignment="1">
      <alignment horizontal="left" vertical="center" wrapText="1"/>
    </xf>
    <xf numFmtId="0" fontId="146" fillId="0" borderId="131" xfId="13" applyFont="1" applyBorder="1" applyAlignment="1">
      <alignment horizontal="left" vertical="center" wrapText="1"/>
    </xf>
    <xf numFmtId="0" fontId="146" fillId="0" borderId="115" xfId="13" applyFont="1" applyBorder="1" applyAlignment="1">
      <alignment horizontal="left" vertical="center"/>
    </xf>
    <xf numFmtId="0" fontId="146" fillId="0" borderId="120" xfId="13" applyFont="1" applyBorder="1" applyAlignment="1">
      <alignment horizontal="left" vertical="center"/>
    </xf>
    <xf numFmtId="0" fontId="142" fillId="0" borderId="22" xfId="13" applyFont="1" applyBorder="1" applyAlignment="1">
      <alignment horizontal="center" vertical="center" wrapText="1"/>
    </xf>
    <xf numFmtId="0" fontId="142" fillId="0" borderId="24" xfId="13" applyFont="1" applyBorder="1" applyAlignment="1">
      <alignment horizontal="center" vertical="center" wrapText="1"/>
    </xf>
    <xf numFmtId="0" fontId="146" fillId="0" borderId="21" xfId="13" applyFont="1" applyBorder="1" applyAlignment="1">
      <alignment horizontal="left" vertical="center" wrapText="1"/>
    </xf>
    <xf numFmtId="0" fontId="146" fillId="0" borderId="114" xfId="13" applyFont="1" applyBorder="1" applyAlignment="1">
      <alignment horizontal="left" vertical="center" wrapText="1"/>
    </xf>
    <xf numFmtId="0" fontId="146" fillId="0" borderId="115" xfId="13" applyFont="1" applyBorder="1" applyAlignment="1">
      <alignment horizontal="left" vertical="center" wrapText="1"/>
    </xf>
    <xf numFmtId="0" fontId="146" fillId="0" borderId="116" xfId="13" applyFont="1" applyBorder="1" applyAlignment="1">
      <alignment horizontal="left" vertical="center" wrapText="1"/>
    </xf>
    <xf numFmtId="0" fontId="146" fillId="0" borderId="117" xfId="13" applyFont="1" applyBorder="1" applyAlignment="1">
      <alignment horizontal="left" vertical="center" wrapText="1"/>
    </xf>
    <xf numFmtId="0" fontId="147" fillId="0" borderId="129" xfId="13" applyFont="1" applyBorder="1" applyAlignment="1">
      <alignment horizontal="left" vertical="center" wrapText="1"/>
    </xf>
    <xf numFmtId="0" fontId="147" fillId="0" borderId="0" xfId="13" applyFont="1" applyAlignment="1">
      <alignment horizontal="left" vertical="center" wrapText="1"/>
    </xf>
    <xf numFmtId="0" fontId="147" fillId="0" borderId="23" xfId="13" applyFont="1" applyBorder="1" applyAlignment="1">
      <alignment horizontal="left" vertical="center" wrapText="1"/>
    </xf>
    <xf numFmtId="0" fontId="146" fillId="0" borderId="125" xfId="13" applyFont="1" applyBorder="1" applyAlignment="1">
      <alignment horizontal="center" vertical="center" wrapText="1"/>
    </xf>
    <xf numFmtId="0" fontId="146" fillId="0" borderId="126" xfId="13" applyFont="1" applyBorder="1" applyAlignment="1">
      <alignment horizontal="center" vertical="center" wrapText="1"/>
    </xf>
    <xf numFmtId="0" fontId="146" fillId="0" borderId="91" xfId="13" applyFont="1" applyBorder="1" applyAlignment="1">
      <alignment horizontal="center" vertical="center" wrapText="1"/>
    </xf>
    <xf numFmtId="0" fontId="144" fillId="0" borderId="91" xfId="13" applyFont="1" applyBorder="1" applyAlignment="1">
      <alignment horizontal="center" vertical="center" wrapText="1"/>
    </xf>
    <xf numFmtId="0" fontId="144" fillId="0" borderId="79" xfId="13" applyFont="1" applyBorder="1" applyAlignment="1">
      <alignment horizontal="center" vertical="center" wrapText="1"/>
    </xf>
    <xf numFmtId="0" fontId="149" fillId="0" borderId="90" xfId="13" applyFont="1" applyBorder="1" applyAlignment="1">
      <alignment horizontal="center" vertical="center" wrapText="1"/>
    </xf>
    <xf numFmtId="0" fontId="149" fillId="0" borderId="64" xfId="13" applyFont="1" applyBorder="1" applyAlignment="1">
      <alignment horizontal="center" vertical="center" wrapText="1"/>
    </xf>
    <xf numFmtId="0" fontId="149" fillId="0" borderId="88" xfId="13" applyFont="1" applyBorder="1" applyAlignment="1">
      <alignment horizontal="center" vertical="center" wrapText="1"/>
    </xf>
    <xf numFmtId="0" fontId="146" fillId="0" borderId="129" xfId="13" applyFont="1" applyBorder="1" applyAlignment="1">
      <alignment horizontal="left" vertical="center" wrapText="1"/>
    </xf>
    <xf numFmtId="0" fontId="146" fillId="0" borderId="23" xfId="13" applyFont="1" applyBorder="1" applyAlignment="1">
      <alignment horizontal="left" vertical="center" wrapText="1"/>
    </xf>
    <xf numFmtId="0" fontId="149" fillId="0" borderId="87" xfId="13" applyFont="1" applyBorder="1" applyAlignment="1">
      <alignment horizontal="center" vertical="top" wrapText="1"/>
    </xf>
    <xf numFmtId="0" fontId="149" fillId="0" borderId="64" xfId="13" applyFont="1" applyBorder="1" applyAlignment="1">
      <alignment horizontal="center" vertical="top" wrapText="1"/>
    </xf>
    <xf numFmtId="0" fontId="149" fillId="0" borderId="89" xfId="13" applyFont="1" applyBorder="1" applyAlignment="1">
      <alignment horizontal="center" vertical="top" wrapText="1"/>
    </xf>
    <xf numFmtId="0" fontId="149" fillId="0" borderId="89" xfId="13" applyFont="1" applyBorder="1" applyAlignment="1">
      <alignment horizontal="center" vertical="center" wrapText="1"/>
    </xf>
    <xf numFmtId="0" fontId="142" fillId="0" borderId="90" xfId="13" applyFont="1" applyBorder="1" applyAlignment="1">
      <alignment horizontal="center" vertical="center" wrapText="1"/>
    </xf>
    <xf numFmtId="0" fontId="142" fillId="0" borderId="64" xfId="13" applyFont="1" applyBorder="1" applyAlignment="1">
      <alignment horizontal="center" vertical="center" wrapText="1"/>
    </xf>
    <xf numFmtId="0" fontId="142" fillId="0" borderId="89" xfId="13" applyFont="1" applyBorder="1" applyAlignment="1">
      <alignment horizontal="center" vertical="center" wrapText="1"/>
    </xf>
    <xf numFmtId="0" fontId="145" fillId="0" borderId="90" xfId="13" applyFont="1" applyBorder="1" applyAlignment="1">
      <alignment horizontal="center" vertical="center" wrapText="1"/>
    </xf>
    <xf numFmtId="0" fontId="145" fillId="0" borderId="64" xfId="13" applyFont="1" applyBorder="1" applyAlignment="1">
      <alignment horizontal="center" vertical="center" wrapText="1"/>
    </xf>
    <xf numFmtId="0" fontId="144" fillId="0" borderId="90" xfId="13" applyFont="1" applyBorder="1" applyAlignment="1">
      <alignment horizontal="center" vertical="center" wrapText="1"/>
    </xf>
    <xf numFmtId="0" fontId="144" fillId="0" borderId="64" xfId="13" applyFont="1" applyBorder="1" applyAlignment="1">
      <alignment horizontal="center" vertical="center" wrapText="1"/>
    </xf>
    <xf numFmtId="0" fontId="144" fillId="0" borderId="89" xfId="13" applyFont="1" applyBorder="1" applyAlignment="1">
      <alignment horizontal="center" vertical="center" wrapText="1"/>
    </xf>
    <xf numFmtId="0" fontId="144" fillId="0" borderId="88" xfId="13" applyFont="1" applyBorder="1" applyAlignment="1">
      <alignment horizontal="center" vertical="center" wrapText="1"/>
    </xf>
    <xf numFmtId="0" fontId="146" fillId="0" borderId="125" xfId="13" applyFont="1" applyBorder="1" applyAlignment="1">
      <alignment horizontal="left" vertical="center" wrapText="1"/>
    </xf>
    <xf numFmtId="0" fontId="146" fillId="0" borderId="126" xfId="13" applyFont="1" applyBorder="1" applyAlignment="1">
      <alignment horizontal="left" vertical="center" wrapText="1"/>
    </xf>
    <xf numFmtId="0" fontId="146" fillId="0" borderId="127" xfId="13" applyFont="1" applyBorder="1" applyAlignment="1">
      <alignment horizontal="left" vertical="center" wrapText="1"/>
    </xf>
    <xf numFmtId="0" fontId="146" fillId="0" borderId="31" xfId="13" applyFont="1" applyBorder="1" applyAlignment="1">
      <alignment horizontal="left" vertical="center" wrapText="1"/>
    </xf>
    <xf numFmtId="0" fontId="146" fillId="0" borderId="18" xfId="13" applyFont="1" applyBorder="1" applyAlignment="1">
      <alignment horizontal="left" vertical="center" wrapText="1"/>
    </xf>
    <xf numFmtId="0" fontId="146" fillId="0" borderId="60" xfId="13" applyFont="1" applyBorder="1" applyAlignment="1">
      <alignment horizontal="left" vertical="center" wrapText="1"/>
    </xf>
    <xf numFmtId="0" fontId="147" fillId="0" borderId="19" xfId="13" applyFont="1" applyBorder="1" applyAlignment="1">
      <alignment horizontal="left" vertical="center" wrapText="1"/>
    </xf>
    <xf numFmtId="0" fontId="147" fillId="0" borderId="20" xfId="13" applyFont="1" applyBorder="1" applyAlignment="1">
      <alignment horizontal="left" vertical="center" wrapText="1"/>
    </xf>
    <xf numFmtId="0" fontId="147" fillId="0" borderId="128" xfId="13" applyFont="1" applyBorder="1" applyAlignment="1">
      <alignment horizontal="left" vertical="center" wrapText="1"/>
    </xf>
    <xf numFmtId="0" fontId="147" fillId="0" borderId="21" xfId="13" applyFont="1" applyBorder="1" applyAlignment="1">
      <alignment horizontal="left" vertical="center" wrapText="1"/>
    </xf>
    <xf numFmtId="0" fontId="144" fillId="0" borderId="87" xfId="13" applyFont="1" applyBorder="1" applyAlignment="1">
      <alignment horizontal="center" vertical="center" wrapText="1"/>
    </xf>
    <xf numFmtId="0" fontId="147" fillId="0" borderId="115" xfId="13" applyFont="1" applyBorder="1" applyAlignment="1">
      <alignment horizontal="left" wrapText="1"/>
    </xf>
    <xf numFmtId="0" fontId="144" fillId="0" borderId="116" xfId="13" applyFont="1" applyBorder="1" applyAlignment="1">
      <alignment vertical="top" wrapText="1"/>
    </xf>
    <xf numFmtId="0" fontId="144" fillId="0" borderId="115" xfId="13" applyFont="1" applyBorder="1" applyAlignment="1">
      <alignment vertical="top" wrapText="1"/>
    </xf>
    <xf numFmtId="0" fontId="144" fillId="0" borderId="117" xfId="13" applyFont="1" applyBorder="1" applyAlignment="1">
      <alignment vertical="top" wrapText="1"/>
    </xf>
    <xf numFmtId="0" fontId="144" fillId="0" borderId="122" xfId="13" applyFont="1" applyBorder="1" applyAlignment="1">
      <alignment vertical="top" wrapText="1"/>
    </xf>
    <xf numFmtId="0" fontId="144" fillId="0" borderId="120" xfId="13" applyFont="1" applyBorder="1" applyAlignment="1">
      <alignment vertical="top" wrapText="1"/>
    </xf>
    <xf numFmtId="0" fontId="144" fillId="0" borderId="123" xfId="13" applyFont="1" applyBorder="1" applyAlignment="1">
      <alignment vertical="top" wrapText="1"/>
    </xf>
    <xf numFmtId="0" fontId="147" fillId="0" borderId="120" xfId="13" applyFont="1" applyBorder="1" applyAlignment="1">
      <alignment horizontal="left" vertical="center" wrapText="1"/>
    </xf>
    <xf numFmtId="0" fontId="146" fillId="0" borderId="87" xfId="13" applyFont="1" applyBorder="1" applyAlignment="1">
      <alignment horizontal="center" vertical="center" wrapText="1"/>
    </xf>
    <xf numFmtId="0" fontId="146" fillId="0" borderId="64" xfId="13" applyFont="1" applyBorder="1" applyAlignment="1">
      <alignment horizontal="center" vertical="center" wrapText="1"/>
    </xf>
    <xf numFmtId="0" fontId="146" fillId="0" borderId="89" xfId="13" applyFont="1" applyBorder="1" applyAlignment="1">
      <alignment horizontal="center" vertical="center" wrapText="1"/>
    </xf>
    <xf numFmtId="0" fontId="144" fillId="0" borderId="114" xfId="13" applyFont="1" applyBorder="1" applyAlignment="1">
      <alignment horizontal="left" vertical="top" wrapText="1"/>
    </xf>
    <xf numFmtId="0" fontId="144" fillId="0" borderId="115" xfId="13" applyFont="1" applyBorder="1" applyAlignment="1">
      <alignment horizontal="left" vertical="top" wrapText="1"/>
    </xf>
    <xf numFmtId="0" fontId="144" fillId="0" borderId="118" xfId="13" applyFont="1" applyBorder="1" applyAlignment="1">
      <alignment horizontal="left" vertical="top" wrapText="1"/>
    </xf>
    <xf numFmtId="0" fontId="144" fillId="0" borderId="119" xfId="13" applyFont="1" applyBorder="1" applyAlignment="1">
      <alignment horizontal="left" vertical="top" wrapText="1"/>
    </xf>
    <xf numFmtId="0" fontId="144" fillId="0" borderId="120" xfId="13" applyFont="1" applyBorder="1" applyAlignment="1">
      <alignment horizontal="left" vertical="top" wrapText="1"/>
    </xf>
    <xf numFmtId="0" fontId="144" fillId="0" borderId="121" xfId="13" applyFont="1" applyBorder="1" applyAlignment="1">
      <alignment horizontal="left" vertical="top" wrapText="1"/>
    </xf>
    <xf numFmtId="0" fontId="142" fillId="0" borderId="0" xfId="13" applyFont="1" applyAlignment="1">
      <alignment horizontal="justify" vertical="center" wrapText="1"/>
    </xf>
    <xf numFmtId="0" fontId="141" fillId="0" borderId="0" xfId="13">
      <alignment vertical="center"/>
    </xf>
    <xf numFmtId="0" fontId="142" fillId="0" borderId="0" xfId="13" applyFont="1" applyAlignment="1">
      <alignment horizontal="right" vertical="center" wrapText="1"/>
    </xf>
    <xf numFmtId="0" fontId="145" fillId="0" borderId="0" xfId="13" applyFont="1" applyAlignment="1">
      <alignment horizontal="left" vertical="top" wrapText="1"/>
    </xf>
    <xf numFmtId="0" fontId="142" fillId="0" borderId="1" xfId="13" applyFont="1" applyBorder="1" applyAlignment="1">
      <alignment horizontal="center" vertical="center" wrapText="1"/>
    </xf>
    <xf numFmtId="0" fontId="142" fillId="0" borderId="19" xfId="13" applyFont="1" applyBorder="1" applyAlignment="1">
      <alignment horizontal="center" vertical="center" wrapText="1"/>
    </xf>
    <xf numFmtId="0" fontId="142" fillId="0" borderId="20" xfId="13" applyFont="1" applyBorder="1" applyAlignment="1">
      <alignment horizontal="center" vertical="center" wrapText="1"/>
    </xf>
    <xf numFmtId="0" fontId="145" fillId="0" borderId="19" xfId="13" applyFont="1" applyBorder="1" applyAlignment="1">
      <alignment horizontal="center" vertical="center" wrapText="1"/>
    </xf>
    <xf numFmtId="0" fontId="145" fillId="0" borderId="20" xfId="13" applyFont="1" applyBorder="1" applyAlignment="1">
      <alignment horizontal="center" vertical="center" wrapText="1"/>
    </xf>
    <xf numFmtId="0" fontId="145" fillId="0" borderId="21" xfId="13" applyFont="1" applyBorder="1" applyAlignment="1">
      <alignment horizontal="center" vertical="center" wrapText="1"/>
    </xf>
    <xf numFmtId="0" fontId="145" fillId="0" borderId="87" xfId="13" applyFont="1" applyBorder="1" applyAlignment="1">
      <alignment horizontal="left" vertical="center" wrapText="1"/>
    </xf>
    <xf numFmtId="0" fontId="145" fillId="0" borderId="64" xfId="13" applyFont="1" applyBorder="1" applyAlignment="1">
      <alignment horizontal="left" vertical="center" wrapText="1"/>
    </xf>
    <xf numFmtId="0" fontId="142" fillId="0" borderId="87" xfId="13" applyFont="1" applyBorder="1" applyAlignment="1">
      <alignment horizontal="right" vertical="center" wrapText="1"/>
    </xf>
    <xf numFmtId="0" fontId="142" fillId="0" borderId="64" xfId="13" applyFont="1" applyBorder="1" applyAlignment="1">
      <alignment horizontal="right" vertical="center" wrapText="1"/>
    </xf>
    <xf numFmtId="0" fontId="145" fillId="0" borderId="24" xfId="13" applyFont="1" applyBorder="1" applyAlignment="1">
      <alignment horizontal="left" vertical="center" wrapText="1"/>
    </xf>
    <xf numFmtId="0" fontId="145" fillId="0" borderId="7" xfId="13" applyFont="1" applyBorder="1" applyAlignment="1">
      <alignment horizontal="left" vertical="center" wrapText="1"/>
    </xf>
    <xf numFmtId="0" fontId="142" fillId="0" borderId="24" xfId="13" applyFont="1" applyBorder="1" applyAlignment="1">
      <alignment horizontal="right" vertical="center" wrapText="1"/>
    </xf>
    <xf numFmtId="0" fontId="142" fillId="0" borderId="7" xfId="13" applyFont="1" applyBorder="1" applyAlignment="1">
      <alignment horizontal="right" vertical="center" wrapText="1"/>
    </xf>
    <xf numFmtId="0" fontId="56" fillId="0" borderId="31" xfId="13" applyFont="1" applyBorder="1" applyAlignment="1">
      <alignment horizontal="center" vertical="center"/>
    </xf>
    <xf numFmtId="0" fontId="56" fillId="0" borderId="18" xfId="13" applyFont="1" applyBorder="1" applyAlignment="1">
      <alignment horizontal="center" vertical="center"/>
    </xf>
    <xf numFmtId="0" fontId="56" fillId="0" borderId="60" xfId="13" applyFont="1" applyBorder="1" applyAlignment="1">
      <alignment horizontal="center" vertical="center"/>
    </xf>
    <xf numFmtId="0" fontId="56" fillId="0" borderId="31" xfId="13" applyFont="1" applyBorder="1" applyAlignment="1">
      <alignment horizontal="right" vertical="center"/>
    </xf>
    <xf numFmtId="0" fontId="56" fillId="0" borderId="18" xfId="13" applyFont="1" applyBorder="1" applyAlignment="1">
      <alignment horizontal="right" vertical="center"/>
    </xf>
    <xf numFmtId="0" fontId="56" fillId="0" borderId="60" xfId="13" applyFont="1" applyBorder="1" applyAlignment="1">
      <alignment horizontal="right" vertical="center"/>
    </xf>
    <xf numFmtId="0" fontId="142" fillId="0" borderId="0" xfId="13" applyFont="1" applyAlignment="1">
      <alignment horizontal="justify" vertical="top" wrapText="1"/>
    </xf>
    <xf numFmtId="0" fontId="154" fillId="0" borderId="132" xfId="0" applyFont="1" applyBorder="1" applyAlignment="1">
      <alignment horizontal="center" vertical="center" textRotation="255" shrinkToFit="1"/>
    </xf>
    <xf numFmtId="0" fontId="77" fillId="0" borderId="28" xfId="0" applyFont="1" applyBorder="1" applyAlignment="1">
      <alignment horizontal="center" vertical="center" shrinkToFit="1"/>
    </xf>
    <xf numFmtId="0" fontId="27" fillId="0" borderId="28" xfId="0" applyFont="1" applyBorder="1" applyAlignment="1">
      <alignment horizontal="center" vertical="center" shrinkToFit="1"/>
    </xf>
    <xf numFmtId="0" fontId="26" fillId="0" borderId="28" xfId="0" applyFont="1" applyBorder="1" applyAlignment="1">
      <alignment horizontal="center" vertical="center" shrinkToFit="1"/>
    </xf>
    <xf numFmtId="0" fontId="154" fillId="0" borderId="75" xfId="0" applyFont="1" applyBorder="1" applyAlignment="1">
      <alignment horizontal="center" vertical="center" textRotation="255" shrinkToFit="1"/>
    </xf>
    <xf numFmtId="0" fontId="77" fillId="0" borderId="13" xfId="0" applyFont="1" applyBorder="1" applyAlignment="1">
      <alignment horizontal="center" vertical="center"/>
    </xf>
    <xf numFmtId="0" fontId="77" fillId="0" borderId="13" xfId="0" applyFont="1" applyBorder="1" applyAlignment="1">
      <alignment vertical="center" shrinkToFit="1"/>
    </xf>
    <xf numFmtId="0" fontId="29" fillId="0" borderId="13" xfId="0" applyFont="1" applyBorder="1" applyAlignment="1">
      <alignment horizontal="center" vertical="center" shrinkToFit="1"/>
    </xf>
    <xf numFmtId="0" fontId="155" fillId="0" borderId="13" xfId="0" applyFont="1" applyBorder="1" applyAlignment="1">
      <alignment horizontal="center" vertical="center" shrinkToFit="1"/>
    </xf>
    <xf numFmtId="0" fontId="152" fillId="0" borderId="19" xfId="12" applyFont="1" applyBorder="1" applyAlignment="1">
      <alignment horizontal="center" vertical="center" wrapText="1" shrinkToFit="1"/>
    </xf>
    <xf numFmtId="0" fontId="152" fillId="0" borderId="20" xfId="12" applyFont="1" applyBorder="1" applyAlignment="1">
      <alignment horizontal="center" vertical="center" wrapText="1" shrinkToFit="1"/>
    </xf>
    <xf numFmtId="0" fontId="152" fillId="0" borderId="21" xfId="12" applyFont="1" applyBorder="1" applyAlignment="1">
      <alignment horizontal="center" vertical="center" wrapText="1" shrinkToFit="1"/>
    </xf>
    <xf numFmtId="0" fontId="26" fillId="0" borderId="29" xfId="0" applyFont="1" applyBorder="1" applyAlignment="1">
      <alignment horizontal="center" vertical="center" shrinkToFit="1"/>
    </xf>
    <xf numFmtId="0" fontId="0" fillId="0" borderId="15" xfId="0" applyBorder="1" applyAlignment="1">
      <alignment vertical="center"/>
    </xf>
    <xf numFmtId="0" fontId="0" fillId="0" borderId="103" xfId="0" applyBorder="1" applyAlignment="1">
      <alignment vertical="center"/>
    </xf>
    <xf numFmtId="0" fontId="77" fillId="0" borderId="32" xfId="0" applyFont="1" applyBorder="1" applyAlignment="1">
      <alignment vertical="center"/>
    </xf>
    <xf numFmtId="0" fontId="0" fillId="0" borderId="105" xfId="0" applyBorder="1" applyAlignment="1">
      <alignment vertical="center"/>
    </xf>
    <xf numFmtId="0" fontId="0" fillId="0" borderId="106" xfId="0" applyBorder="1" applyAlignment="1">
      <alignment vertical="center"/>
    </xf>
  </cellXfs>
  <cellStyles count="14">
    <cellStyle name="桁区切り" xfId="1" builtinId="6"/>
    <cellStyle name="桁区切り 10" xfId="2" xr:uid="{00000000-0005-0000-0000-000001000000}"/>
    <cellStyle name="桁区切り 2" xfId="3" xr:uid="{00000000-0005-0000-0000-000002000000}"/>
    <cellStyle name="通貨" xfId="4" builtinId="7"/>
    <cellStyle name="標準" xfId="0" builtinId="0"/>
    <cellStyle name="標準 2" xfId="5" xr:uid="{00000000-0005-0000-0000-000005000000}"/>
    <cellStyle name="標準 2 2" xfId="6" xr:uid="{00000000-0005-0000-0000-000006000000}"/>
    <cellStyle name="標準 2 3" xfId="7" xr:uid="{00000000-0005-0000-0000-000007000000}"/>
    <cellStyle name="標準 2 4" xfId="13" xr:uid="{DC3DE5AE-F06C-4238-966B-10A5708438EC}"/>
    <cellStyle name="標準 3" xfId="8" xr:uid="{00000000-0005-0000-0000-000008000000}"/>
    <cellStyle name="標準 4" xfId="9" xr:uid="{00000000-0005-0000-0000-000009000000}"/>
    <cellStyle name="標準 5" xfId="12" xr:uid="{3CA9A9E5-D5CD-4CF5-8BAF-A4706374328E}"/>
    <cellStyle name="標準 6" xfId="10" xr:uid="{00000000-0005-0000-0000-00000A000000}"/>
    <cellStyle name="標準_委託公開様式（随契）" xfId="11" xr:uid="{00000000-0005-0000-0000-00000B000000}"/>
  </cellStyles>
  <dxfs count="1071">
    <dxf>
      <fill>
        <patternFill>
          <bgColor rgb="FFFFFFCC"/>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6"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6" tint="0.59996337778862885"/>
        </patternFill>
      </fill>
    </dxf>
    <dxf>
      <fill>
        <patternFill>
          <bgColor rgb="FFFFFFCC"/>
        </patternFill>
      </fill>
    </dxf>
    <dxf>
      <fill>
        <patternFill>
          <bgColor theme="6" tint="0.59996337778862885"/>
        </patternFill>
      </fill>
    </dxf>
    <dxf>
      <fill>
        <patternFill>
          <bgColor rgb="FFFFFFCC"/>
        </patternFill>
      </fill>
    </dxf>
    <dxf>
      <fill>
        <patternFill>
          <bgColor theme="6" tint="0.59996337778862885"/>
        </patternFill>
      </fill>
    </dxf>
    <dxf>
      <fill>
        <patternFill>
          <bgColor rgb="FFFFFFCC"/>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strike val="0"/>
        <color theme="1"/>
      </font>
    </dxf>
    <dxf>
      <fill>
        <patternFill>
          <bgColor rgb="FFFFFFCC"/>
        </patternFill>
      </fill>
    </dxf>
    <dxf>
      <fill>
        <patternFill>
          <bgColor rgb="FFFFFFCC"/>
        </patternFill>
      </fill>
    </dxf>
    <dxf>
      <font>
        <strike val="0"/>
        <color theme="1"/>
      </font>
    </dxf>
    <dxf>
      <fill>
        <patternFill>
          <bgColor rgb="FFFFFFCC"/>
        </patternFill>
      </fill>
    </dxf>
    <dxf>
      <fill>
        <patternFill>
          <bgColor rgb="FFFFFFCC"/>
        </patternFill>
      </fill>
    </dxf>
    <dxf>
      <font>
        <strike val="0"/>
        <color theme="1"/>
      </font>
    </dxf>
    <dxf>
      <fill>
        <patternFill>
          <bgColor rgb="FFFFFFCC"/>
        </patternFill>
      </fill>
    </dxf>
    <dxf>
      <fill>
        <patternFill>
          <bgColor rgb="FFFFFFCC"/>
        </patternFill>
      </fill>
    </dxf>
    <dxf>
      <font>
        <strike val="0"/>
        <color theme="1"/>
      </font>
    </dxf>
    <dxf>
      <fill>
        <patternFill>
          <bgColor rgb="FFFFFFCC"/>
        </patternFill>
      </fill>
    </dxf>
    <dxf>
      <fill>
        <patternFill>
          <bgColor rgb="FFFFFFCC"/>
        </patternFill>
      </fill>
    </dxf>
    <dxf>
      <font>
        <strike val="0"/>
        <color theme="1"/>
      </font>
    </dxf>
    <dxf>
      <fill>
        <patternFill>
          <bgColor rgb="FFFFFFCC"/>
        </patternFill>
      </fill>
    </dxf>
    <dxf>
      <fill>
        <patternFill>
          <bgColor rgb="FFFFFFCC"/>
        </patternFill>
      </fill>
    </dxf>
    <dxf>
      <font>
        <strike val="0"/>
        <color theme="1"/>
      </font>
    </dxf>
    <dxf>
      <fill>
        <patternFill>
          <bgColor rgb="FFFFFFCC"/>
        </patternFill>
      </fill>
    </dxf>
    <dxf>
      <fill>
        <patternFill>
          <bgColor rgb="FFFFFFCC"/>
        </patternFill>
      </fill>
    </dxf>
    <dxf>
      <font>
        <strike val="0"/>
        <color theme="1"/>
      </font>
    </dxf>
    <dxf>
      <fill>
        <patternFill>
          <bgColor rgb="FFFFFFCC"/>
        </patternFill>
      </fill>
    </dxf>
    <dxf>
      <fill>
        <patternFill>
          <bgColor rgb="FFFFFFCC"/>
        </patternFill>
      </fill>
    </dxf>
    <dxf>
      <font>
        <strike val="0"/>
        <color theme="1"/>
      </font>
    </dxf>
    <dxf>
      <fill>
        <patternFill>
          <bgColor rgb="FFFFFFCC"/>
        </patternFill>
      </fill>
    </dxf>
    <dxf>
      <fill>
        <patternFill>
          <bgColor rgb="FFFFFFCC"/>
        </patternFill>
      </fill>
    </dxf>
    <dxf>
      <font>
        <strike val="0"/>
        <color theme="1"/>
      </font>
    </dxf>
    <dxf>
      <fill>
        <patternFill>
          <bgColor rgb="FFFFFFCC"/>
        </patternFill>
      </fill>
    </dxf>
    <dxf>
      <fill>
        <patternFill>
          <bgColor rgb="FFFFFFCC"/>
        </patternFill>
      </fill>
    </dxf>
    <dxf>
      <font>
        <strike val="0"/>
        <color theme="1"/>
      </font>
    </dxf>
    <dxf>
      <fill>
        <patternFill>
          <bgColor rgb="FFFFFFCC"/>
        </patternFill>
      </fill>
    </dxf>
    <dxf>
      <fill>
        <patternFill>
          <bgColor rgb="FFFFFFCC"/>
        </patternFill>
      </fill>
    </dxf>
    <dxf>
      <font>
        <strike val="0"/>
        <color theme="1"/>
      </font>
    </dxf>
    <dxf>
      <fill>
        <patternFill>
          <bgColor rgb="FFFFFFCC"/>
        </patternFill>
      </fill>
    </dxf>
    <dxf>
      <fill>
        <patternFill>
          <bgColor rgb="FFFFFFCC"/>
        </patternFill>
      </fill>
    </dxf>
    <dxf>
      <font>
        <strike val="0"/>
        <color theme="1"/>
      </font>
    </dxf>
    <dxf>
      <fill>
        <patternFill>
          <bgColor rgb="FFFFFFCC"/>
        </patternFill>
      </fill>
    </dxf>
    <dxf>
      <fill>
        <patternFill>
          <bgColor rgb="FFFFFFCC"/>
        </patternFill>
      </fill>
    </dxf>
    <dxf>
      <font>
        <strike val="0"/>
        <color theme="1"/>
      </font>
    </dxf>
    <dxf>
      <fill>
        <patternFill>
          <bgColor rgb="FFFFFFCC"/>
        </patternFill>
      </fill>
    </dxf>
    <dxf>
      <fill>
        <patternFill>
          <bgColor rgb="FFFFFFCC"/>
        </patternFill>
      </fill>
    </dxf>
    <dxf>
      <font>
        <strike val="0"/>
        <color theme="1"/>
      </font>
    </dxf>
    <dxf>
      <fill>
        <patternFill>
          <bgColor rgb="FFFFFFCC"/>
        </patternFill>
      </fill>
    </dxf>
    <dxf>
      <fill>
        <patternFill>
          <bgColor rgb="FFFFFFCC"/>
        </patternFill>
      </fill>
    </dxf>
    <dxf>
      <font>
        <strike val="0"/>
        <color theme="1"/>
      </font>
    </dxf>
    <dxf>
      <fill>
        <patternFill>
          <bgColor rgb="FFFFFFCC"/>
        </patternFill>
      </fill>
    </dxf>
    <dxf>
      <fill>
        <patternFill>
          <bgColor rgb="FFFFFFCC"/>
        </patternFill>
      </fill>
    </dxf>
    <dxf>
      <font>
        <strike val="0"/>
        <color theme="1"/>
      </font>
    </dxf>
    <dxf>
      <fill>
        <patternFill>
          <bgColor rgb="FFFFFFCC"/>
        </patternFill>
      </fill>
    </dxf>
    <dxf>
      <fill>
        <patternFill>
          <bgColor rgb="FFFFFFCC"/>
        </patternFill>
      </fill>
    </dxf>
    <dxf>
      <font>
        <strike val="0"/>
        <color theme="1"/>
      </font>
    </dxf>
    <dxf>
      <fill>
        <patternFill>
          <bgColor rgb="FFFFFFCC"/>
        </patternFill>
      </fill>
    </dxf>
    <dxf>
      <fill>
        <patternFill>
          <bgColor rgb="FFFFFFCC"/>
        </patternFill>
      </fill>
    </dxf>
    <dxf>
      <font>
        <strike val="0"/>
        <color theme="1"/>
      </font>
    </dxf>
    <dxf>
      <fill>
        <patternFill>
          <bgColor rgb="FFFFFFCC"/>
        </patternFill>
      </fill>
    </dxf>
    <dxf>
      <fill>
        <patternFill>
          <bgColor rgb="FFFFFFCC"/>
        </patternFill>
      </fill>
    </dxf>
    <dxf>
      <font>
        <strike val="0"/>
        <color theme="1"/>
      </font>
    </dxf>
    <dxf>
      <fill>
        <patternFill>
          <bgColor rgb="FFFFFFCC"/>
        </patternFill>
      </fill>
    </dxf>
    <dxf>
      <fill>
        <patternFill>
          <bgColor rgb="FFFFFFCC"/>
        </patternFill>
      </fill>
    </dxf>
    <dxf>
      <font>
        <strike val="0"/>
        <color theme="1"/>
      </font>
    </dxf>
    <dxf>
      <fill>
        <patternFill>
          <bgColor rgb="FFFFFFCC"/>
        </patternFill>
      </fill>
    </dxf>
    <dxf>
      <fill>
        <patternFill>
          <bgColor rgb="FFFFFFCC"/>
        </patternFill>
      </fill>
    </dxf>
    <dxf>
      <font>
        <strike val="0"/>
        <color theme="1"/>
      </font>
    </dxf>
    <dxf>
      <fill>
        <patternFill>
          <bgColor rgb="FFFFFFCC"/>
        </patternFill>
      </fill>
    </dxf>
    <dxf>
      <fill>
        <patternFill>
          <bgColor rgb="FFFFFFCC"/>
        </patternFill>
      </fill>
    </dxf>
    <dxf>
      <font>
        <strike val="0"/>
        <color theme="1"/>
      </font>
    </dxf>
    <dxf>
      <fill>
        <patternFill>
          <bgColor rgb="FFFFFFCC"/>
        </patternFill>
      </fill>
    </dxf>
    <dxf>
      <fill>
        <patternFill>
          <bgColor rgb="FFFFFFCC"/>
        </patternFill>
      </fill>
    </dxf>
    <dxf>
      <font>
        <strike val="0"/>
        <color theme="1"/>
      </font>
    </dxf>
    <dxf>
      <fill>
        <patternFill>
          <bgColor rgb="FFFFFFCC"/>
        </patternFill>
      </fill>
    </dxf>
    <dxf>
      <fill>
        <patternFill>
          <bgColor rgb="FFFFFFCC"/>
        </patternFill>
      </fill>
    </dxf>
    <dxf>
      <font>
        <strike val="0"/>
        <color theme="1"/>
      </font>
    </dxf>
    <dxf>
      <fill>
        <patternFill>
          <bgColor rgb="FFFFFFCC"/>
        </patternFill>
      </fill>
    </dxf>
    <dxf>
      <fill>
        <patternFill>
          <bgColor rgb="FFFFFFCC"/>
        </patternFill>
      </fill>
    </dxf>
    <dxf>
      <font>
        <strike val="0"/>
        <color theme="1"/>
      </font>
    </dxf>
    <dxf>
      <fill>
        <patternFill>
          <bgColor rgb="FFFFFFCC"/>
        </patternFill>
      </fill>
    </dxf>
    <dxf>
      <fill>
        <patternFill>
          <bgColor rgb="FFFFFFCC"/>
        </patternFill>
      </fill>
    </dxf>
    <dxf>
      <font>
        <strike val="0"/>
        <color theme="1"/>
      </font>
    </dxf>
    <dxf>
      <fill>
        <patternFill>
          <bgColor rgb="FFFFFFCC"/>
        </patternFill>
      </fill>
    </dxf>
    <dxf>
      <fill>
        <patternFill>
          <bgColor rgb="FFFFFFCC"/>
        </patternFill>
      </fill>
    </dxf>
    <dxf>
      <font>
        <strike val="0"/>
        <color theme="1"/>
      </font>
    </dxf>
    <dxf>
      <fill>
        <patternFill>
          <bgColor rgb="FFFFFFCC"/>
        </patternFill>
      </fill>
    </dxf>
    <dxf>
      <fill>
        <patternFill>
          <bgColor rgb="FFFFFFCC"/>
        </patternFill>
      </fill>
    </dxf>
    <dxf>
      <font>
        <strike val="0"/>
        <color theme="1"/>
      </font>
    </dxf>
    <dxf>
      <fill>
        <patternFill>
          <bgColor rgb="FFFFFFCC"/>
        </patternFill>
      </fill>
    </dxf>
    <dxf>
      <fill>
        <patternFill>
          <bgColor rgb="FFFFFFCC"/>
        </patternFill>
      </fill>
    </dxf>
    <dxf>
      <font>
        <strike val="0"/>
        <color theme="1"/>
      </font>
    </dxf>
    <dxf>
      <fill>
        <patternFill>
          <bgColor rgb="FFFFFFCC"/>
        </patternFill>
      </fill>
    </dxf>
    <dxf>
      <fill>
        <patternFill>
          <bgColor rgb="FFFFFFCC"/>
        </patternFill>
      </fill>
    </dxf>
    <dxf>
      <font>
        <strike val="0"/>
        <color theme="1"/>
      </font>
    </dxf>
    <dxf>
      <fill>
        <patternFill>
          <bgColor rgb="FFFFFFCC"/>
        </patternFill>
      </fill>
    </dxf>
    <dxf>
      <fill>
        <patternFill>
          <bgColor rgb="FFFFFFCC"/>
        </patternFill>
      </fill>
    </dxf>
    <dxf>
      <font>
        <strike val="0"/>
        <color theme="1"/>
      </font>
    </dxf>
    <dxf>
      <fill>
        <patternFill>
          <bgColor rgb="FFFFFFCC"/>
        </patternFill>
      </fill>
    </dxf>
    <dxf>
      <fill>
        <patternFill>
          <bgColor rgb="FFFFFFCC"/>
        </patternFill>
      </fill>
    </dxf>
    <dxf>
      <font>
        <strike val="0"/>
        <color theme="1"/>
      </font>
    </dxf>
    <dxf>
      <fill>
        <patternFill>
          <bgColor rgb="FFFFFFCC"/>
        </patternFill>
      </fill>
    </dxf>
    <dxf>
      <fill>
        <patternFill>
          <bgColor rgb="FFFFFFCC"/>
        </patternFill>
      </fill>
    </dxf>
    <dxf>
      <font>
        <strike val="0"/>
        <color theme="1"/>
      </font>
    </dxf>
    <dxf>
      <fill>
        <patternFill>
          <bgColor rgb="FFFFFFCC"/>
        </patternFill>
      </fill>
    </dxf>
    <dxf>
      <fill>
        <patternFill>
          <bgColor rgb="FFFFFFCC"/>
        </patternFill>
      </fill>
    </dxf>
    <dxf>
      <font>
        <strike val="0"/>
        <color theme="1"/>
      </font>
    </dxf>
    <dxf>
      <fill>
        <patternFill>
          <bgColor rgb="FFFFFFCC"/>
        </patternFill>
      </fill>
    </dxf>
    <dxf>
      <fill>
        <patternFill>
          <bgColor rgb="FFFFFFCC"/>
        </patternFill>
      </fill>
    </dxf>
    <dxf>
      <font>
        <strike val="0"/>
        <color theme="1"/>
      </font>
    </dxf>
    <dxf>
      <fill>
        <patternFill>
          <bgColor rgb="FFFFFFCC"/>
        </patternFill>
      </fill>
    </dxf>
    <dxf>
      <fill>
        <patternFill>
          <bgColor rgb="FFFFFFCC"/>
        </patternFill>
      </fill>
    </dxf>
    <dxf>
      <font>
        <strike val="0"/>
        <color theme="1"/>
      </font>
    </dxf>
    <dxf>
      <fill>
        <patternFill>
          <bgColor rgb="FFFFFFCC"/>
        </patternFill>
      </fill>
    </dxf>
    <dxf>
      <fill>
        <patternFill>
          <bgColor rgb="FFFFFFCC"/>
        </patternFill>
      </fill>
    </dxf>
    <dxf>
      <font>
        <strike val="0"/>
        <color theme="1"/>
      </font>
    </dxf>
    <dxf>
      <fill>
        <patternFill>
          <bgColor rgb="FFFFFFCC"/>
        </patternFill>
      </fill>
    </dxf>
    <dxf>
      <fill>
        <patternFill>
          <bgColor rgb="FFFFFFCC"/>
        </patternFill>
      </fill>
    </dxf>
    <dxf>
      <font>
        <strike val="0"/>
        <color theme="1"/>
      </font>
    </dxf>
    <dxf>
      <fill>
        <patternFill>
          <bgColor rgb="FFFFFFCC"/>
        </patternFill>
      </fill>
    </dxf>
    <dxf>
      <fill>
        <patternFill>
          <bgColor rgb="FFFFFFCC"/>
        </patternFill>
      </fill>
    </dxf>
    <dxf>
      <font>
        <strike val="0"/>
        <color theme="1"/>
      </font>
    </dxf>
    <dxf>
      <fill>
        <patternFill>
          <bgColor rgb="FFFFFFCC"/>
        </patternFill>
      </fill>
    </dxf>
    <dxf>
      <fill>
        <patternFill>
          <bgColor rgb="FFFFFFCC"/>
        </patternFill>
      </fill>
    </dxf>
    <dxf>
      <font>
        <strike val="0"/>
        <color theme="1"/>
      </font>
    </dxf>
    <dxf>
      <fill>
        <patternFill>
          <bgColor rgb="FFFFFFCC"/>
        </patternFill>
      </fill>
    </dxf>
    <dxf>
      <fill>
        <patternFill>
          <bgColor rgb="FFFFFFCC"/>
        </patternFill>
      </fill>
    </dxf>
    <dxf>
      <font>
        <strike val="0"/>
        <color theme="1"/>
      </font>
    </dxf>
    <dxf>
      <fill>
        <patternFill>
          <bgColor rgb="FFFFFFCC"/>
        </patternFill>
      </fill>
    </dxf>
    <dxf>
      <fill>
        <patternFill>
          <bgColor rgb="FFFFFFCC"/>
        </patternFill>
      </fill>
    </dxf>
    <dxf>
      <font>
        <strike val="0"/>
        <color theme="1"/>
      </font>
    </dxf>
    <dxf>
      <fill>
        <patternFill>
          <bgColor rgb="FFFFFFCC"/>
        </patternFill>
      </fill>
    </dxf>
    <dxf>
      <fill>
        <patternFill>
          <bgColor rgb="FFFFFFCC"/>
        </patternFill>
      </fill>
    </dxf>
    <dxf>
      <font>
        <strike val="0"/>
        <color theme="1"/>
      </font>
    </dxf>
    <dxf>
      <fill>
        <patternFill>
          <bgColor rgb="FFFFFFCC"/>
        </patternFill>
      </fill>
    </dxf>
    <dxf>
      <fill>
        <patternFill>
          <bgColor rgb="FFFFFFCC"/>
        </patternFill>
      </fill>
    </dxf>
    <dxf>
      <font>
        <strike val="0"/>
        <color theme="1"/>
      </font>
    </dxf>
    <dxf>
      <fill>
        <patternFill>
          <bgColor rgb="FFFFFFCC"/>
        </patternFill>
      </fill>
    </dxf>
    <dxf>
      <fill>
        <patternFill>
          <bgColor rgb="FFFFFFCC"/>
        </patternFill>
      </fill>
    </dxf>
    <dxf>
      <font>
        <strike val="0"/>
        <color theme="1"/>
      </font>
    </dxf>
    <dxf>
      <fill>
        <patternFill>
          <bgColor rgb="FFFFFFCC"/>
        </patternFill>
      </fill>
    </dxf>
    <dxf>
      <fill>
        <patternFill>
          <bgColor rgb="FFFFFFCC"/>
        </patternFill>
      </fill>
    </dxf>
    <dxf>
      <font>
        <strike val="0"/>
        <color theme="1"/>
      </font>
    </dxf>
    <dxf>
      <fill>
        <patternFill>
          <bgColor rgb="FFFFFFCC"/>
        </patternFill>
      </fill>
    </dxf>
    <dxf>
      <fill>
        <patternFill>
          <bgColor rgb="FFFFFFCC"/>
        </patternFill>
      </fill>
    </dxf>
    <dxf>
      <font>
        <strike val="0"/>
        <color theme="1"/>
      </font>
    </dxf>
    <dxf>
      <fill>
        <patternFill>
          <bgColor rgb="FFFFFFCC"/>
        </patternFill>
      </fill>
    </dxf>
    <dxf>
      <fill>
        <patternFill>
          <bgColor rgb="FFFFFFCC"/>
        </patternFill>
      </fill>
    </dxf>
    <dxf>
      <font>
        <strike val="0"/>
        <color theme="1"/>
      </font>
    </dxf>
    <dxf>
      <fill>
        <patternFill>
          <bgColor rgb="FFFFFFCC"/>
        </patternFill>
      </fill>
    </dxf>
    <dxf>
      <fill>
        <patternFill>
          <bgColor rgb="FFFFFFCC"/>
        </patternFill>
      </fill>
    </dxf>
    <dxf>
      <font>
        <strike val="0"/>
        <color theme="1"/>
      </font>
    </dxf>
    <dxf>
      <fill>
        <patternFill>
          <bgColor rgb="FFFFFFCC"/>
        </patternFill>
      </fill>
    </dxf>
    <dxf>
      <fill>
        <patternFill>
          <bgColor rgb="FFFFFFCC"/>
        </patternFill>
      </fill>
    </dxf>
    <dxf>
      <font>
        <strike val="0"/>
        <color theme="1"/>
      </font>
    </dxf>
    <dxf>
      <fill>
        <patternFill>
          <bgColor rgb="FFFFFFCC"/>
        </patternFill>
      </fill>
    </dxf>
    <dxf>
      <fill>
        <patternFill>
          <bgColor rgb="FFFFFFCC"/>
        </patternFill>
      </fill>
    </dxf>
    <dxf>
      <font>
        <strike val="0"/>
        <color theme="1"/>
      </font>
    </dxf>
    <dxf>
      <fill>
        <patternFill>
          <bgColor rgb="FFFFFFCC"/>
        </patternFill>
      </fill>
    </dxf>
    <dxf>
      <fill>
        <patternFill>
          <bgColor rgb="FFFFFFCC"/>
        </patternFill>
      </fill>
    </dxf>
    <dxf>
      <font>
        <strike val="0"/>
        <color theme="1"/>
      </font>
    </dxf>
    <dxf>
      <fill>
        <patternFill>
          <bgColor rgb="FFFFFFCC"/>
        </patternFill>
      </fill>
    </dxf>
    <dxf>
      <fill>
        <patternFill>
          <bgColor rgb="FFFFFFCC"/>
        </patternFill>
      </fill>
    </dxf>
    <dxf>
      <font>
        <strike val="0"/>
        <color theme="1"/>
      </font>
    </dxf>
    <dxf>
      <fill>
        <patternFill>
          <bgColor rgb="FFFFFFCC"/>
        </patternFill>
      </fill>
    </dxf>
    <dxf>
      <fill>
        <patternFill>
          <bgColor rgb="FFFFFFCC"/>
        </patternFill>
      </fill>
    </dxf>
    <dxf>
      <font>
        <strike val="0"/>
        <color theme="1"/>
      </font>
    </dxf>
    <dxf>
      <fill>
        <patternFill>
          <bgColor rgb="FFFFFFCC"/>
        </patternFill>
      </fill>
    </dxf>
    <dxf>
      <fill>
        <patternFill>
          <bgColor rgb="FFFFFFCC"/>
        </patternFill>
      </fill>
    </dxf>
    <dxf>
      <font>
        <strike val="0"/>
        <color theme="1"/>
      </font>
    </dxf>
    <dxf>
      <fill>
        <patternFill>
          <bgColor rgb="FFFFFFCC"/>
        </patternFill>
      </fill>
    </dxf>
    <dxf>
      <fill>
        <patternFill>
          <bgColor rgb="FFFFFFCC"/>
        </patternFill>
      </fill>
    </dxf>
    <dxf>
      <font>
        <strike val="0"/>
        <color theme="1"/>
      </font>
    </dxf>
    <dxf>
      <fill>
        <patternFill>
          <bgColor rgb="FFFFFFCC"/>
        </patternFill>
      </fill>
    </dxf>
    <dxf>
      <fill>
        <patternFill>
          <bgColor rgb="FFFFFFCC"/>
        </patternFill>
      </fill>
    </dxf>
    <dxf>
      <font>
        <strike val="0"/>
        <color theme="1"/>
      </font>
    </dxf>
    <dxf>
      <fill>
        <patternFill>
          <bgColor rgb="FFFFFFCC"/>
        </patternFill>
      </fill>
    </dxf>
    <dxf>
      <fill>
        <patternFill>
          <bgColor rgb="FFFFFFCC"/>
        </patternFill>
      </fill>
    </dxf>
    <dxf>
      <font>
        <strike val="0"/>
        <color theme="1"/>
      </font>
    </dxf>
    <dxf>
      <fill>
        <patternFill>
          <bgColor rgb="FFFFFFCC"/>
        </patternFill>
      </fill>
    </dxf>
    <dxf>
      <fill>
        <patternFill>
          <bgColor rgb="FFFFFFCC"/>
        </patternFill>
      </fill>
    </dxf>
    <dxf>
      <font>
        <strike val="0"/>
        <color theme="1"/>
      </font>
    </dxf>
    <dxf>
      <fill>
        <patternFill>
          <bgColor rgb="FFFFFFCC"/>
        </patternFill>
      </fill>
    </dxf>
    <dxf>
      <fill>
        <patternFill>
          <bgColor rgb="FFFFFFCC"/>
        </patternFill>
      </fill>
    </dxf>
    <dxf>
      <font>
        <strike val="0"/>
        <color theme="1"/>
      </font>
    </dxf>
    <dxf>
      <fill>
        <patternFill>
          <bgColor rgb="FFFFFFCC"/>
        </patternFill>
      </fill>
    </dxf>
    <dxf>
      <fill>
        <patternFill>
          <bgColor rgb="FFFFFFCC"/>
        </patternFill>
      </fill>
    </dxf>
    <dxf>
      <font>
        <strike val="0"/>
        <color theme="1"/>
      </font>
    </dxf>
    <dxf>
      <fill>
        <patternFill>
          <bgColor rgb="FFFFFFCC"/>
        </patternFill>
      </fill>
    </dxf>
    <dxf>
      <fill>
        <patternFill>
          <bgColor rgb="FFFFFFCC"/>
        </patternFill>
      </fill>
    </dxf>
    <dxf>
      <font>
        <strike val="0"/>
        <color theme="1"/>
      </font>
    </dxf>
    <dxf>
      <fill>
        <patternFill>
          <bgColor rgb="FFFFFFCC"/>
        </patternFill>
      </fill>
    </dxf>
    <dxf>
      <fill>
        <patternFill>
          <bgColor rgb="FFFFFFCC"/>
        </patternFill>
      </fill>
    </dxf>
    <dxf>
      <font>
        <strike val="0"/>
        <color theme="1"/>
      </font>
    </dxf>
    <dxf>
      <fill>
        <patternFill>
          <bgColor rgb="FFFFFFCC"/>
        </patternFill>
      </fill>
    </dxf>
    <dxf>
      <fill>
        <patternFill>
          <bgColor rgb="FFFFFFCC"/>
        </patternFill>
      </fill>
    </dxf>
    <dxf>
      <font>
        <strike val="0"/>
        <color theme="1"/>
      </font>
    </dxf>
    <dxf>
      <fill>
        <patternFill>
          <bgColor rgb="FFFFFFCC"/>
        </patternFill>
      </fill>
    </dxf>
    <dxf>
      <fill>
        <patternFill>
          <bgColor rgb="FFFFFFCC"/>
        </patternFill>
      </fill>
    </dxf>
    <dxf>
      <font>
        <strike val="0"/>
        <color theme="1"/>
      </font>
    </dxf>
    <dxf>
      <fill>
        <patternFill>
          <bgColor rgb="FFFFFFCC"/>
        </patternFill>
      </fill>
    </dxf>
    <dxf>
      <fill>
        <patternFill>
          <bgColor rgb="FFFFFFCC"/>
        </patternFill>
      </fill>
    </dxf>
    <dxf>
      <font>
        <strike val="0"/>
        <color theme="1"/>
      </font>
    </dxf>
    <dxf>
      <fill>
        <patternFill>
          <bgColor rgb="FFFFFFCC"/>
        </patternFill>
      </fill>
    </dxf>
    <dxf>
      <fill>
        <patternFill>
          <bgColor rgb="FFFFFFCC"/>
        </patternFill>
      </fill>
    </dxf>
    <dxf>
      <font>
        <strike val="0"/>
        <color theme="1"/>
      </font>
    </dxf>
    <dxf>
      <fill>
        <patternFill>
          <bgColor rgb="FFFFFFCC"/>
        </patternFill>
      </fill>
    </dxf>
    <dxf>
      <fill>
        <patternFill>
          <bgColor rgb="FFFFFFCC"/>
        </patternFill>
      </fill>
    </dxf>
    <dxf>
      <font>
        <strike val="0"/>
        <color theme="1"/>
      </font>
    </dxf>
    <dxf>
      <fill>
        <patternFill>
          <bgColor rgb="FFFFFFCC"/>
        </patternFill>
      </fill>
    </dxf>
    <dxf>
      <fill>
        <patternFill>
          <bgColor rgb="FFFFFFCC"/>
        </patternFill>
      </fill>
    </dxf>
    <dxf>
      <font>
        <strike val="0"/>
        <color theme="1"/>
      </font>
    </dxf>
    <dxf>
      <fill>
        <patternFill>
          <bgColor rgb="FFFFFFCC"/>
        </patternFill>
      </fill>
    </dxf>
    <dxf>
      <fill>
        <patternFill>
          <bgColor rgb="FFFFFFCC"/>
        </patternFill>
      </fill>
    </dxf>
    <dxf>
      <font>
        <strike val="0"/>
        <color theme="1"/>
      </font>
    </dxf>
    <dxf>
      <fill>
        <patternFill>
          <bgColor rgb="FFFFFFCC"/>
        </patternFill>
      </fill>
    </dxf>
    <dxf>
      <fill>
        <patternFill>
          <bgColor rgb="FFFFFFCC"/>
        </patternFill>
      </fill>
    </dxf>
    <dxf>
      <font>
        <strike val="0"/>
        <color theme="1"/>
      </font>
    </dxf>
    <dxf>
      <fill>
        <patternFill>
          <bgColor rgb="FFFFFFCC"/>
        </patternFill>
      </fill>
    </dxf>
    <dxf>
      <fill>
        <patternFill>
          <bgColor rgb="FFFFFFCC"/>
        </patternFill>
      </fill>
    </dxf>
    <dxf>
      <font>
        <strike val="0"/>
        <color theme="1"/>
      </font>
    </dxf>
    <dxf>
      <fill>
        <patternFill>
          <bgColor rgb="FFFFFFCC"/>
        </patternFill>
      </fill>
    </dxf>
    <dxf>
      <fill>
        <patternFill>
          <bgColor rgb="FFFFFFCC"/>
        </patternFill>
      </fill>
    </dxf>
    <dxf>
      <font>
        <strike val="0"/>
        <color theme="1"/>
      </font>
    </dxf>
    <dxf>
      <fill>
        <patternFill>
          <bgColor rgb="FFFFFFCC"/>
        </patternFill>
      </fill>
    </dxf>
    <dxf>
      <fill>
        <patternFill>
          <bgColor rgb="FFFFFFCC"/>
        </patternFill>
      </fill>
    </dxf>
    <dxf>
      <font>
        <strike val="0"/>
        <color theme="1"/>
      </font>
    </dxf>
    <dxf>
      <fill>
        <patternFill>
          <bgColor rgb="FFFFFFCC"/>
        </patternFill>
      </fill>
    </dxf>
    <dxf>
      <fill>
        <patternFill>
          <bgColor rgb="FFFFFFCC"/>
        </patternFill>
      </fill>
    </dxf>
    <dxf>
      <font>
        <strike val="0"/>
        <color theme="1"/>
      </font>
    </dxf>
    <dxf>
      <fill>
        <patternFill>
          <bgColor rgb="FFFFFFCC"/>
        </patternFill>
      </fill>
    </dxf>
    <dxf>
      <fill>
        <patternFill>
          <bgColor rgb="FFFFFFCC"/>
        </patternFill>
      </fill>
    </dxf>
    <dxf>
      <font>
        <strike val="0"/>
        <color theme="1"/>
      </font>
    </dxf>
    <dxf>
      <fill>
        <patternFill>
          <bgColor rgb="FFFFFFCC"/>
        </patternFill>
      </fill>
    </dxf>
    <dxf>
      <fill>
        <patternFill>
          <bgColor rgb="FFFFFFCC"/>
        </patternFill>
      </fill>
    </dxf>
    <dxf>
      <font>
        <strike val="0"/>
        <color theme="1"/>
      </font>
    </dxf>
    <dxf>
      <fill>
        <patternFill>
          <bgColor rgb="FFFFFFCC"/>
        </patternFill>
      </fill>
    </dxf>
    <dxf>
      <fill>
        <patternFill>
          <bgColor rgb="FFFFFFCC"/>
        </patternFill>
      </fill>
    </dxf>
    <dxf>
      <font>
        <strike val="0"/>
        <color theme="1"/>
      </font>
    </dxf>
    <dxf>
      <fill>
        <patternFill>
          <bgColor rgb="FFFFFFCC"/>
        </patternFill>
      </fill>
    </dxf>
    <dxf>
      <fill>
        <patternFill>
          <bgColor rgb="FFFFFFCC"/>
        </patternFill>
      </fill>
    </dxf>
    <dxf>
      <font>
        <strike val="0"/>
        <color theme="1"/>
      </font>
    </dxf>
    <dxf>
      <fill>
        <patternFill>
          <bgColor rgb="FFFFFFCC"/>
        </patternFill>
      </fill>
    </dxf>
    <dxf>
      <fill>
        <patternFill>
          <bgColor rgb="FFFFFFCC"/>
        </patternFill>
      </fill>
    </dxf>
    <dxf>
      <font>
        <strike val="0"/>
        <color theme="1"/>
      </font>
    </dxf>
    <dxf>
      <fill>
        <patternFill>
          <bgColor rgb="FFFFFFCC"/>
        </patternFill>
      </fill>
    </dxf>
    <dxf>
      <fill>
        <patternFill>
          <bgColor rgb="FFFFFFCC"/>
        </patternFill>
      </fill>
    </dxf>
    <dxf>
      <font>
        <strike val="0"/>
        <color theme="1"/>
      </font>
    </dxf>
    <dxf>
      <fill>
        <patternFill>
          <bgColor rgb="FFFFFFCC"/>
        </patternFill>
      </fill>
    </dxf>
    <dxf>
      <fill>
        <patternFill>
          <bgColor rgb="FFFFFFCC"/>
        </patternFill>
      </fill>
    </dxf>
    <dxf>
      <font>
        <strike val="0"/>
        <color theme="1"/>
      </font>
    </dxf>
    <dxf>
      <fill>
        <patternFill>
          <bgColor rgb="FFFFFFCC"/>
        </patternFill>
      </fill>
    </dxf>
    <dxf>
      <fill>
        <patternFill>
          <bgColor rgb="FFFFFFCC"/>
        </patternFill>
      </fill>
    </dxf>
    <dxf>
      <font>
        <strike val="0"/>
        <color theme="1"/>
      </font>
    </dxf>
    <dxf>
      <fill>
        <patternFill>
          <bgColor rgb="FFFFFFCC"/>
        </patternFill>
      </fill>
    </dxf>
    <dxf>
      <fill>
        <patternFill>
          <bgColor rgb="FFFFFFCC"/>
        </patternFill>
      </fill>
    </dxf>
    <dxf>
      <font>
        <strike val="0"/>
        <color theme="1"/>
      </font>
    </dxf>
    <dxf>
      <fill>
        <patternFill>
          <bgColor rgb="FFFFFFCC"/>
        </patternFill>
      </fill>
    </dxf>
    <dxf>
      <fill>
        <patternFill>
          <bgColor rgb="FFFFFFCC"/>
        </patternFill>
      </fill>
    </dxf>
    <dxf>
      <font>
        <strike val="0"/>
        <color theme="1"/>
      </font>
    </dxf>
    <dxf>
      <fill>
        <patternFill>
          <bgColor rgb="FFFFFFCC"/>
        </patternFill>
      </fill>
    </dxf>
    <dxf>
      <fill>
        <patternFill>
          <bgColor rgb="FFFFFFCC"/>
        </patternFill>
      </fill>
    </dxf>
    <dxf>
      <font>
        <strike val="0"/>
        <color theme="1"/>
      </font>
    </dxf>
    <dxf>
      <fill>
        <patternFill>
          <bgColor rgb="FFFFFFCC"/>
        </patternFill>
      </fill>
    </dxf>
    <dxf>
      <fill>
        <patternFill>
          <bgColor rgb="FFFFFFCC"/>
        </patternFill>
      </fill>
    </dxf>
    <dxf>
      <font>
        <strike val="0"/>
        <color theme="1"/>
      </font>
    </dxf>
    <dxf>
      <fill>
        <patternFill>
          <bgColor rgb="FFFFFFCC"/>
        </patternFill>
      </fill>
    </dxf>
    <dxf>
      <fill>
        <patternFill>
          <bgColor rgb="FFFFFFCC"/>
        </patternFill>
      </fill>
    </dxf>
    <dxf>
      <font>
        <strike val="0"/>
        <color theme="1"/>
      </font>
    </dxf>
    <dxf>
      <fill>
        <patternFill>
          <bgColor rgb="FFFFFFCC"/>
        </patternFill>
      </fill>
    </dxf>
    <dxf>
      <fill>
        <patternFill>
          <bgColor rgb="FFFFFFCC"/>
        </patternFill>
      </fill>
    </dxf>
    <dxf>
      <font>
        <strike val="0"/>
        <color theme="1"/>
      </font>
    </dxf>
    <dxf>
      <fill>
        <patternFill>
          <bgColor rgb="FFFFFFCC"/>
        </patternFill>
      </fill>
    </dxf>
    <dxf>
      <fill>
        <patternFill>
          <bgColor rgb="FFFFFFCC"/>
        </patternFill>
      </fill>
    </dxf>
    <dxf>
      <font>
        <strike val="0"/>
        <color theme="1"/>
      </font>
    </dxf>
    <dxf>
      <fill>
        <patternFill>
          <bgColor rgb="FFFFFFCC"/>
        </patternFill>
      </fill>
    </dxf>
    <dxf>
      <fill>
        <patternFill>
          <bgColor rgb="FFFFFFCC"/>
        </patternFill>
      </fill>
    </dxf>
    <dxf>
      <font>
        <strike val="0"/>
        <color theme="1"/>
      </font>
    </dxf>
    <dxf>
      <fill>
        <patternFill>
          <bgColor rgb="FFFFFFCC"/>
        </patternFill>
      </fill>
    </dxf>
    <dxf>
      <fill>
        <patternFill>
          <bgColor rgb="FFFFFFCC"/>
        </patternFill>
      </fill>
    </dxf>
    <dxf>
      <font>
        <strike val="0"/>
        <color theme="1"/>
      </font>
    </dxf>
    <dxf>
      <fill>
        <patternFill>
          <bgColor rgb="FFFFFFCC"/>
        </patternFill>
      </fill>
    </dxf>
    <dxf>
      <fill>
        <patternFill>
          <bgColor rgb="FFFFFFCC"/>
        </patternFill>
      </fill>
    </dxf>
    <dxf>
      <font>
        <strike val="0"/>
        <color theme="1"/>
      </font>
    </dxf>
    <dxf>
      <fill>
        <patternFill>
          <bgColor rgb="FFFFFFCC"/>
        </patternFill>
      </fill>
    </dxf>
    <dxf>
      <fill>
        <patternFill>
          <bgColor rgb="FFFFFFCC"/>
        </patternFill>
      </fill>
    </dxf>
    <dxf>
      <font>
        <strike val="0"/>
        <color theme="1"/>
      </font>
    </dxf>
    <dxf>
      <fill>
        <patternFill>
          <bgColor rgb="FFFFFFCC"/>
        </patternFill>
      </fill>
    </dxf>
    <dxf>
      <fill>
        <patternFill>
          <bgColor rgb="FFFFFFCC"/>
        </patternFill>
      </fill>
    </dxf>
    <dxf>
      <font>
        <strike val="0"/>
        <color theme="1"/>
      </font>
    </dxf>
    <dxf>
      <fill>
        <patternFill>
          <bgColor rgb="FFFFFFCC"/>
        </patternFill>
      </fill>
    </dxf>
    <dxf>
      <fill>
        <patternFill>
          <bgColor rgb="FFFFFFCC"/>
        </patternFill>
      </fill>
    </dxf>
    <dxf>
      <font>
        <strike val="0"/>
        <color theme="1"/>
      </font>
    </dxf>
    <dxf>
      <fill>
        <patternFill>
          <bgColor rgb="FFFFFFCC"/>
        </patternFill>
      </fill>
    </dxf>
    <dxf>
      <fill>
        <patternFill>
          <bgColor rgb="FFFFFFCC"/>
        </patternFill>
      </fill>
    </dxf>
    <dxf>
      <font>
        <strike val="0"/>
        <color theme="1"/>
      </font>
    </dxf>
    <dxf>
      <fill>
        <patternFill>
          <bgColor rgb="FFFFFFCC"/>
        </patternFill>
      </fill>
    </dxf>
    <dxf>
      <fill>
        <patternFill>
          <bgColor rgb="FFFFFFCC"/>
        </patternFill>
      </fill>
    </dxf>
    <dxf>
      <font>
        <strike val="0"/>
        <color theme="1"/>
      </font>
    </dxf>
    <dxf>
      <fill>
        <patternFill>
          <bgColor rgb="FFFFFFCC"/>
        </patternFill>
      </fill>
    </dxf>
    <dxf>
      <fill>
        <patternFill>
          <bgColor rgb="FFFFFFCC"/>
        </patternFill>
      </fill>
    </dxf>
    <dxf>
      <font>
        <strike val="0"/>
        <color theme="1"/>
      </font>
    </dxf>
    <dxf>
      <fill>
        <patternFill>
          <bgColor rgb="FFFFFFCC"/>
        </patternFill>
      </fill>
    </dxf>
    <dxf>
      <fill>
        <patternFill>
          <bgColor rgb="FFFFFFCC"/>
        </patternFill>
      </fill>
    </dxf>
    <dxf>
      <font>
        <strike val="0"/>
        <color theme="1"/>
      </font>
    </dxf>
    <dxf>
      <fill>
        <patternFill>
          <bgColor rgb="FFFFFFCC"/>
        </patternFill>
      </fill>
    </dxf>
    <dxf>
      <fill>
        <patternFill>
          <bgColor rgb="FFFFFFCC"/>
        </patternFill>
      </fill>
    </dxf>
    <dxf>
      <font>
        <strike val="0"/>
        <color theme="1"/>
      </font>
    </dxf>
    <dxf>
      <fill>
        <patternFill>
          <bgColor rgb="FFFFFFCC"/>
        </patternFill>
      </fill>
    </dxf>
    <dxf>
      <fill>
        <patternFill>
          <bgColor rgb="FFFFFFCC"/>
        </patternFill>
      </fill>
    </dxf>
    <dxf>
      <font>
        <strike val="0"/>
        <color theme="1"/>
      </font>
    </dxf>
    <dxf>
      <fill>
        <patternFill>
          <bgColor rgb="FFFFFFCC"/>
        </patternFill>
      </fill>
    </dxf>
    <dxf>
      <fill>
        <patternFill>
          <bgColor rgb="FFFFFFCC"/>
        </patternFill>
      </fill>
    </dxf>
    <dxf>
      <font>
        <strike val="0"/>
        <color theme="1"/>
      </font>
    </dxf>
    <dxf>
      <fill>
        <patternFill>
          <bgColor rgb="FFFFFFCC"/>
        </patternFill>
      </fill>
    </dxf>
    <dxf>
      <fill>
        <patternFill>
          <bgColor rgb="FFFFFFCC"/>
        </patternFill>
      </fill>
    </dxf>
    <dxf>
      <font>
        <strike val="0"/>
        <color theme="1"/>
      </font>
    </dxf>
    <dxf>
      <fill>
        <patternFill>
          <bgColor rgb="FFFFFFCC"/>
        </patternFill>
      </fill>
    </dxf>
    <dxf>
      <fill>
        <patternFill>
          <bgColor rgb="FFFFFFCC"/>
        </patternFill>
      </fill>
    </dxf>
    <dxf>
      <font>
        <strike val="0"/>
        <color theme="1"/>
      </font>
    </dxf>
    <dxf>
      <fill>
        <patternFill>
          <bgColor rgb="FFFFFFCC"/>
        </patternFill>
      </fill>
    </dxf>
    <dxf>
      <fill>
        <patternFill>
          <bgColor rgb="FFFFFFCC"/>
        </patternFill>
      </fill>
    </dxf>
    <dxf>
      <fill>
        <patternFill>
          <bgColor theme="6" tint="0.59996337778862885"/>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Radio" firstButton="1" lockText="1" noThreeD="1"/>
</file>

<file path=xl/ctrlProps/ctrlProp82.xml><?xml version="1.0" encoding="utf-8"?>
<formControlPr xmlns="http://schemas.microsoft.com/office/spreadsheetml/2009/9/main" objectType="Radio" checked="Checked" lockText="1" noThreeD="1"/>
</file>

<file path=xl/ctrlProps/ctrlProp83.xml><?xml version="1.0" encoding="utf-8"?>
<formControlPr xmlns="http://schemas.microsoft.com/office/spreadsheetml/2009/9/main" objectType="Radio" lockText="1" noThreeD="1"/>
</file>

<file path=xl/ctrlProps/ctrlProp84.xml><?xml version="1.0" encoding="utf-8"?>
<formControlPr xmlns="http://schemas.microsoft.com/office/spreadsheetml/2009/9/main" objectType="Radio" lockText="1" noThreeD="1"/>
</file>

<file path=xl/ctrlProps/ctrlProp85.xml><?xml version="1.0" encoding="utf-8"?>
<formControlPr xmlns="http://schemas.microsoft.com/office/spreadsheetml/2009/9/main" objectType="Radio"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checked="Checked" lockText="1" noThreeD="1"/>
</file>

<file path=xl/ctrlProps/ctrlProp126.xml><?xml version="1.0" encoding="utf-8"?>
<formControlPr xmlns="http://schemas.microsoft.com/office/spreadsheetml/2009/9/main" objectType="CheckBox" checked="Checked"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checked="Checked" lockText="1" noThreeD="1"/>
</file>

<file path=xl/ctrlProps/ctrlProp132.xml><?xml version="1.0" encoding="utf-8"?>
<formControlPr xmlns="http://schemas.microsoft.com/office/spreadsheetml/2009/9/main" objectType="CheckBox" checked="Checked"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checked="Checked" lockText="1" noThreeD="1"/>
</file>

<file path=xl/ctrlProps/ctrlProp138.xml><?xml version="1.0" encoding="utf-8"?>
<formControlPr xmlns="http://schemas.microsoft.com/office/spreadsheetml/2009/9/main" objectType="CheckBox" checked="Checked"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checked="Checked"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checked="Checked" lockText="1" noThreeD="1"/>
</file>

<file path=xl/ctrlProps/ctrlProp144.xml><?xml version="1.0" encoding="utf-8"?>
<formControlPr xmlns="http://schemas.microsoft.com/office/spreadsheetml/2009/9/main" objectType="CheckBox" checked="Checked"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checked="Checked" lockText="1" noThreeD="1"/>
</file>

<file path=xl/ctrlProps/ctrlProp150.xml><?xml version="1.0" encoding="utf-8"?>
<formControlPr xmlns="http://schemas.microsoft.com/office/spreadsheetml/2009/9/main" objectType="CheckBox" checked="Checked" lockText="1" noThreeD="1"/>
</file>

<file path=xl/ctrlProps/ctrlProp151.xml><?xml version="1.0" encoding="utf-8"?>
<formControlPr xmlns="http://schemas.microsoft.com/office/spreadsheetml/2009/9/main" objectType="CheckBox" checked="Checked" lockText="1" noThreeD="1"/>
</file>

<file path=xl/ctrlProps/ctrlProp152.xml><?xml version="1.0" encoding="utf-8"?>
<formControlPr xmlns="http://schemas.microsoft.com/office/spreadsheetml/2009/9/main" objectType="CheckBox" checked="Checked"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7</xdr:col>
      <xdr:colOff>119743</xdr:colOff>
      <xdr:row>32</xdr:row>
      <xdr:rowOff>73478</xdr:rowOff>
    </xdr:from>
    <xdr:to>
      <xdr:col>8</xdr:col>
      <xdr:colOff>371475</xdr:colOff>
      <xdr:row>32</xdr:row>
      <xdr:rowOff>333375</xdr:rowOff>
    </xdr:to>
    <xdr:sp macro="" textlink="">
      <xdr:nvSpPr>
        <xdr:cNvPr id="2" name="楕円 1">
          <a:extLst>
            <a:ext uri="{FF2B5EF4-FFF2-40B4-BE49-F238E27FC236}">
              <a16:creationId xmlns:a16="http://schemas.microsoft.com/office/drawing/2014/main" id="{00000000-0008-0000-0900-000002000000}"/>
            </a:ext>
          </a:extLst>
        </xdr:cNvPr>
        <xdr:cNvSpPr/>
      </xdr:nvSpPr>
      <xdr:spPr>
        <a:xfrm>
          <a:off x="3882118" y="11227253"/>
          <a:ext cx="680357" cy="259897"/>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119743</xdr:colOff>
      <xdr:row>65</xdr:row>
      <xdr:rowOff>73478</xdr:rowOff>
    </xdr:from>
    <xdr:to>
      <xdr:col>8</xdr:col>
      <xdr:colOff>371475</xdr:colOff>
      <xdr:row>65</xdr:row>
      <xdr:rowOff>333375</xdr:rowOff>
    </xdr:to>
    <xdr:sp macro="" textlink="">
      <xdr:nvSpPr>
        <xdr:cNvPr id="3" name="楕円 2">
          <a:extLst>
            <a:ext uri="{FF2B5EF4-FFF2-40B4-BE49-F238E27FC236}">
              <a16:creationId xmlns:a16="http://schemas.microsoft.com/office/drawing/2014/main" id="{00000000-0008-0000-0900-000003000000}"/>
            </a:ext>
          </a:extLst>
        </xdr:cNvPr>
        <xdr:cNvSpPr/>
      </xdr:nvSpPr>
      <xdr:spPr>
        <a:xfrm>
          <a:off x="3882118" y="11227253"/>
          <a:ext cx="680357" cy="259897"/>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38</xdr:col>
          <xdr:colOff>114300</xdr:colOff>
          <xdr:row>18</xdr:row>
          <xdr:rowOff>66675</xdr:rowOff>
        </xdr:from>
        <xdr:to>
          <xdr:col>38</xdr:col>
          <xdr:colOff>304800</xdr:colOff>
          <xdr:row>19</xdr:row>
          <xdr:rowOff>19050</xdr:rowOff>
        </xdr:to>
        <xdr:sp macro="" textlink="">
          <xdr:nvSpPr>
            <xdr:cNvPr id="30810" name="Check Box 90" hidden="1">
              <a:extLst>
                <a:ext uri="{63B3BB69-23CF-44E3-9099-C40C66FF867C}">
                  <a14:compatExt spid="_x0000_s30810"/>
                </a:ext>
                <a:ext uri="{FF2B5EF4-FFF2-40B4-BE49-F238E27FC236}">
                  <a16:creationId xmlns:a16="http://schemas.microsoft.com/office/drawing/2014/main" id="{00000000-0008-0000-0D00-00005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6</xdr:row>
          <xdr:rowOff>47625</xdr:rowOff>
        </xdr:from>
        <xdr:to>
          <xdr:col>6</xdr:col>
          <xdr:colOff>228600</xdr:colOff>
          <xdr:row>6</xdr:row>
          <xdr:rowOff>228600</xdr:rowOff>
        </xdr:to>
        <xdr:sp macro="" textlink="">
          <xdr:nvSpPr>
            <xdr:cNvPr id="30825" name="Check Box 105" hidden="1">
              <a:extLst>
                <a:ext uri="{63B3BB69-23CF-44E3-9099-C40C66FF867C}">
                  <a14:compatExt spid="_x0000_s30825"/>
                </a:ext>
                <a:ext uri="{FF2B5EF4-FFF2-40B4-BE49-F238E27FC236}">
                  <a16:creationId xmlns:a16="http://schemas.microsoft.com/office/drawing/2014/main" id="{00000000-0008-0000-0D00-00006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6</xdr:row>
          <xdr:rowOff>47625</xdr:rowOff>
        </xdr:from>
        <xdr:to>
          <xdr:col>12</xdr:col>
          <xdr:colOff>28575</xdr:colOff>
          <xdr:row>6</xdr:row>
          <xdr:rowOff>247650</xdr:rowOff>
        </xdr:to>
        <xdr:sp macro="" textlink="">
          <xdr:nvSpPr>
            <xdr:cNvPr id="30826" name="Check Box 106" hidden="1">
              <a:extLst>
                <a:ext uri="{63B3BB69-23CF-44E3-9099-C40C66FF867C}">
                  <a14:compatExt spid="_x0000_s30826"/>
                </a:ext>
                <a:ext uri="{FF2B5EF4-FFF2-40B4-BE49-F238E27FC236}">
                  <a16:creationId xmlns:a16="http://schemas.microsoft.com/office/drawing/2014/main" id="{00000000-0008-0000-0D00-00006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6</xdr:row>
          <xdr:rowOff>47625</xdr:rowOff>
        </xdr:from>
        <xdr:to>
          <xdr:col>17</xdr:col>
          <xdr:colOff>19050</xdr:colOff>
          <xdr:row>6</xdr:row>
          <xdr:rowOff>247650</xdr:rowOff>
        </xdr:to>
        <xdr:sp macro="" textlink="">
          <xdr:nvSpPr>
            <xdr:cNvPr id="30828" name="Check Box 108" hidden="1">
              <a:extLst>
                <a:ext uri="{63B3BB69-23CF-44E3-9099-C40C66FF867C}">
                  <a14:compatExt spid="_x0000_s30828"/>
                </a:ext>
                <a:ext uri="{FF2B5EF4-FFF2-40B4-BE49-F238E27FC236}">
                  <a16:creationId xmlns:a16="http://schemas.microsoft.com/office/drawing/2014/main" id="{00000000-0008-0000-0D00-00006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6</xdr:row>
          <xdr:rowOff>47625</xdr:rowOff>
        </xdr:from>
        <xdr:to>
          <xdr:col>22</xdr:col>
          <xdr:colOff>28575</xdr:colOff>
          <xdr:row>6</xdr:row>
          <xdr:rowOff>247650</xdr:rowOff>
        </xdr:to>
        <xdr:sp macro="" textlink="">
          <xdr:nvSpPr>
            <xdr:cNvPr id="30829" name="Check Box 109" hidden="1">
              <a:extLst>
                <a:ext uri="{63B3BB69-23CF-44E3-9099-C40C66FF867C}">
                  <a14:compatExt spid="_x0000_s30829"/>
                </a:ext>
                <a:ext uri="{FF2B5EF4-FFF2-40B4-BE49-F238E27FC236}">
                  <a16:creationId xmlns:a16="http://schemas.microsoft.com/office/drawing/2014/main" id="{00000000-0008-0000-0D00-00006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7</xdr:row>
          <xdr:rowOff>57150</xdr:rowOff>
        </xdr:from>
        <xdr:to>
          <xdr:col>7</xdr:col>
          <xdr:colOff>28575</xdr:colOff>
          <xdr:row>7</xdr:row>
          <xdr:rowOff>257175</xdr:rowOff>
        </xdr:to>
        <xdr:sp macro="" textlink="">
          <xdr:nvSpPr>
            <xdr:cNvPr id="30830" name="Check Box 110" hidden="1">
              <a:extLst>
                <a:ext uri="{63B3BB69-23CF-44E3-9099-C40C66FF867C}">
                  <a14:compatExt spid="_x0000_s30830"/>
                </a:ext>
                <a:ext uri="{FF2B5EF4-FFF2-40B4-BE49-F238E27FC236}">
                  <a16:creationId xmlns:a16="http://schemas.microsoft.com/office/drawing/2014/main" id="{00000000-0008-0000-0D00-00006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7</xdr:row>
          <xdr:rowOff>57150</xdr:rowOff>
        </xdr:from>
        <xdr:to>
          <xdr:col>12</xdr:col>
          <xdr:colOff>19050</xdr:colOff>
          <xdr:row>7</xdr:row>
          <xdr:rowOff>257175</xdr:rowOff>
        </xdr:to>
        <xdr:sp macro="" textlink="">
          <xdr:nvSpPr>
            <xdr:cNvPr id="30831" name="Check Box 111" hidden="1">
              <a:extLst>
                <a:ext uri="{63B3BB69-23CF-44E3-9099-C40C66FF867C}">
                  <a14:compatExt spid="_x0000_s30831"/>
                </a:ext>
                <a:ext uri="{FF2B5EF4-FFF2-40B4-BE49-F238E27FC236}">
                  <a16:creationId xmlns:a16="http://schemas.microsoft.com/office/drawing/2014/main" id="{00000000-0008-0000-0D00-00006F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7</xdr:row>
          <xdr:rowOff>47625</xdr:rowOff>
        </xdr:from>
        <xdr:to>
          <xdr:col>17</xdr:col>
          <xdr:colOff>19050</xdr:colOff>
          <xdr:row>7</xdr:row>
          <xdr:rowOff>247650</xdr:rowOff>
        </xdr:to>
        <xdr:sp macro="" textlink="">
          <xdr:nvSpPr>
            <xdr:cNvPr id="30832" name="Check Box 112" hidden="1">
              <a:extLst>
                <a:ext uri="{63B3BB69-23CF-44E3-9099-C40C66FF867C}">
                  <a14:compatExt spid="_x0000_s30832"/>
                </a:ext>
                <a:ext uri="{FF2B5EF4-FFF2-40B4-BE49-F238E27FC236}">
                  <a16:creationId xmlns:a16="http://schemas.microsoft.com/office/drawing/2014/main" id="{00000000-0008-0000-0D00-00007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17</xdr:row>
          <xdr:rowOff>19050</xdr:rowOff>
        </xdr:from>
        <xdr:to>
          <xdr:col>26</xdr:col>
          <xdr:colOff>209550</xdr:colOff>
          <xdr:row>17</xdr:row>
          <xdr:rowOff>209550</xdr:rowOff>
        </xdr:to>
        <xdr:sp macro="" textlink="">
          <xdr:nvSpPr>
            <xdr:cNvPr id="30833" name="Check Box 113" hidden="1">
              <a:extLst>
                <a:ext uri="{63B3BB69-23CF-44E3-9099-C40C66FF867C}">
                  <a14:compatExt spid="_x0000_s30833"/>
                </a:ext>
                <a:ext uri="{FF2B5EF4-FFF2-40B4-BE49-F238E27FC236}">
                  <a16:creationId xmlns:a16="http://schemas.microsoft.com/office/drawing/2014/main" id="{00000000-0008-0000-0D00-00007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333375</xdr:colOff>
          <xdr:row>18</xdr:row>
          <xdr:rowOff>66675</xdr:rowOff>
        </xdr:from>
        <xdr:to>
          <xdr:col>38</xdr:col>
          <xdr:colOff>523875</xdr:colOff>
          <xdr:row>19</xdr:row>
          <xdr:rowOff>19050</xdr:rowOff>
        </xdr:to>
        <xdr:sp macro="" textlink="">
          <xdr:nvSpPr>
            <xdr:cNvPr id="30836" name="Check Box 116" hidden="1">
              <a:extLst>
                <a:ext uri="{63B3BB69-23CF-44E3-9099-C40C66FF867C}">
                  <a14:compatExt spid="_x0000_s30836"/>
                </a:ext>
                <a:ext uri="{FF2B5EF4-FFF2-40B4-BE49-F238E27FC236}">
                  <a16:creationId xmlns:a16="http://schemas.microsoft.com/office/drawing/2014/main" id="{00000000-0008-0000-0D00-00007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609600</xdr:colOff>
          <xdr:row>18</xdr:row>
          <xdr:rowOff>66675</xdr:rowOff>
        </xdr:from>
        <xdr:to>
          <xdr:col>39</xdr:col>
          <xdr:colOff>114300</xdr:colOff>
          <xdr:row>19</xdr:row>
          <xdr:rowOff>19050</xdr:rowOff>
        </xdr:to>
        <xdr:sp macro="" textlink="">
          <xdr:nvSpPr>
            <xdr:cNvPr id="30837" name="Check Box 117" hidden="1">
              <a:extLst>
                <a:ext uri="{63B3BB69-23CF-44E3-9099-C40C66FF867C}">
                  <a14:compatExt spid="_x0000_s30837"/>
                </a:ext>
                <a:ext uri="{FF2B5EF4-FFF2-40B4-BE49-F238E27FC236}">
                  <a16:creationId xmlns:a16="http://schemas.microsoft.com/office/drawing/2014/main" id="{00000000-0008-0000-0D00-00007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114300</xdr:colOff>
          <xdr:row>19</xdr:row>
          <xdr:rowOff>66675</xdr:rowOff>
        </xdr:from>
        <xdr:to>
          <xdr:col>38</xdr:col>
          <xdr:colOff>304800</xdr:colOff>
          <xdr:row>20</xdr:row>
          <xdr:rowOff>19050</xdr:rowOff>
        </xdr:to>
        <xdr:sp macro="" textlink="">
          <xdr:nvSpPr>
            <xdr:cNvPr id="30838" name="Check Box 118" hidden="1">
              <a:extLst>
                <a:ext uri="{63B3BB69-23CF-44E3-9099-C40C66FF867C}">
                  <a14:compatExt spid="_x0000_s30838"/>
                </a:ext>
                <a:ext uri="{FF2B5EF4-FFF2-40B4-BE49-F238E27FC236}">
                  <a16:creationId xmlns:a16="http://schemas.microsoft.com/office/drawing/2014/main" id="{00000000-0008-0000-0D00-00007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333375</xdr:colOff>
          <xdr:row>19</xdr:row>
          <xdr:rowOff>66675</xdr:rowOff>
        </xdr:from>
        <xdr:to>
          <xdr:col>38</xdr:col>
          <xdr:colOff>523875</xdr:colOff>
          <xdr:row>20</xdr:row>
          <xdr:rowOff>19050</xdr:rowOff>
        </xdr:to>
        <xdr:sp macro="" textlink="">
          <xdr:nvSpPr>
            <xdr:cNvPr id="30839" name="Check Box 119" hidden="1">
              <a:extLst>
                <a:ext uri="{63B3BB69-23CF-44E3-9099-C40C66FF867C}">
                  <a14:compatExt spid="_x0000_s30839"/>
                </a:ext>
                <a:ext uri="{FF2B5EF4-FFF2-40B4-BE49-F238E27FC236}">
                  <a16:creationId xmlns:a16="http://schemas.microsoft.com/office/drawing/2014/main" id="{00000000-0008-0000-0D00-00007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609600</xdr:colOff>
          <xdr:row>19</xdr:row>
          <xdr:rowOff>66675</xdr:rowOff>
        </xdr:from>
        <xdr:to>
          <xdr:col>39</xdr:col>
          <xdr:colOff>114300</xdr:colOff>
          <xdr:row>20</xdr:row>
          <xdr:rowOff>19050</xdr:rowOff>
        </xdr:to>
        <xdr:sp macro="" textlink="">
          <xdr:nvSpPr>
            <xdr:cNvPr id="30840" name="Check Box 120" hidden="1">
              <a:extLst>
                <a:ext uri="{63B3BB69-23CF-44E3-9099-C40C66FF867C}">
                  <a14:compatExt spid="_x0000_s30840"/>
                </a:ext>
                <a:ext uri="{FF2B5EF4-FFF2-40B4-BE49-F238E27FC236}">
                  <a16:creationId xmlns:a16="http://schemas.microsoft.com/office/drawing/2014/main" id="{00000000-0008-0000-0D00-00007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114300</xdr:colOff>
          <xdr:row>20</xdr:row>
          <xdr:rowOff>66675</xdr:rowOff>
        </xdr:from>
        <xdr:to>
          <xdr:col>38</xdr:col>
          <xdr:colOff>304800</xdr:colOff>
          <xdr:row>21</xdr:row>
          <xdr:rowOff>19050</xdr:rowOff>
        </xdr:to>
        <xdr:sp macro="" textlink="">
          <xdr:nvSpPr>
            <xdr:cNvPr id="30841" name="Check Box 121" hidden="1">
              <a:extLst>
                <a:ext uri="{63B3BB69-23CF-44E3-9099-C40C66FF867C}">
                  <a14:compatExt spid="_x0000_s30841"/>
                </a:ext>
                <a:ext uri="{FF2B5EF4-FFF2-40B4-BE49-F238E27FC236}">
                  <a16:creationId xmlns:a16="http://schemas.microsoft.com/office/drawing/2014/main" id="{00000000-0008-0000-0D00-00007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333375</xdr:colOff>
          <xdr:row>20</xdr:row>
          <xdr:rowOff>66675</xdr:rowOff>
        </xdr:from>
        <xdr:to>
          <xdr:col>38</xdr:col>
          <xdr:colOff>523875</xdr:colOff>
          <xdr:row>21</xdr:row>
          <xdr:rowOff>19050</xdr:rowOff>
        </xdr:to>
        <xdr:sp macro="" textlink="">
          <xdr:nvSpPr>
            <xdr:cNvPr id="30842" name="Check Box 122" hidden="1">
              <a:extLst>
                <a:ext uri="{63B3BB69-23CF-44E3-9099-C40C66FF867C}">
                  <a14:compatExt spid="_x0000_s30842"/>
                </a:ext>
                <a:ext uri="{FF2B5EF4-FFF2-40B4-BE49-F238E27FC236}">
                  <a16:creationId xmlns:a16="http://schemas.microsoft.com/office/drawing/2014/main" id="{00000000-0008-0000-0D00-00007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609600</xdr:colOff>
          <xdr:row>20</xdr:row>
          <xdr:rowOff>66675</xdr:rowOff>
        </xdr:from>
        <xdr:to>
          <xdr:col>39</xdr:col>
          <xdr:colOff>114300</xdr:colOff>
          <xdr:row>21</xdr:row>
          <xdr:rowOff>19050</xdr:rowOff>
        </xdr:to>
        <xdr:sp macro="" textlink="">
          <xdr:nvSpPr>
            <xdr:cNvPr id="30843" name="Check Box 123" hidden="1">
              <a:extLst>
                <a:ext uri="{63B3BB69-23CF-44E3-9099-C40C66FF867C}">
                  <a14:compatExt spid="_x0000_s30843"/>
                </a:ext>
                <a:ext uri="{FF2B5EF4-FFF2-40B4-BE49-F238E27FC236}">
                  <a16:creationId xmlns:a16="http://schemas.microsoft.com/office/drawing/2014/main" id="{00000000-0008-0000-0D00-00007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114300</xdr:colOff>
          <xdr:row>21</xdr:row>
          <xdr:rowOff>66675</xdr:rowOff>
        </xdr:from>
        <xdr:to>
          <xdr:col>38</xdr:col>
          <xdr:colOff>304800</xdr:colOff>
          <xdr:row>22</xdr:row>
          <xdr:rowOff>19050</xdr:rowOff>
        </xdr:to>
        <xdr:sp macro="" textlink="">
          <xdr:nvSpPr>
            <xdr:cNvPr id="30844" name="Check Box 124" hidden="1">
              <a:extLst>
                <a:ext uri="{63B3BB69-23CF-44E3-9099-C40C66FF867C}">
                  <a14:compatExt spid="_x0000_s30844"/>
                </a:ext>
                <a:ext uri="{FF2B5EF4-FFF2-40B4-BE49-F238E27FC236}">
                  <a16:creationId xmlns:a16="http://schemas.microsoft.com/office/drawing/2014/main" id="{00000000-0008-0000-0D00-00007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333375</xdr:colOff>
          <xdr:row>21</xdr:row>
          <xdr:rowOff>66675</xdr:rowOff>
        </xdr:from>
        <xdr:to>
          <xdr:col>38</xdr:col>
          <xdr:colOff>523875</xdr:colOff>
          <xdr:row>22</xdr:row>
          <xdr:rowOff>19050</xdr:rowOff>
        </xdr:to>
        <xdr:sp macro="" textlink="">
          <xdr:nvSpPr>
            <xdr:cNvPr id="30845" name="Check Box 125" hidden="1">
              <a:extLst>
                <a:ext uri="{63B3BB69-23CF-44E3-9099-C40C66FF867C}">
                  <a14:compatExt spid="_x0000_s30845"/>
                </a:ext>
                <a:ext uri="{FF2B5EF4-FFF2-40B4-BE49-F238E27FC236}">
                  <a16:creationId xmlns:a16="http://schemas.microsoft.com/office/drawing/2014/main" id="{00000000-0008-0000-0D00-00007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609600</xdr:colOff>
          <xdr:row>21</xdr:row>
          <xdr:rowOff>66675</xdr:rowOff>
        </xdr:from>
        <xdr:to>
          <xdr:col>39</xdr:col>
          <xdr:colOff>114300</xdr:colOff>
          <xdr:row>22</xdr:row>
          <xdr:rowOff>19050</xdr:rowOff>
        </xdr:to>
        <xdr:sp macro="" textlink="">
          <xdr:nvSpPr>
            <xdr:cNvPr id="30846" name="Check Box 126" hidden="1">
              <a:extLst>
                <a:ext uri="{63B3BB69-23CF-44E3-9099-C40C66FF867C}">
                  <a14:compatExt spid="_x0000_s30846"/>
                </a:ext>
                <a:ext uri="{FF2B5EF4-FFF2-40B4-BE49-F238E27FC236}">
                  <a16:creationId xmlns:a16="http://schemas.microsoft.com/office/drawing/2014/main" id="{00000000-0008-0000-0D00-00007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114300</xdr:colOff>
          <xdr:row>22</xdr:row>
          <xdr:rowOff>66675</xdr:rowOff>
        </xdr:from>
        <xdr:to>
          <xdr:col>38</xdr:col>
          <xdr:colOff>304800</xdr:colOff>
          <xdr:row>23</xdr:row>
          <xdr:rowOff>19050</xdr:rowOff>
        </xdr:to>
        <xdr:sp macro="" textlink="">
          <xdr:nvSpPr>
            <xdr:cNvPr id="30847" name="Check Box 127" hidden="1">
              <a:extLst>
                <a:ext uri="{63B3BB69-23CF-44E3-9099-C40C66FF867C}">
                  <a14:compatExt spid="_x0000_s30847"/>
                </a:ext>
                <a:ext uri="{FF2B5EF4-FFF2-40B4-BE49-F238E27FC236}">
                  <a16:creationId xmlns:a16="http://schemas.microsoft.com/office/drawing/2014/main" id="{00000000-0008-0000-0D00-00007F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333375</xdr:colOff>
          <xdr:row>22</xdr:row>
          <xdr:rowOff>66675</xdr:rowOff>
        </xdr:from>
        <xdr:to>
          <xdr:col>38</xdr:col>
          <xdr:colOff>523875</xdr:colOff>
          <xdr:row>23</xdr:row>
          <xdr:rowOff>19050</xdr:rowOff>
        </xdr:to>
        <xdr:sp macro="" textlink="">
          <xdr:nvSpPr>
            <xdr:cNvPr id="30848" name="Check Box 128" hidden="1">
              <a:extLst>
                <a:ext uri="{63B3BB69-23CF-44E3-9099-C40C66FF867C}">
                  <a14:compatExt spid="_x0000_s30848"/>
                </a:ext>
                <a:ext uri="{FF2B5EF4-FFF2-40B4-BE49-F238E27FC236}">
                  <a16:creationId xmlns:a16="http://schemas.microsoft.com/office/drawing/2014/main" id="{00000000-0008-0000-0D00-00008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609600</xdr:colOff>
          <xdr:row>22</xdr:row>
          <xdr:rowOff>66675</xdr:rowOff>
        </xdr:from>
        <xdr:to>
          <xdr:col>39</xdr:col>
          <xdr:colOff>114300</xdr:colOff>
          <xdr:row>23</xdr:row>
          <xdr:rowOff>19050</xdr:rowOff>
        </xdr:to>
        <xdr:sp macro="" textlink="">
          <xdr:nvSpPr>
            <xdr:cNvPr id="30849" name="Check Box 129" hidden="1">
              <a:extLst>
                <a:ext uri="{63B3BB69-23CF-44E3-9099-C40C66FF867C}">
                  <a14:compatExt spid="_x0000_s30849"/>
                </a:ext>
                <a:ext uri="{FF2B5EF4-FFF2-40B4-BE49-F238E27FC236}">
                  <a16:creationId xmlns:a16="http://schemas.microsoft.com/office/drawing/2014/main" id="{00000000-0008-0000-0D00-00008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114300</xdr:colOff>
          <xdr:row>23</xdr:row>
          <xdr:rowOff>66675</xdr:rowOff>
        </xdr:from>
        <xdr:to>
          <xdr:col>38</xdr:col>
          <xdr:colOff>304800</xdr:colOff>
          <xdr:row>24</xdr:row>
          <xdr:rowOff>19050</xdr:rowOff>
        </xdr:to>
        <xdr:sp macro="" textlink="">
          <xdr:nvSpPr>
            <xdr:cNvPr id="30850" name="Check Box 130" hidden="1">
              <a:extLst>
                <a:ext uri="{63B3BB69-23CF-44E3-9099-C40C66FF867C}">
                  <a14:compatExt spid="_x0000_s30850"/>
                </a:ext>
                <a:ext uri="{FF2B5EF4-FFF2-40B4-BE49-F238E27FC236}">
                  <a16:creationId xmlns:a16="http://schemas.microsoft.com/office/drawing/2014/main" id="{00000000-0008-0000-0D00-00008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333375</xdr:colOff>
          <xdr:row>23</xdr:row>
          <xdr:rowOff>66675</xdr:rowOff>
        </xdr:from>
        <xdr:to>
          <xdr:col>38</xdr:col>
          <xdr:colOff>523875</xdr:colOff>
          <xdr:row>24</xdr:row>
          <xdr:rowOff>19050</xdr:rowOff>
        </xdr:to>
        <xdr:sp macro="" textlink="">
          <xdr:nvSpPr>
            <xdr:cNvPr id="30851" name="Check Box 131" hidden="1">
              <a:extLst>
                <a:ext uri="{63B3BB69-23CF-44E3-9099-C40C66FF867C}">
                  <a14:compatExt spid="_x0000_s30851"/>
                </a:ext>
                <a:ext uri="{FF2B5EF4-FFF2-40B4-BE49-F238E27FC236}">
                  <a16:creationId xmlns:a16="http://schemas.microsoft.com/office/drawing/2014/main" id="{00000000-0008-0000-0D00-00008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609600</xdr:colOff>
          <xdr:row>23</xdr:row>
          <xdr:rowOff>66675</xdr:rowOff>
        </xdr:from>
        <xdr:to>
          <xdr:col>39</xdr:col>
          <xdr:colOff>114300</xdr:colOff>
          <xdr:row>24</xdr:row>
          <xdr:rowOff>19050</xdr:rowOff>
        </xdr:to>
        <xdr:sp macro="" textlink="">
          <xdr:nvSpPr>
            <xdr:cNvPr id="30853" name="Check Box 133" hidden="1">
              <a:extLst>
                <a:ext uri="{63B3BB69-23CF-44E3-9099-C40C66FF867C}">
                  <a14:compatExt spid="_x0000_s30853"/>
                </a:ext>
                <a:ext uri="{FF2B5EF4-FFF2-40B4-BE49-F238E27FC236}">
                  <a16:creationId xmlns:a16="http://schemas.microsoft.com/office/drawing/2014/main" id="{00000000-0008-0000-0D00-00008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114300</xdr:colOff>
          <xdr:row>24</xdr:row>
          <xdr:rowOff>66675</xdr:rowOff>
        </xdr:from>
        <xdr:to>
          <xdr:col>38</xdr:col>
          <xdr:colOff>304800</xdr:colOff>
          <xdr:row>25</xdr:row>
          <xdr:rowOff>19050</xdr:rowOff>
        </xdr:to>
        <xdr:sp macro="" textlink="">
          <xdr:nvSpPr>
            <xdr:cNvPr id="30854" name="Check Box 134" hidden="1">
              <a:extLst>
                <a:ext uri="{63B3BB69-23CF-44E3-9099-C40C66FF867C}">
                  <a14:compatExt spid="_x0000_s30854"/>
                </a:ext>
                <a:ext uri="{FF2B5EF4-FFF2-40B4-BE49-F238E27FC236}">
                  <a16:creationId xmlns:a16="http://schemas.microsoft.com/office/drawing/2014/main" id="{00000000-0008-0000-0D00-00008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333375</xdr:colOff>
          <xdr:row>24</xdr:row>
          <xdr:rowOff>66675</xdr:rowOff>
        </xdr:from>
        <xdr:to>
          <xdr:col>38</xdr:col>
          <xdr:colOff>523875</xdr:colOff>
          <xdr:row>25</xdr:row>
          <xdr:rowOff>19050</xdr:rowOff>
        </xdr:to>
        <xdr:sp macro="" textlink="">
          <xdr:nvSpPr>
            <xdr:cNvPr id="30855" name="Check Box 135" hidden="1">
              <a:extLst>
                <a:ext uri="{63B3BB69-23CF-44E3-9099-C40C66FF867C}">
                  <a14:compatExt spid="_x0000_s30855"/>
                </a:ext>
                <a:ext uri="{FF2B5EF4-FFF2-40B4-BE49-F238E27FC236}">
                  <a16:creationId xmlns:a16="http://schemas.microsoft.com/office/drawing/2014/main" id="{00000000-0008-0000-0D00-00008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609600</xdr:colOff>
          <xdr:row>24</xdr:row>
          <xdr:rowOff>66675</xdr:rowOff>
        </xdr:from>
        <xdr:to>
          <xdr:col>39</xdr:col>
          <xdr:colOff>114300</xdr:colOff>
          <xdr:row>25</xdr:row>
          <xdr:rowOff>19050</xdr:rowOff>
        </xdr:to>
        <xdr:sp macro="" textlink="">
          <xdr:nvSpPr>
            <xdr:cNvPr id="30856" name="Check Box 136" hidden="1">
              <a:extLst>
                <a:ext uri="{63B3BB69-23CF-44E3-9099-C40C66FF867C}">
                  <a14:compatExt spid="_x0000_s30856"/>
                </a:ext>
                <a:ext uri="{FF2B5EF4-FFF2-40B4-BE49-F238E27FC236}">
                  <a16:creationId xmlns:a16="http://schemas.microsoft.com/office/drawing/2014/main" id="{00000000-0008-0000-0D00-00008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114300</xdr:colOff>
          <xdr:row>25</xdr:row>
          <xdr:rowOff>66675</xdr:rowOff>
        </xdr:from>
        <xdr:to>
          <xdr:col>38</xdr:col>
          <xdr:colOff>304800</xdr:colOff>
          <xdr:row>26</xdr:row>
          <xdr:rowOff>19050</xdr:rowOff>
        </xdr:to>
        <xdr:sp macro="" textlink="">
          <xdr:nvSpPr>
            <xdr:cNvPr id="30858" name="Check Box 138" hidden="1">
              <a:extLst>
                <a:ext uri="{63B3BB69-23CF-44E3-9099-C40C66FF867C}">
                  <a14:compatExt spid="_x0000_s30858"/>
                </a:ext>
                <a:ext uri="{FF2B5EF4-FFF2-40B4-BE49-F238E27FC236}">
                  <a16:creationId xmlns:a16="http://schemas.microsoft.com/office/drawing/2014/main" id="{00000000-0008-0000-0D00-00008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333375</xdr:colOff>
          <xdr:row>25</xdr:row>
          <xdr:rowOff>66675</xdr:rowOff>
        </xdr:from>
        <xdr:to>
          <xdr:col>38</xdr:col>
          <xdr:colOff>523875</xdr:colOff>
          <xdr:row>26</xdr:row>
          <xdr:rowOff>19050</xdr:rowOff>
        </xdr:to>
        <xdr:sp macro="" textlink="">
          <xdr:nvSpPr>
            <xdr:cNvPr id="30859" name="Check Box 139" hidden="1">
              <a:extLst>
                <a:ext uri="{63B3BB69-23CF-44E3-9099-C40C66FF867C}">
                  <a14:compatExt spid="_x0000_s30859"/>
                </a:ext>
                <a:ext uri="{FF2B5EF4-FFF2-40B4-BE49-F238E27FC236}">
                  <a16:creationId xmlns:a16="http://schemas.microsoft.com/office/drawing/2014/main" id="{00000000-0008-0000-0D00-00008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609600</xdr:colOff>
          <xdr:row>25</xdr:row>
          <xdr:rowOff>66675</xdr:rowOff>
        </xdr:from>
        <xdr:to>
          <xdr:col>39</xdr:col>
          <xdr:colOff>114300</xdr:colOff>
          <xdr:row>26</xdr:row>
          <xdr:rowOff>19050</xdr:rowOff>
        </xdr:to>
        <xdr:sp macro="" textlink="">
          <xdr:nvSpPr>
            <xdr:cNvPr id="30861" name="Check Box 141" hidden="1">
              <a:extLst>
                <a:ext uri="{63B3BB69-23CF-44E3-9099-C40C66FF867C}">
                  <a14:compatExt spid="_x0000_s30861"/>
                </a:ext>
                <a:ext uri="{FF2B5EF4-FFF2-40B4-BE49-F238E27FC236}">
                  <a16:creationId xmlns:a16="http://schemas.microsoft.com/office/drawing/2014/main" id="{00000000-0008-0000-0D00-00008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114300</xdr:colOff>
          <xdr:row>26</xdr:row>
          <xdr:rowOff>66675</xdr:rowOff>
        </xdr:from>
        <xdr:to>
          <xdr:col>38</xdr:col>
          <xdr:colOff>304800</xdr:colOff>
          <xdr:row>27</xdr:row>
          <xdr:rowOff>19050</xdr:rowOff>
        </xdr:to>
        <xdr:sp macro="" textlink="">
          <xdr:nvSpPr>
            <xdr:cNvPr id="30862" name="Check Box 142" hidden="1">
              <a:extLst>
                <a:ext uri="{63B3BB69-23CF-44E3-9099-C40C66FF867C}">
                  <a14:compatExt spid="_x0000_s30862"/>
                </a:ext>
                <a:ext uri="{FF2B5EF4-FFF2-40B4-BE49-F238E27FC236}">
                  <a16:creationId xmlns:a16="http://schemas.microsoft.com/office/drawing/2014/main" id="{00000000-0008-0000-0D00-00008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333375</xdr:colOff>
          <xdr:row>26</xdr:row>
          <xdr:rowOff>66675</xdr:rowOff>
        </xdr:from>
        <xdr:to>
          <xdr:col>38</xdr:col>
          <xdr:colOff>523875</xdr:colOff>
          <xdr:row>27</xdr:row>
          <xdr:rowOff>19050</xdr:rowOff>
        </xdr:to>
        <xdr:sp macro="" textlink="">
          <xdr:nvSpPr>
            <xdr:cNvPr id="30863" name="Check Box 143" hidden="1">
              <a:extLst>
                <a:ext uri="{63B3BB69-23CF-44E3-9099-C40C66FF867C}">
                  <a14:compatExt spid="_x0000_s30863"/>
                </a:ext>
                <a:ext uri="{FF2B5EF4-FFF2-40B4-BE49-F238E27FC236}">
                  <a16:creationId xmlns:a16="http://schemas.microsoft.com/office/drawing/2014/main" id="{00000000-0008-0000-0D00-00008F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609600</xdr:colOff>
          <xdr:row>26</xdr:row>
          <xdr:rowOff>66675</xdr:rowOff>
        </xdr:from>
        <xdr:to>
          <xdr:col>39</xdr:col>
          <xdr:colOff>114300</xdr:colOff>
          <xdr:row>27</xdr:row>
          <xdr:rowOff>19050</xdr:rowOff>
        </xdr:to>
        <xdr:sp macro="" textlink="">
          <xdr:nvSpPr>
            <xdr:cNvPr id="30864" name="Check Box 144" hidden="1">
              <a:extLst>
                <a:ext uri="{63B3BB69-23CF-44E3-9099-C40C66FF867C}">
                  <a14:compatExt spid="_x0000_s30864"/>
                </a:ext>
                <a:ext uri="{FF2B5EF4-FFF2-40B4-BE49-F238E27FC236}">
                  <a16:creationId xmlns:a16="http://schemas.microsoft.com/office/drawing/2014/main" id="{00000000-0008-0000-0D00-00009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114300</xdr:colOff>
          <xdr:row>27</xdr:row>
          <xdr:rowOff>66675</xdr:rowOff>
        </xdr:from>
        <xdr:to>
          <xdr:col>38</xdr:col>
          <xdr:colOff>304800</xdr:colOff>
          <xdr:row>28</xdr:row>
          <xdr:rowOff>19050</xdr:rowOff>
        </xdr:to>
        <xdr:sp macro="" textlink="">
          <xdr:nvSpPr>
            <xdr:cNvPr id="30866" name="Check Box 146" hidden="1">
              <a:extLst>
                <a:ext uri="{63B3BB69-23CF-44E3-9099-C40C66FF867C}">
                  <a14:compatExt spid="_x0000_s30866"/>
                </a:ext>
                <a:ext uri="{FF2B5EF4-FFF2-40B4-BE49-F238E27FC236}">
                  <a16:creationId xmlns:a16="http://schemas.microsoft.com/office/drawing/2014/main" id="{00000000-0008-0000-0D00-00009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333375</xdr:colOff>
          <xdr:row>27</xdr:row>
          <xdr:rowOff>66675</xdr:rowOff>
        </xdr:from>
        <xdr:to>
          <xdr:col>38</xdr:col>
          <xdr:colOff>523875</xdr:colOff>
          <xdr:row>28</xdr:row>
          <xdr:rowOff>19050</xdr:rowOff>
        </xdr:to>
        <xdr:sp macro="" textlink="">
          <xdr:nvSpPr>
            <xdr:cNvPr id="30867" name="Check Box 147" hidden="1">
              <a:extLst>
                <a:ext uri="{63B3BB69-23CF-44E3-9099-C40C66FF867C}">
                  <a14:compatExt spid="_x0000_s30867"/>
                </a:ext>
                <a:ext uri="{FF2B5EF4-FFF2-40B4-BE49-F238E27FC236}">
                  <a16:creationId xmlns:a16="http://schemas.microsoft.com/office/drawing/2014/main" id="{00000000-0008-0000-0D00-00009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609600</xdr:colOff>
          <xdr:row>27</xdr:row>
          <xdr:rowOff>66675</xdr:rowOff>
        </xdr:from>
        <xdr:to>
          <xdr:col>39</xdr:col>
          <xdr:colOff>114300</xdr:colOff>
          <xdr:row>28</xdr:row>
          <xdr:rowOff>19050</xdr:rowOff>
        </xdr:to>
        <xdr:sp macro="" textlink="">
          <xdr:nvSpPr>
            <xdr:cNvPr id="30868" name="Check Box 148" hidden="1">
              <a:extLst>
                <a:ext uri="{63B3BB69-23CF-44E3-9099-C40C66FF867C}">
                  <a14:compatExt spid="_x0000_s30868"/>
                </a:ext>
                <a:ext uri="{FF2B5EF4-FFF2-40B4-BE49-F238E27FC236}">
                  <a16:creationId xmlns:a16="http://schemas.microsoft.com/office/drawing/2014/main" id="{00000000-0008-0000-0D00-00009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114300</xdr:colOff>
          <xdr:row>28</xdr:row>
          <xdr:rowOff>66675</xdr:rowOff>
        </xdr:from>
        <xdr:to>
          <xdr:col>38</xdr:col>
          <xdr:colOff>304800</xdr:colOff>
          <xdr:row>29</xdr:row>
          <xdr:rowOff>19050</xdr:rowOff>
        </xdr:to>
        <xdr:sp macro="" textlink="">
          <xdr:nvSpPr>
            <xdr:cNvPr id="30869" name="Check Box 149" hidden="1">
              <a:extLst>
                <a:ext uri="{63B3BB69-23CF-44E3-9099-C40C66FF867C}">
                  <a14:compatExt spid="_x0000_s30869"/>
                </a:ext>
                <a:ext uri="{FF2B5EF4-FFF2-40B4-BE49-F238E27FC236}">
                  <a16:creationId xmlns:a16="http://schemas.microsoft.com/office/drawing/2014/main" id="{00000000-0008-0000-0D00-00009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333375</xdr:colOff>
          <xdr:row>28</xdr:row>
          <xdr:rowOff>66675</xdr:rowOff>
        </xdr:from>
        <xdr:to>
          <xdr:col>38</xdr:col>
          <xdr:colOff>523875</xdr:colOff>
          <xdr:row>29</xdr:row>
          <xdr:rowOff>19050</xdr:rowOff>
        </xdr:to>
        <xdr:sp macro="" textlink="">
          <xdr:nvSpPr>
            <xdr:cNvPr id="30870" name="Check Box 150" hidden="1">
              <a:extLst>
                <a:ext uri="{63B3BB69-23CF-44E3-9099-C40C66FF867C}">
                  <a14:compatExt spid="_x0000_s30870"/>
                </a:ext>
                <a:ext uri="{FF2B5EF4-FFF2-40B4-BE49-F238E27FC236}">
                  <a16:creationId xmlns:a16="http://schemas.microsoft.com/office/drawing/2014/main" id="{00000000-0008-0000-0D00-00009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609600</xdr:colOff>
          <xdr:row>28</xdr:row>
          <xdr:rowOff>66675</xdr:rowOff>
        </xdr:from>
        <xdr:to>
          <xdr:col>39</xdr:col>
          <xdr:colOff>114300</xdr:colOff>
          <xdr:row>29</xdr:row>
          <xdr:rowOff>19050</xdr:rowOff>
        </xdr:to>
        <xdr:sp macro="" textlink="">
          <xdr:nvSpPr>
            <xdr:cNvPr id="30871" name="Check Box 151" hidden="1">
              <a:extLst>
                <a:ext uri="{63B3BB69-23CF-44E3-9099-C40C66FF867C}">
                  <a14:compatExt spid="_x0000_s30871"/>
                </a:ext>
                <a:ext uri="{FF2B5EF4-FFF2-40B4-BE49-F238E27FC236}">
                  <a16:creationId xmlns:a16="http://schemas.microsoft.com/office/drawing/2014/main" id="{00000000-0008-0000-0D00-00009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114300</xdr:colOff>
          <xdr:row>29</xdr:row>
          <xdr:rowOff>66675</xdr:rowOff>
        </xdr:from>
        <xdr:to>
          <xdr:col>38</xdr:col>
          <xdr:colOff>304800</xdr:colOff>
          <xdr:row>30</xdr:row>
          <xdr:rowOff>19050</xdr:rowOff>
        </xdr:to>
        <xdr:sp macro="" textlink="">
          <xdr:nvSpPr>
            <xdr:cNvPr id="30872" name="Check Box 152" hidden="1">
              <a:extLst>
                <a:ext uri="{63B3BB69-23CF-44E3-9099-C40C66FF867C}">
                  <a14:compatExt spid="_x0000_s30872"/>
                </a:ext>
                <a:ext uri="{FF2B5EF4-FFF2-40B4-BE49-F238E27FC236}">
                  <a16:creationId xmlns:a16="http://schemas.microsoft.com/office/drawing/2014/main" id="{00000000-0008-0000-0D00-00009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333375</xdr:colOff>
          <xdr:row>29</xdr:row>
          <xdr:rowOff>66675</xdr:rowOff>
        </xdr:from>
        <xdr:to>
          <xdr:col>38</xdr:col>
          <xdr:colOff>523875</xdr:colOff>
          <xdr:row>30</xdr:row>
          <xdr:rowOff>19050</xdr:rowOff>
        </xdr:to>
        <xdr:sp macro="" textlink="">
          <xdr:nvSpPr>
            <xdr:cNvPr id="30873" name="Check Box 153" hidden="1">
              <a:extLst>
                <a:ext uri="{63B3BB69-23CF-44E3-9099-C40C66FF867C}">
                  <a14:compatExt spid="_x0000_s30873"/>
                </a:ext>
                <a:ext uri="{FF2B5EF4-FFF2-40B4-BE49-F238E27FC236}">
                  <a16:creationId xmlns:a16="http://schemas.microsoft.com/office/drawing/2014/main" id="{00000000-0008-0000-0D00-00009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609600</xdr:colOff>
          <xdr:row>29</xdr:row>
          <xdr:rowOff>66675</xdr:rowOff>
        </xdr:from>
        <xdr:to>
          <xdr:col>39</xdr:col>
          <xdr:colOff>114300</xdr:colOff>
          <xdr:row>30</xdr:row>
          <xdr:rowOff>19050</xdr:rowOff>
        </xdr:to>
        <xdr:sp macro="" textlink="">
          <xdr:nvSpPr>
            <xdr:cNvPr id="30874" name="Check Box 154" hidden="1">
              <a:extLst>
                <a:ext uri="{63B3BB69-23CF-44E3-9099-C40C66FF867C}">
                  <a14:compatExt spid="_x0000_s30874"/>
                </a:ext>
                <a:ext uri="{FF2B5EF4-FFF2-40B4-BE49-F238E27FC236}">
                  <a16:creationId xmlns:a16="http://schemas.microsoft.com/office/drawing/2014/main" id="{00000000-0008-0000-0D00-00009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114300</xdr:colOff>
          <xdr:row>30</xdr:row>
          <xdr:rowOff>66675</xdr:rowOff>
        </xdr:from>
        <xdr:to>
          <xdr:col>38</xdr:col>
          <xdr:colOff>304800</xdr:colOff>
          <xdr:row>31</xdr:row>
          <xdr:rowOff>19050</xdr:rowOff>
        </xdr:to>
        <xdr:sp macro="" textlink="">
          <xdr:nvSpPr>
            <xdr:cNvPr id="30875" name="Check Box 155" hidden="1">
              <a:extLst>
                <a:ext uri="{63B3BB69-23CF-44E3-9099-C40C66FF867C}">
                  <a14:compatExt spid="_x0000_s30875"/>
                </a:ext>
                <a:ext uri="{FF2B5EF4-FFF2-40B4-BE49-F238E27FC236}">
                  <a16:creationId xmlns:a16="http://schemas.microsoft.com/office/drawing/2014/main" id="{00000000-0008-0000-0D00-00009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114300</xdr:colOff>
          <xdr:row>31</xdr:row>
          <xdr:rowOff>66675</xdr:rowOff>
        </xdr:from>
        <xdr:to>
          <xdr:col>38</xdr:col>
          <xdr:colOff>304800</xdr:colOff>
          <xdr:row>32</xdr:row>
          <xdr:rowOff>19050</xdr:rowOff>
        </xdr:to>
        <xdr:sp macro="" textlink="">
          <xdr:nvSpPr>
            <xdr:cNvPr id="30879" name="Check Box 159" hidden="1">
              <a:extLst>
                <a:ext uri="{63B3BB69-23CF-44E3-9099-C40C66FF867C}">
                  <a14:compatExt spid="_x0000_s30879"/>
                </a:ext>
                <a:ext uri="{FF2B5EF4-FFF2-40B4-BE49-F238E27FC236}">
                  <a16:creationId xmlns:a16="http://schemas.microsoft.com/office/drawing/2014/main" id="{00000000-0008-0000-0D00-00009F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333375</xdr:colOff>
          <xdr:row>31</xdr:row>
          <xdr:rowOff>66675</xdr:rowOff>
        </xdr:from>
        <xdr:to>
          <xdr:col>38</xdr:col>
          <xdr:colOff>523875</xdr:colOff>
          <xdr:row>32</xdr:row>
          <xdr:rowOff>19050</xdr:rowOff>
        </xdr:to>
        <xdr:sp macro="" textlink="">
          <xdr:nvSpPr>
            <xdr:cNvPr id="30880" name="Check Box 160" hidden="1">
              <a:extLst>
                <a:ext uri="{63B3BB69-23CF-44E3-9099-C40C66FF867C}">
                  <a14:compatExt spid="_x0000_s30880"/>
                </a:ext>
                <a:ext uri="{FF2B5EF4-FFF2-40B4-BE49-F238E27FC236}">
                  <a16:creationId xmlns:a16="http://schemas.microsoft.com/office/drawing/2014/main" id="{00000000-0008-0000-0D00-0000A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609600</xdr:colOff>
          <xdr:row>31</xdr:row>
          <xdr:rowOff>66675</xdr:rowOff>
        </xdr:from>
        <xdr:to>
          <xdr:col>39</xdr:col>
          <xdr:colOff>114300</xdr:colOff>
          <xdr:row>32</xdr:row>
          <xdr:rowOff>19050</xdr:rowOff>
        </xdr:to>
        <xdr:sp macro="" textlink="">
          <xdr:nvSpPr>
            <xdr:cNvPr id="30881" name="Check Box 161" hidden="1">
              <a:extLst>
                <a:ext uri="{63B3BB69-23CF-44E3-9099-C40C66FF867C}">
                  <a14:compatExt spid="_x0000_s30881"/>
                </a:ext>
                <a:ext uri="{FF2B5EF4-FFF2-40B4-BE49-F238E27FC236}">
                  <a16:creationId xmlns:a16="http://schemas.microsoft.com/office/drawing/2014/main" id="{00000000-0008-0000-0D00-0000A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114300</xdr:colOff>
          <xdr:row>32</xdr:row>
          <xdr:rowOff>66675</xdr:rowOff>
        </xdr:from>
        <xdr:to>
          <xdr:col>38</xdr:col>
          <xdr:colOff>304800</xdr:colOff>
          <xdr:row>33</xdr:row>
          <xdr:rowOff>19050</xdr:rowOff>
        </xdr:to>
        <xdr:sp macro="" textlink="">
          <xdr:nvSpPr>
            <xdr:cNvPr id="30882" name="Check Box 162" hidden="1">
              <a:extLst>
                <a:ext uri="{63B3BB69-23CF-44E3-9099-C40C66FF867C}">
                  <a14:compatExt spid="_x0000_s30882"/>
                </a:ext>
                <a:ext uri="{FF2B5EF4-FFF2-40B4-BE49-F238E27FC236}">
                  <a16:creationId xmlns:a16="http://schemas.microsoft.com/office/drawing/2014/main" id="{00000000-0008-0000-0D00-0000A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333375</xdr:colOff>
          <xdr:row>32</xdr:row>
          <xdr:rowOff>66675</xdr:rowOff>
        </xdr:from>
        <xdr:to>
          <xdr:col>38</xdr:col>
          <xdr:colOff>523875</xdr:colOff>
          <xdr:row>33</xdr:row>
          <xdr:rowOff>19050</xdr:rowOff>
        </xdr:to>
        <xdr:sp macro="" textlink="">
          <xdr:nvSpPr>
            <xdr:cNvPr id="30883" name="Check Box 163" hidden="1">
              <a:extLst>
                <a:ext uri="{63B3BB69-23CF-44E3-9099-C40C66FF867C}">
                  <a14:compatExt spid="_x0000_s30883"/>
                </a:ext>
                <a:ext uri="{FF2B5EF4-FFF2-40B4-BE49-F238E27FC236}">
                  <a16:creationId xmlns:a16="http://schemas.microsoft.com/office/drawing/2014/main" id="{00000000-0008-0000-0D00-0000A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609600</xdr:colOff>
          <xdr:row>32</xdr:row>
          <xdr:rowOff>66675</xdr:rowOff>
        </xdr:from>
        <xdr:to>
          <xdr:col>39</xdr:col>
          <xdr:colOff>114300</xdr:colOff>
          <xdr:row>33</xdr:row>
          <xdr:rowOff>19050</xdr:rowOff>
        </xdr:to>
        <xdr:sp macro="" textlink="">
          <xdr:nvSpPr>
            <xdr:cNvPr id="30884" name="Check Box 164" hidden="1">
              <a:extLst>
                <a:ext uri="{63B3BB69-23CF-44E3-9099-C40C66FF867C}">
                  <a14:compatExt spid="_x0000_s30884"/>
                </a:ext>
                <a:ext uri="{FF2B5EF4-FFF2-40B4-BE49-F238E27FC236}">
                  <a16:creationId xmlns:a16="http://schemas.microsoft.com/office/drawing/2014/main" id="{00000000-0008-0000-0D00-0000A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114300</xdr:colOff>
          <xdr:row>33</xdr:row>
          <xdr:rowOff>66675</xdr:rowOff>
        </xdr:from>
        <xdr:to>
          <xdr:col>38</xdr:col>
          <xdr:colOff>304800</xdr:colOff>
          <xdr:row>34</xdr:row>
          <xdr:rowOff>19050</xdr:rowOff>
        </xdr:to>
        <xdr:sp macro="" textlink="">
          <xdr:nvSpPr>
            <xdr:cNvPr id="30885" name="Check Box 165" hidden="1">
              <a:extLst>
                <a:ext uri="{63B3BB69-23CF-44E3-9099-C40C66FF867C}">
                  <a14:compatExt spid="_x0000_s30885"/>
                </a:ext>
                <a:ext uri="{FF2B5EF4-FFF2-40B4-BE49-F238E27FC236}">
                  <a16:creationId xmlns:a16="http://schemas.microsoft.com/office/drawing/2014/main" id="{00000000-0008-0000-0D00-0000A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333375</xdr:colOff>
          <xdr:row>33</xdr:row>
          <xdr:rowOff>66675</xdr:rowOff>
        </xdr:from>
        <xdr:to>
          <xdr:col>38</xdr:col>
          <xdr:colOff>523875</xdr:colOff>
          <xdr:row>34</xdr:row>
          <xdr:rowOff>19050</xdr:rowOff>
        </xdr:to>
        <xdr:sp macro="" textlink="">
          <xdr:nvSpPr>
            <xdr:cNvPr id="30886" name="Check Box 166" hidden="1">
              <a:extLst>
                <a:ext uri="{63B3BB69-23CF-44E3-9099-C40C66FF867C}">
                  <a14:compatExt spid="_x0000_s30886"/>
                </a:ext>
                <a:ext uri="{FF2B5EF4-FFF2-40B4-BE49-F238E27FC236}">
                  <a16:creationId xmlns:a16="http://schemas.microsoft.com/office/drawing/2014/main" id="{00000000-0008-0000-0D00-0000A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609600</xdr:colOff>
          <xdr:row>33</xdr:row>
          <xdr:rowOff>66675</xdr:rowOff>
        </xdr:from>
        <xdr:to>
          <xdr:col>39</xdr:col>
          <xdr:colOff>114300</xdr:colOff>
          <xdr:row>34</xdr:row>
          <xdr:rowOff>19050</xdr:rowOff>
        </xdr:to>
        <xdr:sp macro="" textlink="">
          <xdr:nvSpPr>
            <xdr:cNvPr id="30887" name="Check Box 167" hidden="1">
              <a:extLst>
                <a:ext uri="{63B3BB69-23CF-44E3-9099-C40C66FF867C}">
                  <a14:compatExt spid="_x0000_s30887"/>
                </a:ext>
                <a:ext uri="{FF2B5EF4-FFF2-40B4-BE49-F238E27FC236}">
                  <a16:creationId xmlns:a16="http://schemas.microsoft.com/office/drawing/2014/main" id="{00000000-0008-0000-0D00-0000A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114300</xdr:colOff>
          <xdr:row>34</xdr:row>
          <xdr:rowOff>66675</xdr:rowOff>
        </xdr:from>
        <xdr:to>
          <xdr:col>38</xdr:col>
          <xdr:colOff>304800</xdr:colOff>
          <xdr:row>35</xdr:row>
          <xdr:rowOff>19050</xdr:rowOff>
        </xdr:to>
        <xdr:sp macro="" textlink="">
          <xdr:nvSpPr>
            <xdr:cNvPr id="30888" name="Check Box 168" hidden="1">
              <a:extLst>
                <a:ext uri="{63B3BB69-23CF-44E3-9099-C40C66FF867C}">
                  <a14:compatExt spid="_x0000_s30888"/>
                </a:ext>
                <a:ext uri="{FF2B5EF4-FFF2-40B4-BE49-F238E27FC236}">
                  <a16:creationId xmlns:a16="http://schemas.microsoft.com/office/drawing/2014/main" id="{00000000-0008-0000-0D00-0000A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333375</xdr:colOff>
          <xdr:row>34</xdr:row>
          <xdr:rowOff>66675</xdr:rowOff>
        </xdr:from>
        <xdr:to>
          <xdr:col>38</xdr:col>
          <xdr:colOff>523875</xdr:colOff>
          <xdr:row>35</xdr:row>
          <xdr:rowOff>19050</xdr:rowOff>
        </xdr:to>
        <xdr:sp macro="" textlink="">
          <xdr:nvSpPr>
            <xdr:cNvPr id="30889" name="Check Box 169" hidden="1">
              <a:extLst>
                <a:ext uri="{63B3BB69-23CF-44E3-9099-C40C66FF867C}">
                  <a14:compatExt spid="_x0000_s30889"/>
                </a:ext>
                <a:ext uri="{FF2B5EF4-FFF2-40B4-BE49-F238E27FC236}">
                  <a16:creationId xmlns:a16="http://schemas.microsoft.com/office/drawing/2014/main" id="{00000000-0008-0000-0D00-0000A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609600</xdr:colOff>
          <xdr:row>34</xdr:row>
          <xdr:rowOff>66675</xdr:rowOff>
        </xdr:from>
        <xdr:to>
          <xdr:col>39</xdr:col>
          <xdr:colOff>114300</xdr:colOff>
          <xdr:row>35</xdr:row>
          <xdr:rowOff>19050</xdr:rowOff>
        </xdr:to>
        <xdr:sp macro="" textlink="">
          <xdr:nvSpPr>
            <xdr:cNvPr id="30890" name="Check Box 170" hidden="1">
              <a:extLst>
                <a:ext uri="{63B3BB69-23CF-44E3-9099-C40C66FF867C}">
                  <a14:compatExt spid="_x0000_s30890"/>
                </a:ext>
                <a:ext uri="{FF2B5EF4-FFF2-40B4-BE49-F238E27FC236}">
                  <a16:creationId xmlns:a16="http://schemas.microsoft.com/office/drawing/2014/main" id="{00000000-0008-0000-0D00-0000A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114300</xdr:colOff>
          <xdr:row>35</xdr:row>
          <xdr:rowOff>66675</xdr:rowOff>
        </xdr:from>
        <xdr:to>
          <xdr:col>38</xdr:col>
          <xdr:colOff>304800</xdr:colOff>
          <xdr:row>36</xdr:row>
          <xdr:rowOff>19050</xdr:rowOff>
        </xdr:to>
        <xdr:sp macro="" textlink="">
          <xdr:nvSpPr>
            <xdr:cNvPr id="30891" name="Check Box 171" hidden="1">
              <a:extLst>
                <a:ext uri="{63B3BB69-23CF-44E3-9099-C40C66FF867C}">
                  <a14:compatExt spid="_x0000_s30891"/>
                </a:ext>
                <a:ext uri="{FF2B5EF4-FFF2-40B4-BE49-F238E27FC236}">
                  <a16:creationId xmlns:a16="http://schemas.microsoft.com/office/drawing/2014/main" id="{00000000-0008-0000-0D00-0000A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333375</xdr:colOff>
          <xdr:row>35</xdr:row>
          <xdr:rowOff>66675</xdr:rowOff>
        </xdr:from>
        <xdr:to>
          <xdr:col>38</xdr:col>
          <xdr:colOff>523875</xdr:colOff>
          <xdr:row>36</xdr:row>
          <xdr:rowOff>19050</xdr:rowOff>
        </xdr:to>
        <xdr:sp macro="" textlink="">
          <xdr:nvSpPr>
            <xdr:cNvPr id="30892" name="Check Box 172" hidden="1">
              <a:extLst>
                <a:ext uri="{63B3BB69-23CF-44E3-9099-C40C66FF867C}">
                  <a14:compatExt spid="_x0000_s30892"/>
                </a:ext>
                <a:ext uri="{FF2B5EF4-FFF2-40B4-BE49-F238E27FC236}">
                  <a16:creationId xmlns:a16="http://schemas.microsoft.com/office/drawing/2014/main" id="{00000000-0008-0000-0D00-0000A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609600</xdr:colOff>
          <xdr:row>35</xdr:row>
          <xdr:rowOff>66675</xdr:rowOff>
        </xdr:from>
        <xdr:to>
          <xdr:col>39</xdr:col>
          <xdr:colOff>114300</xdr:colOff>
          <xdr:row>36</xdr:row>
          <xdr:rowOff>19050</xdr:rowOff>
        </xdr:to>
        <xdr:sp macro="" textlink="">
          <xdr:nvSpPr>
            <xdr:cNvPr id="30893" name="Check Box 173" hidden="1">
              <a:extLst>
                <a:ext uri="{63B3BB69-23CF-44E3-9099-C40C66FF867C}">
                  <a14:compatExt spid="_x0000_s30893"/>
                </a:ext>
                <a:ext uri="{FF2B5EF4-FFF2-40B4-BE49-F238E27FC236}">
                  <a16:creationId xmlns:a16="http://schemas.microsoft.com/office/drawing/2014/main" id="{00000000-0008-0000-0D00-0000A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114300</xdr:colOff>
          <xdr:row>36</xdr:row>
          <xdr:rowOff>66675</xdr:rowOff>
        </xdr:from>
        <xdr:to>
          <xdr:col>38</xdr:col>
          <xdr:colOff>304800</xdr:colOff>
          <xdr:row>37</xdr:row>
          <xdr:rowOff>19050</xdr:rowOff>
        </xdr:to>
        <xdr:sp macro="" textlink="">
          <xdr:nvSpPr>
            <xdr:cNvPr id="30894" name="Check Box 174" hidden="1">
              <a:extLst>
                <a:ext uri="{63B3BB69-23CF-44E3-9099-C40C66FF867C}">
                  <a14:compatExt spid="_x0000_s30894"/>
                </a:ext>
                <a:ext uri="{FF2B5EF4-FFF2-40B4-BE49-F238E27FC236}">
                  <a16:creationId xmlns:a16="http://schemas.microsoft.com/office/drawing/2014/main" id="{00000000-0008-0000-0D00-0000A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333375</xdr:colOff>
          <xdr:row>36</xdr:row>
          <xdr:rowOff>66675</xdr:rowOff>
        </xdr:from>
        <xdr:to>
          <xdr:col>38</xdr:col>
          <xdr:colOff>523875</xdr:colOff>
          <xdr:row>37</xdr:row>
          <xdr:rowOff>19050</xdr:rowOff>
        </xdr:to>
        <xdr:sp macro="" textlink="">
          <xdr:nvSpPr>
            <xdr:cNvPr id="30895" name="Check Box 175" hidden="1">
              <a:extLst>
                <a:ext uri="{63B3BB69-23CF-44E3-9099-C40C66FF867C}">
                  <a14:compatExt spid="_x0000_s30895"/>
                </a:ext>
                <a:ext uri="{FF2B5EF4-FFF2-40B4-BE49-F238E27FC236}">
                  <a16:creationId xmlns:a16="http://schemas.microsoft.com/office/drawing/2014/main" id="{00000000-0008-0000-0D00-0000AF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609600</xdr:colOff>
          <xdr:row>36</xdr:row>
          <xdr:rowOff>66675</xdr:rowOff>
        </xdr:from>
        <xdr:to>
          <xdr:col>39</xdr:col>
          <xdr:colOff>114300</xdr:colOff>
          <xdr:row>37</xdr:row>
          <xdr:rowOff>19050</xdr:rowOff>
        </xdr:to>
        <xdr:sp macro="" textlink="">
          <xdr:nvSpPr>
            <xdr:cNvPr id="30896" name="Check Box 176" hidden="1">
              <a:extLst>
                <a:ext uri="{63B3BB69-23CF-44E3-9099-C40C66FF867C}">
                  <a14:compatExt spid="_x0000_s30896"/>
                </a:ext>
                <a:ext uri="{FF2B5EF4-FFF2-40B4-BE49-F238E27FC236}">
                  <a16:creationId xmlns:a16="http://schemas.microsoft.com/office/drawing/2014/main" id="{00000000-0008-0000-0D00-0000B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114300</xdr:colOff>
          <xdr:row>37</xdr:row>
          <xdr:rowOff>66675</xdr:rowOff>
        </xdr:from>
        <xdr:to>
          <xdr:col>38</xdr:col>
          <xdr:colOff>304800</xdr:colOff>
          <xdr:row>38</xdr:row>
          <xdr:rowOff>19050</xdr:rowOff>
        </xdr:to>
        <xdr:sp macro="" textlink="">
          <xdr:nvSpPr>
            <xdr:cNvPr id="30897" name="Check Box 177" hidden="1">
              <a:extLst>
                <a:ext uri="{63B3BB69-23CF-44E3-9099-C40C66FF867C}">
                  <a14:compatExt spid="_x0000_s30897"/>
                </a:ext>
                <a:ext uri="{FF2B5EF4-FFF2-40B4-BE49-F238E27FC236}">
                  <a16:creationId xmlns:a16="http://schemas.microsoft.com/office/drawing/2014/main" id="{00000000-0008-0000-0D00-0000B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333375</xdr:colOff>
          <xdr:row>37</xdr:row>
          <xdr:rowOff>66675</xdr:rowOff>
        </xdr:from>
        <xdr:to>
          <xdr:col>38</xdr:col>
          <xdr:colOff>523875</xdr:colOff>
          <xdr:row>38</xdr:row>
          <xdr:rowOff>19050</xdr:rowOff>
        </xdr:to>
        <xdr:sp macro="" textlink="">
          <xdr:nvSpPr>
            <xdr:cNvPr id="30898" name="Check Box 178" hidden="1">
              <a:extLst>
                <a:ext uri="{63B3BB69-23CF-44E3-9099-C40C66FF867C}">
                  <a14:compatExt spid="_x0000_s30898"/>
                </a:ext>
                <a:ext uri="{FF2B5EF4-FFF2-40B4-BE49-F238E27FC236}">
                  <a16:creationId xmlns:a16="http://schemas.microsoft.com/office/drawing/2014/main" id="{00000000-0008-0000-0D00-0000B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609600</xdr:colOff>
          <xdr:row>37</xdr:row>
          <xdr:rowOff>66675</xdr:rowOff>
        </xdr:from>
        <xdr:to>
          <xdr:col>39</xdr:col>
          <xdr:colOff>114300</xdr:colOff>
          <xdr:row>38</xdr:row>
          <xdr:rowOff>19050</xdr:rowOff>
        </xdr:to>
        <xdr:sp macro="" textlink="">
          <xdr:nvSpPr>
            <xdr:cNvPr id="30899" name="Check Box 179" hidden="1">
              <a:extLst>
                <a:ext uri="{63B3BB69-23CF-44E3-9099-C40C66FF867C}">
                  <a14:compatExt spid="_x0000_s30899"/>
                </a:ext>
                <a:ext uri="{FF2B5EF4-FFF2-40B4-BE49-F238E27FC236}">
                  <a16:creationId xmlns:a16="http://schemas.microsoft.com/office/drawing/2014/main" id="{00000000-0008-0000-0D00-0000B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114300</xdr:colOff>
          <xdr:row>38</xdr:row>
          <xdr:rowOff>66675</xdr:rowOff>
        </xdr:from>
        <xdr:to>
          <xdr:col>38</xdr:col>
          <xdr:colOff>304800</xdr:colOff>
          <xdr:row>39</xdr:row>
          <xdr:rowOff>19050</xdr:rowOff>
        </xdr:to>
        <xdr:sp macro="" textlink="">
          <xdr:nvSpPr>
            <xdr:cNvPr id="30900" name="Check Box 180" hidden="1">
              <a:extLst>
                <a:ext uri="{63B3BB69-23CF-44E3-9099-C40C66FF867C}">
                  <a14:compatExt spid="_x0000_s30900"/>
                </a:ext>
                <a:ext uri="{FF2B5EF4-FFF2-40B4-BE49-F238E27FC236}">
                  <a16:creationId xmlns:a16="http://schemas.microsoft.com/office/drawing/2014/main" id="{00000000-0008-0000-0D00-0000B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333375</xdr:colOff>
          <xdr:row>38</xdr:row>
          <xdr:rowOff>66675</xdr:rowOff>
        </xdr:from>
        <xdr:to>
          <xdr:col>38</xdr:col>
          <xdr:colOff>523875</xdr:colOff>
          <xdr:row>39</xdr:row>
          <xdr:rowOff>19050</xdr:rowOff>
        </xdr:to>
        <xdr:sp macro="" textlink="">
          <xdr:nvSpPr>
            <xdr:cNvPr id="30901" name="Check Box 181" hidden="1">
              <a:extLst>
                <a:ext uri="{63B3BB69-23CF-44E3-9099-C40C66FF867C}">
                  <a14:compatExt spid="_x0000_s30901"/>
                </a:ext>
                <a:ext uri="{FF2B5EF4-FFF2-40B4-BE49-F238E27FC236}">
                  <a16:creationId xmlns:a16="http://schemas.microsoft.com/office/drawing/2014/main" id="{00000000-0008-0000-0D00-0000B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609600</xdr:colOff>
          <xdr:row>38</xdr:row>
          <xdr:rowOff>66675</xdr:rowOff>
        </xdr:from>
        <xdr:to>
          <xdr:col>39</xdr:col>
          <xdr:colOff>114300</xdr:colOff>
          <xdr:row>39</xdr:row>
          <xdr:rowOff>19050</xdr:rowOff>
        </xdr:to>
        <xdr:sp macro="" textlink="">
          <xdr:nvSpPr>
            <xdr:cNvPr id="30902" name="Check Box 182" hidden="1">
              <a:extLst>
                <a:ext uri="{63B3BB69-23CF-44E3-9099-C40C66FF867C}">
                  <a14:compatExt spid="_x0000_s30902"/>
                </a:ext>
                <a:ext uri="{FF2B5EF4-FFF2-40B4-BE49-F238E27FC236}">
                  <a16:creationId xmlns:a16="http://schemas.microsoft.com/office/drawing/2014/main" id="{00000000-0008-0000-0D00-0000B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114300</xdr:colOff>
          <xdr:row>39</xdr:row>
          <xdr:rowOff>66675</xdr:rowOff>
        </xdr:from>
        <xdr:to>
          <xdr:col>38</xdr:col>
          <xdr:colOff>304800</xdr:colOff>
          <xdr:row>40</xdr:row>
          <xdr:rowOff>19050</xdr:rowOff>
        </xdr:to>
        <xdr:sp macro="" textlink="">
          <xdr:nvSpPr>
            <xdr:cNvPr id="30903" name="Check Box 183" hidden="1">
              <a:extLst>
                <a:ext uri="{63B3BB69-23CF-44E3-9099-C40C66FF867C}">
                  <a14:compatExt spid="_x0000_s30903"/>
                </a:ext>
                <a:ext uri="{FF2B5EF4-FFF2-40B4-BE49-F238E27FC236}">
                  <a16:creationId xmlns:a16="http://schemas.microsoft.com/office/drawing/2014/main" id="{00000000-0008-0000-0D00-0000B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333375</xdr:colOff>
          <xdr:row>39</xdr:row>
          <xdr:rowOff>66675</xdr:rowOff>
        </xdr:from>
        <xdr:to>
          <xdr:col>38</xdr:col>
          <xdr:colOff>523875</xdr:colOff>
          <xdr:row>40</xdr:row>
          <xdr:rowOff>19050</xdr:rowOff>
        </xdr:to>
        <xdr:sp macro="" textlink="">
          <xdr:nvSpPr>
            <xdr:cNvPr id="30904" name="Check Box 184" hidden="1">
              <a:extLst>
                <a:ext uri="{63B3BB69-23CF-44E3-9099-C40C66FF867C}">
                  <a14:compatExt spid="_x0000_s30904"/>
                </a:ext>
                <a:ext uri="{FF2B5EF4-FFF2-40B4-BE49-F238E27FC236}">
                  <a16:creationId xmlns:a16="http://schemas.microsoft.com/office/drawing/2014/main" id="{00000000-0008-0000-0D00-0000B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609600</xdr:colOff>
          <xdr:row>39</xdr:row>
          <xdr:rowOff>66675</xdr:rowOff>
        </xdr:from>
        <xdr:to>
          <xdr:col>39</xdr:col>
          <xdr:colOff>114300</xdr:colOff>
          <xdr:row>40</xdr:row>
          <xdr:rowOff>19050</xdr:rowOff>
        </xdr:to>
        <xdr:sp macro="" textlink="">
          <xdr:nvSpPr>
            <xdr:cNvPr id="30905" name="Check Box 185" hidden="1">
              <a:extLst>
                <a:ext uri="{63B3BB69-23CF-44E3-9099-C40C66FF867C}">
                  <a14:compatExt spid="_x0000_s30905"/>
                </a:ext>
                <a:ext uri="{FF2B5EF4-FFF2-40B4-BE49-F238E27FC236}">
                  <a16:creationId xmlns:a16="http://schemas.microsoft.com/office/drawing/2014/main" id="{00000000-0008-0000-0D00-0000B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114300</xdr:colOff>
          <xdr:row>40</xdr:row>
          <xdr:rowOff>66675</xdr:rowOff>
        </xdr:from>
        <xdr:to>
          <xdr:col>38</xdr:col>
          <xdr:colOff>304800</xdr:colOff>
          <xdr:row>41</xdr:row>
          <xdr:rowOff>19050</xdr:rowOff>
        </xdr:to>
        <xdr:sp macro="" textlink="">
          <xdr:nvSpPr>
            <xdr:cNvPr id="30906" name="Check Box 186" hidden="1">
              <a:extLst>
                <a:ext uri="{63B3BB69-23CF-44E3-9099-C40C66FF867C}">
                  <a14:compatExt spid="_x0000_s30906"/>
                </a:ext>
                <a:ext uri="{FF2B5EF4-FFF2-40B4-BE49-F238E27FC236}">
                  <a16:creationId xmlns:a16="http://schemas.microsoft.com/office/drawing/2014/main" id="{00000000-0008-0000-0D00-0000B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333375</xdr:colOff>
          <xdr:row>40</xdr:row>
          <xdr:rowOff>66675</xdr:rowOff>
        </xdr:from>
        <xdr:to>
          <xdr:col>38</xdr:col>
          <xdr:colOff>523875</xdr:colOff>
          <xdr:row>41</xdr:row>
          <xdr:rowOff>19050</xdr:rowOff>
        </xdr:to>
        <xdr:sp macro="" textlink="">
          <xdr:nvSpPr>
            <xdr:cNvPr id="30907" name="Check Box 187" hidden="1">
              <a:extLst>
                <a:ext uri="{63B3BB69-23CF-44E3-9099-C40C66FF867C}">
                  <a14:compatExt spid="_x0000_s30907"/>
                </a:ext>
                <a:ext uri="{FF2B5EF4-FFF2-40B4-BE49-F238E27FC236}">
                  <a16:creationId xmlns:a16="http://schemas.microsoft.com/office/drawing/2014/main" id="{00000000-0008-0000-0D00-0000B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609600</xdr:colOff>
          <xdr:row>40</xdr:row>
          <xdr:rowOff>66675</xdr:rowOff>
        </xdr:from>
        <xdr:to>
          <xdr:col>39</xdr:col>
          <xdr:colOff>114300</xdr:colOff>
          <xdr:row>41</xdr:row>
          <xdr:rowOff>19050</xdr:rowOff>
        </xdr:to>
        <xdr:sp macro="" textlink="">
          <xdr:nvSpPr>
            <xdr:cNvPr id="30908" name="Check Box 188" hidden="1">
              <a:extLst>
                <a:ext uri="{63B3BB69-23CF-44E3-9099-C40C66FF867C}">
                  <a14:compatExt spid="_x0000_s30908"/>
                </a:ext>
                <a:ext uri="{FF2B5EF4-FFF2-40B4-BE49-F238E27FC236}">
                  <a16:creationId xmlns:a16="http://schemas.microsoft.com/office/drawing/2014/main" id="{00000000-0008-0000-0D00-0000B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114300</xdr:colOff>
          <xdr:row>41</xdr:row>
          <xdr:rowOff>66675</xdr:rowOff>
        </xdr:from>
        <xdr:to>
          <xdr:col>38</xdr:col>
          <xdr:colOff>304800</xdr:colOff>
          <xdr:row>42</xdr:row>
          <xdr:rowOff>19050</xdr:rowOff>
        </xdr:to>
        <xdr:sp macro="" textlink="">
          <xdr:nvSpPr>
            <xdr:cNvPr id="30909" name="Check Box 189" hidden="1">
              <a:extLst>
                <a:ext uri="{63B3BB69-23CF-44E3-9099-C40C66FF867C}">
                  <a14:compatExt spid="_x0000_s30909"/>
                </a:ext>
                <a:ext uri="{FF2B5EF4-FFF2-40B4-BE49-F238E27FC236}">
                  <a16:creationId xmlns:a16="http://schemas.microsoft.com/office/drawing/2014/main" id="{00000000-0008-0000-0D00-0000B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333375</xdr:colOff>
          <xdr:row>41</xdr:row>
          <xdr:rowOff>66675</xdr:rowOff>
        </xdr:from>
        <xdr:to>
          <xdr:col>38</xdr:col>
          <xdr:colOff>523875</xdr:colOff>
          <xdr:row>42</xdr:row>
          <xdr:rowOff>19050</xdr:rowOff>
        </xdr:to>
        <xdr:sp macro="" textlink="">
          <xdr:nvSpPr>
            <xdr:cNvPr id="30910" name="Check Box 190" hidden="1">
              <a:extLst>
                <a:ext uri="{63B3BB69-23CF-44E3-9099-C40C66FF867C}">
                  <a14:compatExt spid="_x0000_s30910"/>
                </a:ext>
                <a:ext uri="{FF2B5EF4-FFF2-40B4-BE49-F238E27FC236}">
                  <a16:creationId xmlns:a16="http://schemas.microsoft.com/office/drawing/2014/main" id="{00000000-0008-0000-0D00-0000B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609600</xdr:colOff>
          <xdr:row>41</xdr:row>
          <xdr:rowOff>66675</xdr:rowOff>
        </xdr:from>
        <xdr:to>
          <xdr:col>39</xdr:col>
          <xdr:colOff>114300</xdr:colOff>
          <xdr:row>42</xdr:row>
          <xdr:rowOff>19050</xdr:rowOff>
        </xdr:to>
        <xdr:sp macro="" textlink="">
          <xdr:nvSpPr>
            <xdr:cNvPr id="30911" name="Check Box 191" hidden="1">
              <a:extLst>
                <a:ext uri="{63B3BB69-23CF-44E3-9099-C40C66FF867C}">
                  <a14:compatExt spid="_x0000_s30911"/>
                </a:ext>
                <a:ext uri="{FF2B5EF4-FFF2-40B4-BE49-F238E27FC236}">
                  <a16:creationId xmlns:a16="http://schemas.microsoft.com/office/drawing/2014/main" id="{00000000-0008-0000-0D00-0000BF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333375</xdr:colOff>
          <xdr:row>30</xdr:row>
          <xdr:rowOff>66675</xdr:rowOff>
        </xdr:from>
        <xdr:to>
          <xdr:col>38</xdr:col>
          <xdr:colOff>523875</xdr:colOff>
          <xdr:row>31</xdr:row>
          <xdr:rowOff>19050</xdr:rowOff>
        </xdr:to>
        <xdr:sp macro="" textlink="">
          <xdr:nvSpPr>
            <xdr:cNvPr id="30912" name="Check Box 192" hidden="1">
              <a:extLst>
                <a:ext uri="{63B3BB69-23CF-44E3-9099-C40C66FF867C}">
                  <a14:compatExt spid="_x0000_s30912"/>
                </a:ext>
                <a:ext uri="{FF2B5EF4-FFF2-40B4-BE49-F238E27FC236}">
                  <a16:creationId xmlns:a16="http://schemas.microsoft.com/office/drawing/2014/main" id="{00000000-0008-0000-0D00-0000C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609600</xdr:colOff>
          <xdr:row>30</xdr:row>
          <xdr:rowOff>66675</xdr:rowOff>
        </xdr:from>
        <xdr:to>
          <xdr:col>39</xdr:col>
          <xdr:colOff>114300</xdr:colOff>
          <xdr:row>31</xdr:row>
          <xdr:rowOff>19050</xdr:rowOff>
        </xdr:to>
        <xdr:sp macro="" textlink="">
          <xdr:nvSpPr>
            <xdr:cNvPr id="30913" name="Check Box 193" hidden="1">
              <a:extLst>
                <a:ext uri="{63B3BB69-23CF-44E3-9099-C40C66FF867C}">
                  <a14:compatExt spid="_x0000_s30913"/>
                </a:ext>
                <a:ext uri="{FF2B5EF4-FFF2-40B4-BE49-F238E27FC236}">
                  <a16:creationId xmlns:a16="http://schemas.microsoft.com/office/drawing/2014/main" id="{00000000-0008-0000-0D00-0000C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247650</xdr:colOff>
      <xdr:row>60</xdr:row>
      <xdr:rowOff>19050</xdr:rowOff>
    </xdr:from>
    <xdr:to>
      <xdr:col>28</xdr:col>
      <xdr:colOff>19050</xdr:colOff>
      <xdr:row>60</xdr:row>
      <xdr:rowOff>533400</xdr:rowOff>
    </xdr:to>
    <xdr:sp macro="" textlink="">
      <xdr:nvSpPr>
        <xdr:cNvPr id="9" name="大かっこ 8">
          <a:extLst>
            <a:ext uri="{FF2B5EF4-FFF2-40B4-BE49-F238E27FC236}">
              <a16:creationId xmlns:a16="http://schemas.microsoft.com/office/drawing/2014/main" id="{00000000-0008-0000-0D00-000009000000}"/>
            </a:ext>
          </a:extLst>
        </xdr:cNvPr>
        <xdr:cNvSpPr/>
      </xdr:nvSpPr>
      <xdr:spPr>
        <a:xfrm>
          <a:off x="247650" y="10563225"/>
          <a:ext cx="6610350" cy="51435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6</xdr:col>
          <xdr:colOff>28575</xdr:colOff>
          <xdr:row>8</xdr:row>
          <xdr:rowOff>19050</xdr:rowOff>
        </xdr:from>
        <xdr:to>
          <xdr:col>7</xdr:col>
          <xdr:colOff>28575</xdr:colOff>
          <xdr:row>9</xdr:row>
          <xdr:rowOff>0</xdr:rowOff>
        </xdr:to>
        <xdr:sp macro="" textlink="">
          <xdr:nvSpPr>
            <xdr:cNvPr id="30916" name="Option Button 196" hidden="1">
              <a:extLst>
                <a:ext uri="{63B3BB69-23CF-44E3-9099-C40C66FF867C}">
                  <a14:compatExt spid="_x0000_s30916"/>
                </a:ext>
                <a:ext uri="{FF2B5EF4-FFF2-40B4-BE49-F238E27FC236}">
                  <a16:creationId xmlns:a16="http://schemas.microsoft.com/office/drawing/2014/main" id="{00000000-0008-0000-0D00-0000C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8</xdr:row>
          <xdr:rowOff>28575</xdr:rowOff>
        </xdr:from>
        <xdr:to>
          <xdr:col>10</xdr:col>
          <xdr:colOff>219075</xdr:colOff>
          <xdr:row>8</xdr:row>
          <xdr:rowOff>266700</xdr:rowOff>
        </xdr:to>
        <xdr:sp macro="" textlink="">
          <xdr:nvSpPr>
            <xdr:cNvPr id="30918" name="Option Button 198" hidden="1">
              <a:extLst>
                <a:ext uri="{63B3BB69-23CF-44E3-9099-C40C66FF867C}">
                  <a14:compatExt spid="_x0000_s30918"/>
                </a:ext>
                <a:ext uri="{FF2B5EF4-FFF2-40B4-BE49-F238E27FC236}">
                  <a16:creationId xmlns:a16="http://schemas.microsoft.com/office/drawing/2014/main" id="{00000000-0008-0000-0D00-0000C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xdr:row>
          <xdr:rowOff>28575</xdr:rowOff>
        </xdr:from>
        <xdr:to>
          <xdr:col>18</xdr:col>
          <xdr:colOff>228600</xdr:colOff>
          <xdr:row>8</xdr:row>
          <xdr:rowOff>257175</xdr:rowOff>
        </xdr:to>
        <xdr:sp macro="" textlink="">
          <xdr:nvSpPr>
            <xdr:cNvPr id="30920" name="Option Button 200" hidden="1">
              <a:extLst>
                <a:ext uri="{63B3BB69-23CF-44E3-9099-C40C66FF867C}">
                  <a14:compatExt spid="_x0000_s30920"/>
                </a:ext>
                <a:ext uri="{FF2B5EF4-FFF2-40B4-BE49-F238E27FC236}">
                  <a16:creationId xmlns:a16="http://schemas.microsoft.com/office/drawing/2014/main" id="{00000000-0008-0000-0D00-0000C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8</xdr:row>
          <xdr:rowOff>28575</xdr:rowOff>
        </xdr:from>
        <xdr:to>
          <xdr:col>22</xdr:col>
          <xdr:colOff>219075</xdr:colOff>
          <xdr:row>8</xdr:row>
          <xdr:rowOff>257175</xdr:rowOff>
        </xdr:to>
        <xdr:sp macro="" textlink="">
          <xdr:nvSpPr>
            <xdr:cNvPr id="30921" name="Option Button 201" hidden="1">
              <a:extLst>
                <a:ext uri="{63B3BB69-23CF-44E3-9099-C40C66FF867C}">
                  <a14:compatExt spid="_x0000_s30921"/>
                </a:ext>
                <a:ext uri="{FF2B5EF4-FFF2-40B4-BE49-F238E27FC236}">
                  <a16:creationId xmlns:a16="http://schemas.microsoft.com/office/drawing/2014/main" id="{00000000-0008-0000-0D00-0000C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xdr:row>
          <xdr:rowOff>28575</xdr:rowOff>
        </xdr:from>
        <xdr:to>
          <xdr:col>14</xdr:col>
          <xdr:colOff>209550</xdr:colOff>
          <xdr:row>8</xdr:row>
          <xdr:rowOff>257175</xdr:rowOff>
        </xdr:to>
        <xdr:sp macro="" textlink="">
          <xdr:nvSpPr>
            <xdr:cNvPr id="30922" name="Option Button 202" hidden="1">
              <a:extLst>
                <a:ext uri="{63B3BB69-23CF-44E3-9099-C40C66FF867C}">
                  <a14:compatExt spid="_x0000_s30922"/>
                </a:ext>
                <a:ext uri="{FF2B5EF4-FFF2-40B4-BE49-F238E27FC236}">
                  <a16:creationId xmlns:a16="http://schemas.microsoft.com/office/drawing/2014/main" id="{00000000-0008-0000-0D00-0000C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18</xdr:row>
          <xdr:rowOff>38100</xdr:rowOff>
        </xdr:from>
        <xdr:to>
          <xdr:col>26</xdr:col>
          <xdr:colOff>200025</xdr:colOff>
          <xdr:row>18</xdr:row>
          <xdr:rowOff>228600</xdr:rowOff>
        </xdr:to>
        <xdr:sp macro="" textlink="">
          <xdr:nvSpPr>
            <xdr:cNvPr id="31052" name="Check Box 332" hidden="1">
              <a:extLst>
                <a:ext uri="{63B3BB69-23CF-44E3-9099-C40C66FF867C}">
                  <a14:compatExt spid="_x0000_s31052"/>
                </a:ext>
                <a:ext uri="{FF2B5EF4-FFF2-40B4-BE49-F238E27FC236}">
                  <a16:creationId xmlns:a16="http://schemas.microsoft.com/office/drawing/2014/main" id="{00000000-0008-0000-0D00-00004C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19</xdr:row>
          <xdr:rowOff>47625</xdr:rowOff>
        </xdr:from>
        <xdr:to>
          <xdr:col>26</xdr:col>
          <xdr:colOff>200025</xdr:colOff>
          <xdr:row>19</xdr:row>
          <xdr:rowOff>238125</xdr:rowOff>
        </xdr:to>
        <xdr:sp macro="" textlink="">
          <xdr:nvSpPr>
            <xdr:cNvPr id="31055" name="Check Box 335" hidden="1">
              <a:extLst>
                <a:ext uri="{63B3BB69-23CF-44E3-9099-C40C66FF867C}">
                  <a14:compatExt spid="_x0000_s31055"/>
                </a:ext>
                <a:ext uri="{FF2B5EF4-FFF2-40B4-BE49-F238E27FC236}">
                  <a16:creationId xmlns:a16="http://schemas.microsoft.com/office/drawing/2014/main" id="{00000000-0008-0000-0D00-00004F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20</xdr:row>
          <xdr:rowOff>47625</xdr:rowOff>
        </xdr:from>
        <xdr:to>
          <xdr:col>26</xdr:col>
          <xdr:colOff>200025</xdr:colOff>
          <xdr:row>20</xdr:row>
          <xdr:rowOff>238125</xdr:rowOff>
        </xdr:to>
        <xdr:sp macro="" textlink="">
          <xdr:nvSpPr>
            <xdr:cNvPr id="31058" name="Check Box 338" hidden="1">
              <a:extLst>
                <a:ext uri="{63B3BB69-23CF-44E3-9099-C40C66FF867C}">
                  <a14:compatExt spid="_x0000_s31058"/>
                </a:ext>
                <a:ext uri="{FF2B5EF4-FFF2-40B4-BE49-F238E27FC236}">
                  <a16:creationId xmlns:a16="http://schemas.microsoft.com/office/drawing/2014/main" id="{00000000-0008-0000-0D00-000052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21</xdr:row>
          <xdr:rowOff>19050</xdr:rowOff>
        </xdr:from>
        <xdr:to>
          <xdr:col>26</xdr:col>
          <xdr:colOff>209550</xdr:colOff>
          <xdr:row>21</xdr:row>
          <xdr:rowOff>209550</xdr:rowOff>
        </xdr:to>
        <xdr:sp macro="" textlink="">
          <xdr:nvSpPr>
            <xdr:cNvPr id="31061" name="Check Box 341" hidden="1">
              <a:extLst>
                <a:ext uri="{63B3BB69-23CF-44E3-9099-C40C66FF867C}">
                  <a14:compatExt spid="_x0000_s31061"/>
                </a:ext>
                <a:ext uri="{FF2B5EF4-FFF2-40B4-BE49-F238E27FC236}">
                  <a16:creationId xmlns:a16="http://schemas.microsoft.com/office/drawing/2014/main" id="{00000000-0008-0000-0D00-000055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22</xdr:row>
          <xdr:rowOff>38100</xdr:rowOff>
        </xdr:from>
        <xdr:to>
          <xdr:col>26</xdr:col>
          <xdr:colOff>209550</xdr:colOff>
          <xdr:row>22</xdr:row>
          <xdr:rowOff>228600</xdr:rowOff>
        </xdr:to>
        <xdr:sp macro="" textlink="">
          <xdr:nvSpPr>
            <xdr:cNvPr id="31064" name="Check Box 344" hidden="1">
              <a:extLst>
                <a:ext uri="{63B3BB69-23CF-44E3-9099-C40C66FF867C}">
                  <a14:compatExt spid="_x0000_s31064"/>
                </a:ext>
                <a:ext uri="{FF2B5EF4-FFF2-40B4-BE49-F238E27FC236}">
                  <a16:creationId xmlns:a16="http://schemas.microsoft.com/office/drawing/2014/main" id="{00000000-0008-0000-0D00-000058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23</xdr:row>
          <xdr:rowOff>47625</xdr:rowOff>
        </xdr:from>
        <xdr:to>
          <xdr:col>26</xdr:col>
          <xdr:colOff>209550</xdr:colOff>
          <xdr:row>23</xdr:row>
          <xdr:rowOff>238125</xdr:rowOff>
        </xdr:to>
        <xdr:sp macro="" textlink="">
          <xdr:nvSpPr>
            <xdr:cNvPr id="31067" name="Check Box 347" hidden="1">
              <a:extLst>
                <a:ext uri="{63B3BB69-23CF-44E3-9099-C40C66FF867C}">
                  <a14:compatExt spid="_x0000_s31067"/>
                </a:ext>
                <a:ext uri="{FF2B5EF4-FFF2-40B4-BE49-F238E27FC236}">
                  <a16:creationId xmlns:a16="http://schemas.microsoft.com/office/drawing/2014/main" id="{00000000-0008-0000-0D00-00005B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24</xdr:row>
          <xdr:rowOff>38100</xdr:rowOff>
        </xdr:from>
        <xdr:to>
          <xdr:col>26</xdr:col>
          <xdr:colOff>200025</xdr:colOff>
          <xdr:row>24</xdr:row>
          <xdr:rowOff>228600</xdr:rowOff>
        </xdr:to>
        <xdr:sp macro="" textlink="">
          <xdr:nvSpPr>
            <xdr:cNvPr id="31070" name="Check Box 350" hidden="1">
              <a:extLst>
                <a:ext uri="{63B3BB69-23CF-44E3-9099-C40C66FF867C}">
                  <a14:compatExt spid="_x0000_s31070"/>
                </a:ext>
                <a:ext uri="{FF2B5EF4-FFF2-40B4-BE49-F238E27FC236}">
                  <a16:creationId xmlns:a16="http://schemas.microsoft.com/office/drawing/2014/main" id="{00000000-0008-0000-0D00-00005E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25</xdr:row>
          <xdr:rowOff>28575</xdr:rowOff>
        </xdr:from>
        <xdr:to>
          <xdr:col>26</xdr:col>
          <xdr:colOff>200025</xdr:colOff>
          <xdr:row>25</xdr:row>
          <xdr:rowOff>219075</xdr:rowOff>
        </xdr:to>
        <xdr:sp macro="" textlink="">
          <xdr:nvSpPr>
            <xdr:cNvPr id="31073" name="Check Box 353" hidden="1">
              <a:extLst>
                <a:ext uri="{63B3BB69-23CF-44E3-9099-C40C66FF867C}">
                  <a14:compatExt spid="_x0000_s31073"/>
                </a:ext>
                <a:ext uri="{FF2B5EF4-FFF2-40B4-BE49-F238E27FC236}">
                  <a16:creationId xmlns:a16="http://schemas.microsoft.com/office/drawing/2014/main" id="{00000000-0008-0000-0D00-000061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26</xdr:row>
          <xdr:rowOff>28575</xdr:rowOff>
        </xdr:from>
        <xdr:to>
          <xdr:col>26</xdr:col>
          <xdr:colOff>200025</xdr:colOff>
          <xdr:row>26</xdr:row>
          <xdr:rowOff>219075</xdr:rowOff>
        </xdr:to>
        <xdr:sp macro="" textlink="">
          <xdr:nvSpPr>
            <xdr:cNvPr id="31076" name="Check Box 356" hidden="1">
              <a:extLst>
                <a:ext uri="{63B3BB69-23CF-44E3-9099-C40C66FF867C}">
                  <a14:compatExt spid="_x0000_s31076"/>
                </a:ext>
                <a:ext uri="{FF2B5EF4-FFF2-40B4-BE49-F238E27FC236}">
                  <a16:creationId xmlns:a16="http://schemas.microsoft.com/office/drawing/2014/main" id="{00000000-0008-0000-0D00-000064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27</xdr:row>
          <xdr:rowOff>38100</xdr:rowOff>
        </xdr:from>
        <xdr:to>
          <xdr:col>26</xdr:col>
          <xdr:colOff>200025</xdr:colOff>
          <xdr:row>27</xdr:row>
          <xdr:rowOff>228600</xdr:rowOff>
        </xdr:to>
        <xdr:sp macro="" textlink="">
          <xdr:nvSpPr>
            <xdr:cNvPr id="31079" name="Check Box 359" hidden="1">
              <a:extLst>
                <a:ext uri="{63B3BB69-23CF-44E3-9099-C40C66FF867C}">
                  <a14:compatExt spid="_x0000_s31079"/>
                </a:ext>
                <a:ext uri="{FF2B5EF4-FFF2-40B4-BE49-F238E27FC236}">
                  <a16:creationId xmlns:a16="http://schemas.microsoft.com/office/drawing/2014/main" id="{00000000-0008-0000-0D00-000067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28</xdr:row>
          <xdr:rowOff>38100</xdr:rowOff>
        </xdr:from>
        <xdr:to>
          <xdr:col>26</xdr:col>
          <xdr:colOff>209550</xdr:colOff>
          <xdr:row>28</xdr:row>
          <xdr:rowOff>228600</xdr:rowOff>
        </xdr:to>
        <xdr:sp macro="" textlink="">
          <xdr:nvSpPr>
            <xdr:cNvPr id="31082" name="Check Box 362" hidden="1">
              <a:extLst>
                <a:ext uri="{63B3BB69-23CF-44E3-9099-C40C66FF867C}">
                  <a14:compatExt spid="_x0000_s31082"/>
                </a:ext>
                <a:ext uri="{FF2B5EF4-FFF2-40B4-BE49-F238E27FC236}">
                  <a16:creationId xmlns:a16="http://schemas.microsoft.com/office/drawing/2014/main" id="{00000000-0008-0000-0D00-00006A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29</xdr:row>
          <xdr:rowOff>28575</xdr:rowOff>
        </xdr:from>
        <xdr:to>
          <xdr:col>26</xdr:col>
          <xdr:colOff>219075</xdr:colOff>
          <xdr:row>29</xdr:row>
          <xdr:rowOff>219075</xdr:rowOff>
        </xdr:to>
        <xdr:sp macro="" textlink="">
          <xdr:nvSpPr>
            <xdr:cNvPr id="31085" name="Check Box 365" hidden="1">
              <a:extLst>
                <a:ext uri="{63B3BB69-23CF-44E3-9099-C40C66FF867C}">
                  <a14:compatExt spid="_x0000_s31085"/>
                </a:ext>
                <a:ext uri="{FF2B5EF4-FFF2-40B4-BE49-F238E27FC236}">
                  <a16:creationId xmlns:a16="http://schemas.microsoft.com/office/drawing/2014/main" id="{00000000-0008-0000-0D00-00006D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30</xdr:row>
          <xdr:rowOff>19050</xdr:rowOff>
        </xdr:from>
        <xdr:to>
          <xdr:col>26</xdr:col>
          <xdr:colOff>219075</xdr:colOff>
          <xdr:row>30</xdr:row>
          <xdr:rowOff>209550</xdr:rowOff>
        </xdr:to>
        <xdr:sp macro="" textlink="">
          <xdr:nvSpPr>
            <xdr:cNvPr id="31088" name="Check Box 368" hidden="1">
              <a:extLst>
                <a:ext uri="{63B3BB69-23CF-44E3-9099-C40C66FF867C}">
                  <a14:compatExt spid="_x0000_s31088"/>
                </a:ext>
                <a:ext uri="{FF2B5EF4-FFF2-40B4-BE49-F238E27FC236}">
                  <a16:creationId xmlns:a16="http://schemas.microsoft.com/office/drawing/2014/main" id="{00000000-0008-0000-0D00-000070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31</xdr:row>
          <xdr:rowOff>28575</xdr:rowOff>
        </xdr:from>
        <xdr:to>
          <xdr:col>26</xdr:col>
          <xdr:colOff>228600</xdr:colOff>
          <xdr:row>31</xdr:row>
          <xdr:rowOff>219075</xdr:rowOff>
        </xdr:to>
        <xdr:sp macro="" textlink="">
          <xdr:nvSpPr>
            <xdr:cNvPr id="31091" name="Check Box 371" hidden="1">
              <a:extLst>
                <a:ext uri="{63B3BB69-23CF-44E3-9099-C40C66FF867C}">
                  <a14:compatExt spid="_x0000_s31091"/>
                </a:ext>
                <a:ext uri="{FF2B5EF4-FFF2-40B4-BE49-F238E27FC236}">
                  <a16:creationId xmlns:a16="http://schemas.microsoft.com/office/drawing/2014/main" id="{00000000-0008-0000-0D00-000073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32</xdr:row>
          <xdr:rowOff>28575</xdr:rowOff>
        </xdr:from>
        <xdr:to>
          <xdr:col>26</xdr:col>
          <xdr:colOff>209550</xdr:colOff>
          <xdr:row>32</xdr:row>
          <xdr:rowOff>219075</xdr:rowOff>
        </xdr:to>
        <xdr:sp macro="" textlink="">
          <xdr:nvSpPr>
            <xdr:cNvPr id="31094" name="Check Box 374" hidden="1">
              <a:extLst>
                <a:ext uri="{63B3BB69-23CF-44E3-9099-C40C66FF867C}">
                  <a14:compatExt spid="_x0000_s31094"/>
                </a:ext>
                <a:ext uri="{FF2B5EF4-FFF2-40B4-BE49-F238E27FC236}">
                  <a16:creationId xmlns:a16="http://schemas.microsoft.com/office/drawing/2014/main" id="{00000000-0008-0000-0D00-000076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33</xdr:row>
          <xdr:rowOff>28575</xdr:rowOff>
        </xdr:from>
        <xdr:to>
          <xdr:col>26</xdr:col>
          <xdr:colOff>219075</xdr:colOff>
          <xdr:row>33</xdr:row>
          <xdr:rowOff>219075</xdr:rowOff>
        </xdr:to>
        <xdr:sp macro="" textlink="">
          <xdr:nvSpPr>
            <xdr:cNvPr id="31097" name="Check Box 377" hidden="1">
              <a:extLst>
                <a:ext uri="{63B3BB69-23CF-44E3-9099-C40C66FF867C}">
                  <a14:compatExt spid="_x0000_s31097"/>
                </a:ext>
                <a:ext uri="{FF2B5EF4-FFF2-40B4-BE49-F238E27FC236}">
                  <a16:creationId xmlns:a16="http://schemas.microsoft.com/office/drawing/2014/main" id="{00000000-0008-0000-0D00-000079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34</xdr:row>
          <xdr:rowOff>28575</xdr:rowOff>
        </xdr:from>
        <xdr:to>
          <xdr:col>26</xdr:col>
          <xdr:colOff>219075</xdr:colOff>
          <xdr:row>34</xdr:row>
          <xdr:rowOff>219075</xdr:rowOff>
        </xdr:to>
        <xdr:sp macro="" textlink="">
          <xdr:nvSpPr>
            <xdr:cNvPr id="31100" name="Check Box 380" hidden="1">
              <a:extLst>
                <a:ext uri="{63B3BB69-23CF-44E3-9099-C40C66FF867C}">
                  <a14:compatExt spid="_x0000_s31100"/>
                </a:ext>
                <a:ext uri="{FF2B5EF4-FFF2-40B4-BE49-F238E27FC236}">
                  <a16:creationId xmlns:a16="http://schemas.microsoft.com/office/drawing/2014/main" id="{00000000-0008-0000-0D00-00007C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35</xdr:row>
          <xdr:rowOff>19050</xdr:rowOff>
        </xdr:from>
        <xdr:to>
          <xdr:col>26</xdr:col>
          <xdr:colOff>219075</xdr:colOff>
          <xdr:row>35</xdr:row>
          <xdr:rowOff>209550</xdr:rowOff>
        </xdr:to>
        <xdr:sp macro="" textlink="">
          <xdr:nvSpPr>
            <xdr:cNvPr id="31103" name="Check Box 383" hidden="1">
              <a:extLst>
                <a:ext uri="{63B3BB69-23CF-44E3-9099-C40C66FF867C}">
                  <a14:compatExt spid="_x0000_s31103"/>
                </a:ext>
                <a:ext uri="{FF2B5EF4-FFF2-40B4-BE49-F238E27FC236}">
                  <a16:creationId xmlns:a16="http://schemas.microsoft.com/office/drawing/2014/main" id="{00000000-0008-0000-0D00-00007F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36</xdr:row>
          <xdr:rowOff>28575</xdr:rowOff>
        </xdr:from>
        <xdr:to>
          <xdr:col>26</xdr:col>
          <xdr:colOff>209550</xdr:colOff>
          <xdr:row>36</xdr:row>
          <xdr:rowOff>219075</xdr:rowOff>
        </xdr:to>
        <xdr:sp macro="" textlink="">
          <xdr:nvSpPr>
            <xdr:cNvPr id="31106" name="Check Box 386" hidden="1">
              <a:extLst>
                <a:ext uri="{63B3BB69-23CF-44E3-9099-C40C66FF867C}">
                  <a14:compatExt spid="_x0000_s31106"/>
                </a:ext>
                <a:ext uri="{FF2B5EF4-FFF2-40B4-BE49-F238E27FC236}">
                  <a16:creationId xmlns:a16="http://schemas.microsoft.com/office/drawing/2014/main" id="{00000000-0008-0000-0D00-000082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37</xdr:row>
          <xdr:rowOff>38100</xdr:rowOff>
        </xdr:from>
        <xdr:to>
          <xdr:col>26</xdr:col>
          <xdr:colOff>200025</xdr:colOff>
          <xdr:row>37</xdr:row>
          <xdr:rowOff>228600</xdr:rowOff>
        </xdr:to>
        <xdr:sp macro="" textlink="">
          <xdr:nvSpPr>
            <xdr:cNvPr id="31109" name="Check Box 389" hidden="1">
              <a:extLst>
                <a:ext uri="{63B3BB69-23CF-44E3-9099-C40C66FF867C}">
                  <a14:compatExt spid="_x0000_s31109"/>
                </a:ext>
                <a:ext uri="{FF2B5EF4-FFF2-40B4-BE49-F238E27FC236}">
                  <a16:creationId xmlns:a16="http://schemas.microsoft.com/office/drawing/2014/main" id="{00000000-0008-0000-0D00-000085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38</xdr:row>
          <xdr:rowOff>28575</xdr:rowOff>
        </xdr:from>
        <xdr:to>
          <xdr:col>26</xdr:col>
          <xdr:colOff>200025</xdr:colOff>
          <xdr:row>38</xdr:row>
          <xdr:rowOff>219075</xdr:rowOff>
        </xdr:to>
        <xdr:sp macro="" textlink="">
          <xdr:nvSpPr>
            <xdr:cNvPr id="31112" name="Check Box 392" hidden="1">
              <a:extLst>
                <a:ext uri="{63B3BB69-23CF-44E3-9099-C40C66FF867C}">
                  <a14:compatExt spid="_x0000_s31112"/>
                </a:ext>
                <a:ext uri="{FF2B5EF4-FFF2-40B4-BE49-F238E27FC236}">
                  <a16:creationId xmlns:a16="http://schemas.microsoft.com/office/drawing/2014/main" id="{00000000-0008-0000-0D00-000088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39</xdr:row>
          <xdr:rowOff>19050</xdr:rowOff>
        </xdr:from>
        <xdr:to>
          <xdr:col>26</xdr:col>
          <xdr:colOff>190500</xdr:colOff>
          <xdr:row>39</xdr:row>
          <xdr:rowOff>209550</xdr:rowOff>
        </xdr:to>
        <xdr:sp macro="" textlink="">
          <xdr:nvSpPr>
            <xdr:cNvPr id="31115" name="Check Box 395" hidden="1">
              <a:extLst>
                <a:ext uri="{63B3BB69-23CF-44E3-9099-C40C66FF867C}">
                  <a14:compatExt spid="_x0000_s31115"/>
                </a:ext>
                <a:ext uri="{FF2B5EF4-FFF2-40B4-BE49-F238E27FC236}">
                  <a16:creationId xmlns:a16="http://schemas.microsoft.com/office/drawing/2014/main" id="{00000000-0008-0000-0D00-00008B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40</xdr:row>
          <xdr:rowOff>28575</xdr:rowOff>
        </xdr:from>
        <xdr:to>
          <xdr:col>26</xdr:col>
          <xdr:colOff>190500</xdr:colOff>
          <xdr:row>40</xdr:row>
          <xdr:rowOff>219075</xdr:rowOff>
        </xdr:to>
        <xdr:sp macro="" textlink="">
          <xdr:nvSpPr>
            <xdr:cNvPr id="31118" name="Check Box 398" hidden="1">
              <a:extLst>
                <a:ext uri="{63B3BB69-23CF-44E3-9099-C40C66FF867C}">
                  <a14:compatExt spid="_x0000_s31118"/>
                </a:ext>
                <a:ext uri="{FF2B5EF4-FFF2-40B4-BE49-F238E27FC236}">
                  <a16:creationId xmlns:a16="http://schemas.microsoft.com/office/drawing/2014/main" id="{00000000-0008-0000-0D00-00008E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266700</xdr:colOff>
          <xdr:row>41</xdr:row>
          <xdr:rowOff>28575</xdr:rowOff>
        </xdr:from>
        <xdr:to>
          <xdr:col>26</xdr:col>
          <xdr:colOff>190500</xdr:colOff>
          <xdr:row>41</xdr:row>
          <xdr:rowOff>219075</xdr:rowOff>
        </xdr:to>
        <xdr:sp macro="" textlink="">
          <xdr:nvSpPr>
            <xdr:cNvPr id="31121" name="Check Box 401" hidden="1">
              <a:extLst>
                <a:ext uri="{63B3BB69-23CF-44E3-9099-C40C66FF867C}">
                  <a14:compatExt spid="_x0000_s31121"/>
                </a:ext>
                <a:ext uri="{FF2B5EF4-FFF2-40B4-BE49-F238E27FC236}">
                  <a16:creationId xmlns:a16="http://schemas.microsoft.com/office/drawing/2014/main" id="{00000000-0008-0000-0D00-000091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51</xdr:row>
          <xdr:rowOff>9525</xdr:rowOff>
        </xdr:from>
        <xdr:to>
          <xdr:col>11</xdr:col>
          <xdr:colOff>219075</xdr:colOff>
          <xdr:row>51</xdr:row>
          <xdr:rowOff>200025</xdr:rowOff>
        </xdr:to>
        <xdr:sp macro="" textlink="">
          <xdr:nvSpPr>
            <xdr:cNvPr id="31150" name="Check Box 430" hidden="1">
              <a:extLst>
                <a:ext uri="{63B3BB69-23CF-44E3-9099-C40C66FF867C}">
                  <a14:compatExt spid="_x0000_s31150"/>
                </a:ext>
                <a:ext uri="{FF2B5EF4-FFF2-40B4-BE49-F238E27FC236}">
                  <a16:creationId xmlns:a16="http://schemas.microsoft.com/office/drawing/2014/main" id="{00000000-0008-0000-0D00-0000AE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55</xdr:row>
          <xdr:rowOff>19050</xdr:rowOff>
        </xdr:from>
        <xdr:to>
          <xdr:col>11</xdr:col>
          <xdr:colOff>219075</xdr:colOff>
          <xdr:row>56</xdr:row>
          <xdr:rowOff>0</xdr:rowOff>
        </xdr:to>
        <xdr:sp macro="" textlink="">
          <xdr:nvSpPr>
            <xdr:cNvPr id="31151" name="Check Box 431" hidden="1">
              <a:extLst>
                <a:ext uri="{63B3BB69-23CF-44E3-9099-C40C66FF867C}">
                  <a14:compatExt spid="_x0000_s31151"/>
                </a:ext>
                <a:ext uri="{FF2B5EF4-FFF2-40B4-BE49-F238E27FC236}">
                  <a16:creationId xmlns:a16="http://schemas.microsoft.com/office/drawing/2014/main" id="{00000000-0008-0000-0D00-0000AF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447261</xdr:colOff>
      <xdr:row>67</xdr:row>
      <xdr:rowOff>41413</xdr:rowOff>
    </xdr:from>
    <xdr:to>
      <xdr:col>27</xdr:col>
      <xdr:colOff>57978</xdr:colOff>
      <xdr:row>72</xdr:row>
      <xdr:rowOff>182216</xdr:rowOff>
    </xdr:to>
    <xdr:sp macro="" textlink="">
      <xdr:nvSpPr>
        <xdr:cNvPr id="174" name="大かっこ 173">
          <a:extLst>
            <a:ext uri="{FF2B5EF4-FFF2-40B4-BE49-F238E27FC236}">
              <a16:creationId xmlns:a16="http://schemas.microsoft.com/office/drawing/2014/main" id="{00000000-0008-0000-0D00-0000AE000000}"/>
            </a:ext>
          </a:extLst>
        </xdr:cNvPr>
        <xdr:cNvSpPr/>
      </xdr:nvSpPr>
      <xdr:spPr>
        <a:xfrm>
          <a:off x="737152" y="16209065"/>
          <a:ext cx="6344478" cy="1466021"/>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2</xdr:col>
          <xdr:colOff>123825</xdr:colOff>
          <xdr:row>62</xdr:row>
          <xdr:rowOff>47625</xdr:rowOff>
        </xdr:from>
        <xdr:to>
          <xdr:col>2</xdr:col>
          <xdr:colOff>314325</xdr:colOff>
          <xdr:row>62</xdr:row>
          <xdr:rowOff>238125</xdr:rowOff>
        </xdr:to>
        <xdr:sp macro="" textlink="">
          <xdr:nvSpPr>
            <xdr:cNvPr id="31152" name="Check Box 432" hidden="1">
              <a:extLst>
                <a:ext uri="{63B3BB69-23CF-44E3-9099-C40C66FF867C}">
                  <a14:compatExt spid="_x0000_s31152"/>
                </a:ext>
                <a:ext uri="{FF2B5EF4-FFF2-40B4-BE49-F238E27FC236}">
                  <a16:creationId xmlns:a16="http://schemas.microsoft.com/office/drawing/2014/main" id="{00000000-0008-0000-0D00-0000B0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63</xdr:row>
          <xdr:rowOff>28575</xdr:rowOff>
        </xdr:from>
        <xdr:to>
          <xdr:col>2</xdr:col>
          <xdr:colOff>314325</xdr:colOff>
          <xdr:row>63</xdr:row>
          <xdr:rowOff>219075</xdr:rowOff>
        </xdr:to>
        <xdr:sp macro="" textlink="">
          <xdr:nvSpPr>
            <xdr:cNvPr id="31153" name="Check Box 433" hidden="1">
              <a:extLst>
                <a:ext uri="{63B3BB69-23CF-44E3-9099-C40C66FF867C}">
                  <a14:compatExt spid="_x0000_s31153"/>
                </a:ext>
                <a:ext uri="{FF2B5EF4-FFF2-40B4-BE49-F238E27FC236}">
                  <a16:creationId xmlns:a16="http://schemas.microsoft.com/office/drawing/2014/main" id="{00000000-0008-0000-0D00-0000B1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64</xdr:row>
          <xdr:rowOff>19050</xdr:rowOff>
        </xdr:from>
        <xdr:to>
          <xdr:col>2</xdr:col>
          <xdr:colOff>323850</xdr:colOff>
          <xdr:row>64</xdr:row>
          <xdr:rowOff>209550</xdr:rowOff>
        </xdr:to>
        <xdr:sp macro="" textlink="">
          <xdr:nvSpPr>
            <xdr:cNvPr id="31154" name="Check Box 434" hidden="1">
              <a:extLst>
                <a:ext uri="{63B3BB69-23CF-44E3-9099-C40C66FF867C}">
                  <a14:compatExt spid="_x0000_s31154"/>
                </a:ext>
                <a:ext uri="{FF2B5EF4-FFF2-40B4-BE49-F238E27FC236}">
                  <a16:creationId xmlns:a16="http://schemas.microsoft.com/office/drawing/2014/main" id="{00000000-0008-0000-0D00-0000B2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65</xdr:row>
          <xdr:rowOff>19050</xdr:rowOff>
        </xdr:from>
        <xdr:to>
          <xdr:col>2</xdr:col>
          <xdr:colOff>314325</xdr:colOff>
          <xdr:row>65</xdr:row>
          <xdr:rowOff>209550</xdr:rowOff>
        </xdr:to>
        <xdr:sp macro="" textlink="">
          <xdr:nvSpPr>
            <xdr:cNvPr id="31155" name="Check Box 435" hidden="1">
              <a:extLst>
                <a:ext uri="{63B3BB69-23CF-44E3-9099-C40C66FF867C}">
                  <a14:compatExt spid="_x0000_s31155"/>
                </a:ext>
                <a:ext uri="{FF2B5EF4-FFF2-40B4-BE49-F238E27FC236}">
                  <a16:creationId xmlns:a16="http://schemas.microsoft.com/office/drawing/2014/main" id="{00000000-0008-0000-0D00-0000B3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66</xdr:row>
          <xdr:rowOff>19050</xdr:rowOff>
        </xdr:from>
        <xdr:to>
          <xdr:col>2</xdr:col>
          <xdr:colOff>314325</xdr:colOff>
          <xdr:row>66</xdr:row>
          <xdr:rowOff>209550</xdr:rowOff>
        </xdr:to>
        <xdr:sp macro="" textlink="">
          <xdr:nvSpPr>
            <xdr:cNvPr id="31166" name="Check Box 446" hidden="1">
              <a:extLst>
                <a:ext uri="{63B3BB69-23CF-44E3-9099-C40C66FF867C}">
                  <a14:compatExt spid="_x0000_s31166"/>
                </a:ext>
                <a:ext uri="{FF2B5EF4-FFF2-40B4-BE49-F238E27FC236}">
                  <a16:creationId xmlns:a16="http://schemas.microsoft.com/office/drawing/2014/main" id="{00000000-0008-0000-0D00-0000BE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xdr:row>
          <xdr:rowOff>57150</xdr:rowOff>
        </xdr:from>
        <xdr:to>
          <xdr:col>8</xdr:col>
          <xdr:colOff>28575</xdr:colOff>
          <xdr:row>5</xdr:row>
          <xdr:rowOff>257175</xdr:rowOff>
        </xdr:to>
        <xdr:sp macro="" textlink="">
          <xdr:nvSpPr>
            <xdr:cNvPr id="31385" name="Check Box 665" hidden="1">
              <a:extLst>
                <a:ext uri="{63B3BB69-23CF-44E3-9099-C40C66FF867C}">
                  <a14:compatExt spid="_x0000_s31385"/>
                </a:ext>
                <a:ext uri="{FF2B5EF4-FFF2-40B4-BE49-F238E27FC236}">
                  <a16:creationId xmlns:a16="http://schemas.microsoft.com/office/drawing/2014/main" id="{00000000-0008-0000-0D00-000099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5</xdr:row>
          <xdr:rowOff>57150</xdr:rowOff>
        </xdr:from>
        <xdr:to>
          <xdr:col>12</xdr:col>
          <xdr:colOff>28575</xdr:colOff>
          <xdr:row>5</xdr:row>
          <xdr:rowOff>257175</xdr:rowOff>
        </xdr:to>
        <xdr:sp macro="" textlink="">
          <xdr:nvSpPr>
            <xdr:cNvPr id="31386" name="Check Box 666" hidden="1">
              <a:extLst>
                <a:ext uri="{63B3BB69-23CF-44E3-9099-C40C66FF867C}">
                  <a14:compatExt spid="_x0000_s31386"/>
                </a:ext>
                <a:ext uri="{FF2B5EF4-FFF2-40B4-BE49-F238E27FC236}">
                  <a16:creationId xmlns:a16="http://schemas.microsoft.com/office/drawing/2014/main" id="{00000000-0008-0000-0D00-00009A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5</xdr:row>
          <xdr:rowOff>57150</xdr:rowOff>
        </xdr:from>
        <xdr:to>
          <xdr:col>16</xdr:col>
          <xdr:colOff>28575</xdr:colOff>
          <xdr:row>5</xdr:row>
          <xdr:rowOff>257175</xdr:rowOff>
        </xdr:to>
        <xdr:sp macro="" textlink="">
          <xdr:nvSpPr>
            <xdr:cNvPr id="31387" name="Check Box 667" hidden="1">
              <a:extLst>
                <a:ext uri="{63B3BB69-23CF-44E3-9099-C40C66FF867C}">
                  <a14:compatExt spid="_x0000_s31387"/>
                </a:ext>
                <a:ext uri="{FF2B5EF4-FFF2-40B4-BE49-F238E27FC236}">
                  <a16:creationId xmlns:a16="http://schemas.microsoft.com/office/drawing/2014/main" id="{00000000-0008-0000-0D00-00009B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53</xdr:row>
          <xdr:rowOff>9525</xdr:rowOff>
        </xdr:from>
        <xdr:to>
          <xdr:col>11</xdr:col>
          <xdr:colOff>219075</xdr:colOff>
          <xdr:row>53</xdr:row>
          <xdr:rowOff>200025</xdr:rowOff>
        </xdr:to>
        <xdr:sp macro="" textlink="">
          <xdr:nvSpPr>
            <xdr:cNvPr id="31390" name="Check Box 670" hidden="1">
              <a:extLst>
                <a:ext uri="{63B3BB69-23CF-44E3-9099-C40C66FF867C}">
                  <a14:compatExt spid="_x0000_s31390"/>
                </a:ext>
                <a:ext uri="{FF2B5EF4-FFF2-40B4-BE49-F238E27FC236}">
                  <a16:creationId xmlns:a16="http://schemas.microsoft.com/office/drawing/2014/main" id="{00000000-0008-0000-0D00-00009E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18</xdr:col>
      <xdr:colOff>593912</xdr:colOff>
      <xdr:row>14</xdr:row>
      <xdr:rowOff>67235</xdr:rowOff>
    </xdr:from>
    <xdr:to>
      <xdr:col>27</xdr:col>
      <xdr:colOff>513792</xdr:colOff>
      <xdr:row>18</xdr:row>
      <xdr:rowOff>336176</xdr:rowOff>
    </xdr:to>
    <xdr:sp macro="" textlink="">
      <xdr:nvSpPr>
        <xdr:cNvPr id="2" name="吹き出し: 角を丸めた四角形 1">
          <a:extLst>
            <a:ext uri="{FF2B5EF4-FFF2-40B4-BE49-F238E27FC236}">
              <a16:creationId xmlns:a16="http://schemas.microsoft.com/office/drawing/2014/main" id="{00000000-0008-0000-0F00-000002000000}"/>
            </a:ext>
          </a:extLst>
        </xdr:cNvPr>
        <xdr:cNvSpPr/>
      </xdr:nvSpPr>
      <xdr:spPr>
        <a:xfrm>
          <a:off x="16562294" y="5076264"/>
          <a:ext cx="6071910" cy="1748118"/>
        </a:xfrm>
        <a:prstGeom prst="wedgeRoundRectCallout">
          <a:avLst>
            <a:gd name="adj1" fmla="val -67295"/>
            <a:gd name="adj2" fmla="val -17325"/>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rgbClr val="FF0000"/>
              </a:solidFill>
              <a:latin typeface="BIZ UDPゴシック" panose="020B0400000000000000" pitchFamily="50" charset="-128"/>
              <a:ea typeface="BIZ UDPゴシック" panose="020B0400000000000000" pitchFamily="50" charset="-128"/>
            </a:rPr>
            <a:t>協議会より発行しているシールを貼り管理してください。</a:t>
          </a:r>
          <a:endParaRPr kumimoji="1" lang="en-US" altLang="ja-JP" sz="1600">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600">
              <a:solidFill>
                <a:srgbClr val="FF0000"/>
              </a:solidFill>
              <a:latin typeface="BIZ UDPゴシック" panose="020B0400000000000000" pitchFamily="50" charset="-128"/>
              <a:ea typeface="BIZ UDPゴシック" panose="020B0400000000000000" pitchFamily="50" charset="-128"/>
            </a:rPr>
            <a:t>交付金で購入した資機材は耐用年数が過ぎるまでは、廃棄、　　譲渡、転売等はできません。</a:t>
          </a:r>
          <a:endParaRPr kumimoji="1" lang="en-US" altLang="ja-JP" sz="1600">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600">
              <a:solidFill>
                <a:srgbClr val="FF0000"/>
              </a:solidFill>
              <a:latin typeface="BIZ UDPゴシック" panose="020B0400000000000000" pitchFamily="50" charset="-128"/>
              <a:ea typeface="BIZ UDPゴシック" panose="020B0400000000000000" pitchFamily="50" charset="-128"/>
            </a:rPr>
            <a:t>万が一、期間内にそのような事があれば、全額返金となります。</a:t>
          </a:r>
          <a:endParaRPr kumimoji="1" lang="en-US" altLang="ja-JP" sz="1600">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600">
              <a:solidFill>
                <a:srgbClr val="FF0000"/>
              </a:solidFill>
              <a:latin typeface="BIZ UDPゴシック" panose="020B0400000000000000" pitchFamily="50" charset="-128"/>
              <a:ea typeface="BIZ UDPゴシック" panose="020B0400000000000000" pitchFamily="50" charset="-128"/>
            </a:rPr>
            <a:t>故障などで使用できなくなった場合は協議会へご連絡ください。</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323850</xdr:colOff>
          <xdr:row>4</xdr:row>
          <xdr:rowOff>114300</xdr:rowOff>
        </xdr:from>
        <xdr:to>
          <xdr:col>2</xdr:col>
          <xdr:colOff>85725</xdr:colOff>
          <xdr:row>4</xdr:row>
          <xdr:rowOff>485775</xdr:rowOff>
        </xdr:to>
        <xdr:sp macro="" textlink="">
          <xdr:nvSpPr>
            <xdr:cNvPr id="56355" name="Check Box 35" hidden="1">
              <a:extLst>
                <a:ext uri="{63B3BB69-23CF-44E3-9099-C40C66FF867C}">
                  <a14:compatExt spid="_x0000_s56355"/>
                </a:ext>
                <a:ext uri="{FF2B5EF4-FFF2-40B4-BE49-F238E27FC236}">
                  <a16:creationId xmlns:a16="http://schemas.microsoft.com/office/drawing/2014/main" id="{00000000-0008-0000-1100-000023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323850</xdr:colOff>
          <xdr:row>5</xdr:row>
          <xdr:rowOff>114300</xdr:rowOff>
        </xdr:from>
        <xdr:to>
          <xdr:col>2</xdr:col>
          <xdr:colOff>85725</xdr:colOff>
          <xdr:row>5</xdr:row>
          <xdr:rowOff>485775</xdr:rowOff>
        </xdr:to>
        <xdr:sp macro="" textlink="">
          <xdr:nvSpPr>
            <xdr:cNvPr id="56356" name="Check Box 36" hidden="1">
              <a:extLst>
                <a:ext uri="{63B3BB69-23CF-44E3-9099-C40C66FF867C}">
                  <a14:compatExt spid="_x0000_s56356"/>
                </a:ext>
                <a:ext uri="{FF2B5EF4-FFF2-40B4-BE49-F238E27FC236}">
                  <a16:creationId xmlns:a16="http://schemas.microsoft.com/office/drawing/2014/main" id="{00000000-0008-0000-1100-000024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323850</xdr:colOff>
          <xdr:row>4</xdr:row>
          <xdr:rowOff>114300</xdr:rowOff>
        </xdr:from>
        <xdr:to>
          <xdr:col>2</xdr:col>
          <xdr:colOff>85725</xdr:colOff>
          <xdr:row>4</xdr:row>
          <xdr:rowOff>485775</xdr:rowOff>
        </xdr:to>
        <xdr:sp macro="" textlink="">
          <xdr:nvSpPr>
            <xdr:cNvPr id="56357" name="Check Box 37" hidden="1">
              <a:extLst>
                <a:ext uri="{63B3BB69-23CF-44E3-9099-C40C66FF867C}">
                  <a14:compatExt spid="_x0000_s56357"/>
                </a:ext>
                <a:ext uri="{FF2B5EF4-FFF2-40B4-BE49-F238E27FC236}">
                  <a16:creationId xmlns:a16="http://schemas.microsoft.com/office/drawing/2014/main" id="{00000000-0008-0000-1100-000025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323850</xdr:colOff>
          <xdr:row>5</xdr:row>
          <xdr:rowOff>114300</xdr:rowOff>
        </xdr:from>
        <xdr:to>
          <xdr:col>2</xdr:col>
          <xdr:colOff>85725</xdr:colOff>
          <xdr:row>5</xdr:row>
          <xdr:rowOff>485775</xdr:rowOff>
        </xdr:to>
        <xdr:sp macro="" textlink="">
          <xdr:nvSpPr>
            <xdr:cNvPr id="56358" name="Check Box 38" hidden="1">
              <a:extLst>
                <a:ext uri="{63B3BB69-23CF-44E3-9099-C40C66FF867C}">
                  <a14:compatExt spid="_x0000_s56358"/>
                </a:ext>
                <a:ext uri="{FF2B5EF4-FFF2-40B4-BE49-F238E27FC236}">
                  <a16:creationId xmlns:a16="http://schemas.microsoft.com/office/drawing/2014/main" id="{00000000-0008-0000-1100-000026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3152775</xdr:colOff>
          <xdr:row>4</xdr:row>
          <xdr:rowOff>85725</xdr:rowOff>
        </xdr:from>
        <xdr:to>
          <xdr:col>2</xdr:col>
          <xdr:colOff>3467100</xdr:colOff>
          <xdr:row>4</xdr:row>
          <xdr:rowOff>438150</xdr:rowOff>
        </xdr:to>
        <xdr:sp macro="" textlink="">
          <xdr:nvSpPr>
            <xdr:cNvPr id="56359" name="Check Box 39" hidden="1">
              <a:extLst>
                <a:ext uri="{63B3BB69-23CF-44E3-9099-C40C66FF867C}">
                  <a14:compatExt spid="_x0000_s56359"/>
                </a:ext>
                <a:ext uri="{FF2B5EF4-FFF2-40B4-BE49-F238E27FC236}">
                  <a16:creationId xmlns:a16="http://schemas.microsoft.com/office/drawing/2014/main" id="{00000000-0008-0000-1100-000027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3152775</xdr:colOff>
          <xdr:row>5</xdr:row>
          <xdr:rowOff>133350</xdr:rowOff>
        </xdr:from>
        <xdr:to>
          <xdr:col>2</xdr:col>
          <xdr:colOff>3533775</xdr:colOff>
          <xdr:row>5</xdr:row>
          <xdr:rowOff>342900</xdr:rowOff>
        </xdr:to>
        <xdr:sp macro="" textlink="">
          <xdr:nvSpPr>
            <xdr:cNvPr id="56360" name="Check Box 40" hidden="1">
              <a:extLst>
                <a:ext uri="{63B3BB69-23CF-44E3-9099-C40C66FF867C}">
                  <a14:compatExt spid="_x0000_s56360"/>
                </a:ext>
                <a:ext uri="{FF2B5EF4-FFF2-40B4-BE49-F238E27FC236}">
                  <a16:creationId xmlns:a16="http://schemas.microsoft.com/office/drawing/2014/main" id="{00000000-0008-0000-1100-000028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4</xdr:row>
          <xdr:rowOff>114300</xdr:rowOff>
        </xdr:from>
        <xdr:to>
          <xdr:col>4</xdr:col>
          <xdr:colOff>28575</xdr:colOff>
          <xdr:row>4</xdr:row>
          <xdr:rowOff>485775</xdr:rowOff>
        </xdr:to>
        <xdr:sp macro="" textlink="">
          <xdr:nvSpPr>
            <xdr:cNvPr id="56361" name="Check Box 41" hidden="1">
              <a:extLst>
                <a:ext uri="{63B3BB69-23CF-44E3-9099-C40C66FF867C}">
                  <a14:compatExt spid="_x0000_s56361"/>
                </a:ext>
                <a:ext uri="{FF2B5EF4-FFF2-40B4-BE49-F238E27FC236}">
                  <a16:creationId xmlns:a16="http://schemas.microsoft.com/office/drawing/2014/main" id="{00000000-0008-0000-1100-000029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5</xdr:row>
          <xdr:rowOff>114300</xdr:rowOff>
        </xdr:from>
        <xdr:to>
          <xdr:col>4</xdr:col>
          <xdr:colOff>28575</xdr:colOff>
          <xdr:row>5</xdr:row>
          <xdr:rowOff>485775</xdr:rowOff>
        </xdr:to>
        <xdr:sp macro="" textlink="">
          <xdr:nvSpPr>
            <xdr:cNvPr id="56362" name="Check Box 42" hidden="1">
              <a:extLst>
                <a:ext uri="{63B3BB69-23CF-44E3-9099-C40C66FF867C}">
                  <a14:compatExt spid="_x0000_s56362"/>
                </a:ext>
                <a:ext uri="{FF2B5EF4-FFF2-40B4-BE49-F238E27FC236}">
                  <a16:creationId xmlns:a16="http://schemas.microsoft.com/office/drawing/2014/main" id="{00000000-0008-0000-1100-00002A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4</xdr:row>
          <xdr:rowOff>114300</xdr:rowOff>
        </xdr:from>
        <xdr:to>
          <xdr:col>7</xdr:col>
          <xdr:colOff>161925</xdr:colOff>
          <xdr:row>4</xdr:row>
          <xdr:rowOff>485775</xdr:rowOff>
        </xdr:to>
        <xdr:sp macro="" textlink="">
          <xdr:nvSpPr>
            <xdr:cNvPr id="56363" name="Check Box 43" hidden="1">
              <a:extLst>
                <a:ext uri="{63B3BB69-23CF-44E3-9099-C40C66FF867C}">
                  <a14:compatExt spid="_x0000_s56363"/>
                </a:ext>
                <a:ext uri="{FF2B5EF4-FFF2-40B4-BE49-F238E27FC236}">
                  <a16:creationId xmlns:a16="http://schemas.microsoft.com/office/drawing/2014/main" id="{00000000-0008-0000-1100-00002B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5</xdr:row>
          <xdr:rowOff>114300</xdr:rowOff>
        </xdr:from>
        <xdr:to>
          <xdr:col>7</xdr:col>
          <xdr:colOff>161925</xdr:colOff>
          <xdr:row>5</xdr:row>
          <xdr:rowOff>485775</xdr:rowOff>
        </xdr:to>
        <xdr:sp macro="" textlink="">
          <xdr:nvSpPr>
            <xdr:cNvPr id="56364" name="Check Box 44" hidden="1">
              <a:extLst>
                <a:ext uri="{63B3BB69-23CF-44E3-9099-C40C66FF867C}">
                  <a14:compatExt spid="_x0000_s56364"/>
                </a:ext>
                <a:ext uri="{FF2B5EF4-FFF2-40B4-BE49-F238E27FC236}">
                  <a16:creationId xmlns:a16="http://schemas.microsoft.com/office/drawing/2014/main" id="{00000000-0008-0000-1100-00002C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4</xdr:row>
          <xdr:rowOff>114300</xdr:rowOff>
        </xdr:from>
        <xdr:to>
          <xdr:col>9</xdr:col>
          <xdr:colOff>85725</xdr:colOff>
          <xdr:row>4</xdr:row>
          <xdr:rowOff>485775</xdr:rowOff>
        </xdr:to>
        <xdr:sp macro="" textlink="">
          <xdr:nvSpPr>
            <xdr:cNvPr id="56365" name="Check Box 45" hidden="1">
              <a:extLst>
                <a:ext uri="{63B3BB69-23CF-44E3-9099-C40C66FF867C}">
                  <a14:compatExt spid="_x0000_s56365"/>
                </a:ext>
                <a:ext uri="{FF2B5EF4-FFF2-40B4-BE49-F238E27FC236}">
                  <a16:creationId xmlns:a16="http://schemas.microsoft.com/office/drawing/2014/main" id="{00000000-0008-0000-1100-00002D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5</xdr:row>
          <xdr:rowOff>114300</xdr:rowOff>
        </xdr:from>
        <xdr:to>
          <xdr:col>9</xdr:col>
          <xdr:colOff>85725</xdr:colOff>
          <xdr:row>5</xdr:row>
          <xdr:rowOff>485775</xdr:rowOff>
        </xdr:to>
        <xdr:sp macro="" textlink="">
          <xdr:nvSpPr>
            <xdr:cNvPr id="56366" name="Check Box 46" hidden="1">
              <a:extLst>
                <a:ext uri="{63B3BB69-23CF-44E3-9099-C40C66FF867C}">
                  <a14:compatExt spid="_x0000_s56366"/>
                </a:ext>
                <a:ext uri="{FF2B5EF4-FFF2-40B4-BE49-F238E27FC236}">
                  <a16:creationId xmlns:a16="http://schemas.microsoft.com/office/drawing/2014/main" id="{00000000-0008-0000-1100-00002E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323850</xdr:colOff>
          <xdr:row>8</xdr:row>
          <xdr:rowOff>114300</xdr:rowOff>
        </xdr:from>
        <xdr:to>
          <xdr:col>2</xdr:col>
          <xdr:colOff>85725</xdr:colOff>
          <xdr:row>8</xdr:row>
          <xdr:rowOff>485775</xdr:rowOff>
        </xdr:to>
        <xdr:sp macro="" textlink="">
          <xdr:nvSpPr>
            <xdr:cNvPr id="56367" name="Check Box 47" hidden="1">
              <a:extLst>
                <a:ext uri="{63B3BB69-23CF-44E3-9099-C40C66FF867C}">
                  <a14:compatExt spid="_x0000_s56367"/>
                </a:ext>
                <a:ext uri="{FF2B5EF4-FFF2-40B4-BE49-F238E27FC236}">
                  <a16:creationId xmlns:a16="http://schemas.microsoft.com/office/drawing/2014/main" id="{00000000-0008-0000-1100-00002F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323850</xdr:colOff>
          <xdr:row>9</xdr:row>
          <xdr:rowOff>114300</xdr:rowOff>
        </xdr:from>
        <xdr:to>
          <xdr:col>2</xdr:col>
          <xdr:colOff>85725</xdr:colOff>
          <xdr:row>9</xdr:row>
          <xdr:rowOff>485775</xdr:rowOff>
        </xdr:to>
        <xdr:sp macro="" textlink="">
          <xdr:nvSpPr>
            <xdr:cNvPr id="56368" name="Check Box 48" hidden="1">
              <a:extLst>
                <a:ext uri="{63B3BB69-23CF-44E3-9099-C40C66FF867C}">
                  <a14:compatExt spid="_x0000_s56368"/>
                </a:ext>
                <a:ext uri="{FF2B5EF4-FFF2-40B4-BE49-F238E27FC236}">
                  <a16:creationId xmlns:a16="http://schemas.microsoft.com/office/drawing/2014/main" id="{00000000-0008-0000-1100-000030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8</xdr:row>
          <xdr:rowOff>114300</xdr:rowOff>
        </xdr:from>
        <xdr:to>
          <xdr:col>4</xdr:col>
          <xdr:colOff>28575</xdr:colOff>
          <xdr:row>8</xdr:row>
          <xdr:rowOff>485775</xdr:rowOff>
        </xdr:to>
        <xdr:sp macro="" textlink="">
          <xdr:nvSpPr>
            <xdr:cNvPr id="56369" name="Check Box 49" hidden="1">
              <a:extLst>
                <a:ext uri="{63B3BB69-23CF-44E3-9099-C40C66FF867C}">
                  <a14:compatExt spid="_x0000_s56369"/>
                </a:ext>
                <a:ext uri="{FF2B5EF4-FFF2-40B4-BE49-F238E27FC236}">
                  <a16:creationId xmlns:a16="http://schemas.microsoft.com/office/drawing/2014/main" id="{00000000-0008-0000-1100-000031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9</xdr:row>
          <xdr:rowOff>114300</xdr:rowOff>
        </xdr:from>
        <xdr:to>
          <xdr:col>4</xdr:col>
          <xdr:colOff>28575</xdr:colOff>
          <xdr:row>9</xdr:row>
          <xdr:rowOff>485775</xdr:rowOff>
        </xdr:to>
        <xdr:sp macro="" textlink="">
          <xdr:nvSpPr>
            <xdr:cNvPr id="56370" name="Check Box 50" hidden="1">
              <a:extLst>
                <a:ext uri="{63B3BB69-23CF-44E3-9099-C40C66FF867C}">
                  <a14:compatExt spid="_x0000_s56370"/>
                </a:ext>
                <a:ext uri="{FF2B5EF4-FFF2-40B4-BE49-F238E27FC236}">
                  <a16:creationId xmlns:a16="http://schemas.microsoft.com/office/drawing/2014/main" id="{00000000-0008-0000-1100-000032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3171825</xdr:colOff>
          <xdr:row>8</xdr:row>
          <xdr:rowOff>114300</xdr:rowOff>
        </xdr:from>
        <xdr:to>
          <xdr:col>2</xdr:col>
          <xdr:colOff>3562350</xdr:colOff>
          <xdr:row>8</xdr:row>
          <xdr:rowOff>438150</xdr:rowOff>
        </xdr:to>
        <xdr:sp macro="" textlink="">
          <xdr:nvSpPr>
            <xdr:cNvPr id="56371" name="Check Box 51" hidden="1">
              <a:extLst>
                <a:ext uri="{63B3BB69-23CF-44E3-9099-C40C66FF867C}">
                  <a14:compatExt spid="_x0000_s56371"/>
                </a:ext>
                <a:ext uri="{FF2B5EF4-FFF2-40B4-BE49-F238E27FC236}">
                  <a16:creationId xmlns:a16="http://schemas.microsoft.com/office/drawing/2014/main" id="{00000000-0008-0000-1100-000033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3171825</xdr:colOff>
          <xdr:row>9</xdr:row>
          <xdr:rowOff>133350</xdr:rowOff>
        </xdr:from>
        <xdr:to>
          <xdr:col>2</xdr:col>
          <xdr:colOff>3581400</xdr:colOff>
          <xdr:row>9</xdr:row>
          <xdr:rowOff>381000</xdr:rowOff>
        </xdr:to>
        <xdr:sp macro="" textlink="">
          <xdr:nvSpPr>
            <xdr:cNvPr id="56372" name="Check Box 52" hidden="1">
              <a:extLst>
                <a:ext uri="{63B3BB69-23CF-44E3-9099-C40C66FF867C}">
                  <a14:compatExt spid="_x0000_s56372"/>
                </a:ext>
                <a:ext uri="{FF2B5EF4-FFF2-40B4-BE49-F238E27FC236}">
                  <a16:creationId xmlns:a16="http://schemas.microsoft.com/office/drawing/2014/main" id="{00000000-0008-0000-1100-000034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8</xdr:row>
          <xdr:rowOff>114300</xdr:rowOff>
        </xdr:from>
        <xdr:to>
          <xdr:col>7</xdr:col>
          <xdr:colOff>161925</xdr:colOff>
          <xdr:row>8</xdr:row>
          <xdr:rowOff>485775</xdr:rowOff>
        </xdr:to>
        <xdr:sp macro="" textlink="">
          <xdr:nvSpPr>
            <xdr:cNvPr id="56373" name="Check Box 53" hidden="1">
              <a:extLst>
                <a:ext uri="{63B3BB69-23CF-44E3-9099-C40C66FF867C}">
                  <a14:compatExt spid="_x0000_s56373"/>
                </a:ext>
                <a:ext uri="{FF2B5EF4-FFF2-40B4-BE49-F238E27FC236}">
                  <a16:creationId xmlns:a16="http://schemas.microsoft.com/office/drawing/2014/main" id="{00000000-0008-0000-1100-000035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8</xdr:row>
          <xdr:rowOff>114300</xdr:rowOff>
        </xdr:from>
        <xdr:to>
          <xdr:col>9</xdr:col>
          <xdr:colOff>85725</xdr:colOff>
          <xdr:row>8</xdr:row>
          <xdr:rowOff>485775</xdr:rowOff>
        </xdr:to>
        <xdr:sp macro="" textlink="">
          <xdr:nvSpPr>
            <xdr:cNvPr id="56374" name="Check Box 54" hidden="1">
              <a:extLst>
                <a:ext uri="{63B3BB69-23CF-44E3-9099-C40C66FF867C}">
                  <a14:compatExt spid="_x0000_s56374"/>
                </a:ext>
                <a:ext uri="{FF2B5EF4-FFF2-40B4-BE49-F238E27FC236}">
                  <a16:creationId xmlns:a16="http://schemas.microsoft.com/office/drawing/2014/main" id="{00000000-0008-0000-1100-000036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323850</xdr:colOff>
          <xdr:row>12</xdr:row>
          <xdr:rowOff>114300</xdr:rowOff>
        </xdr:from>
        <xdr:to>
          <xdr:col>2</xdr:col>
          <xdr:colOff>85725</xdr:colOff>
          <xdr:row>12</xdr:row>
          <xdr:rowOff>485775</xdr:rowOff>
        </xdr:to>
        <xdr:sp macro="" textlink="">
          <xdr:nvSpPr>
            <xdr:cNvPr id="56375" name="Check Box 55" hidden="1">
              <a:extLst>
                <a:ext uri="{63B3BB69-23CF-44E3-9099-C40C66FF867C}">
                  <a14:compatExt spid="_x0000_s56375"/>
                </a:ext>
                <a:ext uri="{FF2B5EF4-FFF2-40B4-BE49-F238E27FC236}">
                  <a16:creationId xmlns:a16="http://schemas.microsoft.com/office/drawing/2014/main" id="{00000000-0008-0000-1100-000037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323850</xdr:colOff>
          <xdr:row>13</xdr:row>
          <xdr:rowOff>114300</xdr:rowOff>
        </xdr:from>
        <xdr:to>
          <xdr:col>2</xdr:col>
          <xdr:colOff>85725</xdr:colOff>
          <xdr:row>13</xdr:row>
          <xdr:rowOff>485775</xdr:rowOff>
        </xdr:to>
        <xdr:sp macro="" textlink="">
          <xdr:nvSpPr>
            <xdr:cNvPr id="56376" name="Check Box 56" hidden="1">
              <a:extLst>
                <a:ext uri="{63B3BB69-23CF-44E3-9099-C40C66FF867C}">
                  <a14:compatExt spid="_x0000_s56376"/>
                </a:ext>
                <a:ext uri="{FF2B5EF4-FFF2-40B4-BE49-F238E27FC236}">
                  <a16:creationId xmlns:a16="http://schemas.microsoft.com/office/drawing/2014/main" id="{00000000-0008-0000-1100-000038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12</xdr:row>
          <xdr:rowOff>114300</xdr:rowOff>
        </xdr:from>
        <xdr:to>
          <xdr:col>4</xdr:col>
          <xdr:colOff>28575</xdr:colOff>
          <xdr:row>12</xdr:row>
          <xdr:rowOff>485775</xdr:rowOff>
        </xdr:to>
        <xdr:sp macro="" textlink="">
          <xdr:nvSpPr>
            <xdr:cNvPr id="56377" name="Check Box 57" hidden="1">
              <a:extLst>
                <a:ext uri="{63B3BB69-23CF-44E3-9099-C40C66FF867C}">
                  <a14:compatExt spid="_x0000_s56377"/>
                </a:ext>
                <a:ext uri="{FF2B5EF4-FFF2-40B4-BE49-F238E27FC236}">
                  <a16:creationId xmlns:a16="http://schemas.microsoft.com/office/drawing/2014/main" id="{00000000-0008-0000-1100-000039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13</xdr:row>
          <xdr:rowOff>114300</xdr:rowOff>
        </xdr:from>
        <xdr:to>
          <xdr:col>4</xdr:col>
          <xdr:colOff>28575</xdr:colOff>
          <xdr:row>13</xdr:row>
          <xdr:rowOff>485775</xdr:rowOff>
        </xdr:to>
        <xdr:sp macro="" textlink="">
          <xdr:nvSpPr>
            <xdr:cNvPr id="56378" name="Check Box 58" hidden="1">
              <a:extLst>
                <a:ext uri="{63B3BB69-23CF-44E3-9099-C40C66FF867C}">
                  <a14:compatExt spid="_x0000_s56378"/>
                </a:ext>
                <a:ext uri="{FF2B5EF4-FFF2-40B4-BE49-F238E27FC236}">
                  <a16:creationId xmlns:a16="http://schemas.microsoft.com/office/drawing/2014/main" id="{00000000-0008-0000-1100-00003A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11</xdr:row>
          <xdr:rowOff>114300</xdr:rowOff>
        </xdr:from>
        <xdr:to>
          <xdr:col>7</xdr:col>
          <xdr:colOff>161925</xdr:colOff>
          <xdr:row>11</xdr:row>
          <xdr:rowOff>485775</xdr:rowOff>
        </xdr:to>
        <xdr:sp macro="" textlink="">
          <xdr:nvSpPr>
            <xdr:cNvPr id="56379" name="Check Box 59" hidden="1">
              <a:extLst>
                <a:ext uri="{63B3BB69-23CF-44E3-9099-C40C66FF867C}">
                  <a14:compatExt spid="_x0000_s56379"/>
                </a:ext>
                <a:ext uri="{FF2B5EF4-FFF2-40B4-BE49-F238E27FC236}">
                  <a16:creationId xmlns:a16="http://schemas.microsoft.com/office/drawing/2014/main" id="{00000000-0008-0000-1100-00003B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12</xdr:row>
          <xdr:rowOff>114300</xdr:rowOff>
        </xdr:from>
        <xdr:to>
          <xdr:col>7</xdr:col>
          <xdr:colOff>161925</xdr:colOff>
          <xdr:row>12</xdr:row>
          <xdr:rowOff>485775</xdr:rowOff>
        </xdr:to>
        <xdr:sp macro="" textlink="">
          <xdr:nvSpPr>
            <xdr:cNvPr id="56380" name="Check Box 60" hidden="1">
              <a:extLst>
                <a:ext uri="{63B3BB69-23CF-44E3-9099-C40C66FF867C}">
                  <a14:compatExt spid="_x0000_s56380"/>
                </a:ext>
                <a:ext uri="{FF2B5EF4-FFF2-40B4-BE49-F238E27FC236}">
                  <a16:creationId xmlns:a16="http://schemas.microsoft.com/office/drawing/2014/main" id="{00000000-0008-0000-1100-00003C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13</xdr:row>
          <xdr:rowOff>114300</xdr:rowOff>
        </xdr:from>
        <xdr:to>
          <xdr:col>7</xdr:col>
          <xdr:colOff>161925</xdr:colOff>
          <xdr:row>13</xdr:row>
          <xdr:rowOff>485775</xdr:rowOff>
        </xdr:to>
        <xdr:sp macro="" textlink="">
          <xdr:nvSpPr>
            <xdr:cNvPr id="56381" name="Check Box 61" hidden="1">
              <a:extLst>
                <a:ext uri="{63B3BB69-23CF-44E3-9099-C40C66FF867C}">
                  <a14:compatExt spid="_x0000_s56381"/>
                </a:ext>
                <a:ext uri="{FF2B5EF4-FFF2-40B4-BE49-F238E27FC236}">
                  <a16:creationId xmlns:a16="http://schemas.microsoft.com/office/drawing/2014/main" id="{00000000-0008-0000-1100-00003D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14</xdr:row>
          <xdr:rowOff>114300</xdr:rowOff>
        </xdr:from>
        <xdr:to>
          <xdr:col>7</xdr:col>
          <xdr:colOff>161925</xdr:colOff>
          <xdr:row>14</xdr:row>
          <xdr:rowOff>485775</xdr:rowOff>
        </xdr:to>
        <xdr:sp macro="" textlink="">
          <xdr:nvSpPr>
            <xdr:cNvPr id="56382" name="Check Box 62" hidden="1">
              <a:extLst>
                <a:ext uri="{63B3BB69-23CF-44E3-9099-C40C66FF867C}">
                  <a14:compatExt spid="_x0000_s56382"/>
                </a:ext>
                <a:ext uri="{FF2B5EF4-FFF2-40B4-BE49-F238E27FC236}">
                  <a16:creationId xmlns:a16="http://schemas.microsoft.com/office/drawing/2014/main" id="{00000000-0008-0000-1100-00003E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11</xdr:row>
          <xdr:rowOff>114300</xdr:rowOff>
        </xdr:from>
        <xdr:to>
          <xdr:col>9</xdr:col>
          <xdr:colOff>85725</xdr:colOff>
          <xdr:row>11</xdr:row>
          <xdr:rowOff>485775</xdr:rowOff>
        </xdr:to>
        <xdr:sp macro="" textlink="">
          <xdr:nvSpPr>
            <xdr:cNvPr id="56383" name="Check Box 63" hidden="1">
              <a:extLst>
                <a:ext uri="{63B3BB69-23CF-44E3-9099-C40C66FF867C}">
                  <a14:compatExt spid="_x0000_s56383"/>
                </a:ext>
                <a:ext uri="{FF2B5EF4-FFF2-40B4-BE49-F238E27FC236}">
                  <a16:creationId xmlns:a16="http://schemas.microsoft.com/office/drawing/2014/main" id="{00000000-0008-0000-1100-00003F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12</xdr:row>
          <xdr:rowOff>114300</xdr:rowOff>
        </xdr:from>
        <xdr:to>
          <xdr:col>9</xdr:col>
          <xdr:colOff>85725</xdr:colOff>
          <xdr:row>12</xdr:row>
          <xdr:rowOff>485775</xdr:rowOff>
        </xdr:to>
        <xdr:sp macro="" textlink="">
          <xdr:nvSpPr>
            <xdr:cNvPr id="56384" name="Check Box 64" hidden="1">
              <a:extLst>
                <a:ext uri="{63B3BB69-23CF-44E3-9099-C40C66FF867C}">
                  <a14:compatExt spid="_x0000_s56384"/>
                </a:ext>
                <a:ext uri="{FF2B5EF4-FFF2-40B4-BE49-F238E27FC236}">
                  <a16:creationId xmlns:a16="http://schemas.microsoft.com/office/drawing/2014/main" id="{00000000-0008-0000-1100-000040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13</xdr:row>
          <xdr:rowOff>114300</xdr:rowOff>
        </xdr:from>
        <xdr:to>
          <xdr:col>9</xdr:col>
          <xdr:colOff>85725</xdr:colOff>
          <xdr:row>13</xdr:row>
          <xdr:rowOff>485775</xdr:rowOff>
        </xdr:to>
        <xdr:sp macro="" textlink="">
          <xdr:nvSpPr>
            <xdr:cNvPr id="56385" name="Check Box 65" hidden="1">
              <a:extLst>
                <a:ext uri="{63B3BB69-23CF-44E3-9099-C40C66FF867C}">
                  <a14:compatExt spid="_x0000_s56385"/>
                </a:ext>
                <a:ext uri="{FF2B5EF4-FFF2-40B4-BE49-F238E27FC236}">
                  <a16:creationId xmlns:a16="http://schemas.microsoft.com/office/drawing/2014/main" id="{00000000-0008-0000-1100-000041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14</xdr:row>
          <xdr:rowOff>114300</xdr:rowOff>
        </xdr:from>
        <xdr:to>
          <xdr:col>9</xdr:col>
          <xdr:colOff>85725</xdr:colOff>
          <xdr:row>14</xdr:row>
          <xdr:rowOff>485775</xdr:rowOff>
        </xdr:to>
        <xdr:sp macro="" textlink="">
          <xdr:nvSpPr>
            <xdr:cNvPr id="56386" name="Check Box 66" hidden="1">
              <a:extLst>
                <a:ext uri="{63B3BB69-23CF-44E3-9099-C40C66FF867C}">
                  <a14:compatExt spid="_x0000_s56386"/>
                </a:ext>
                <a:ext uri="{FF2B5EF4-FFF2-40B4-BE49-F238E27FC236}">
                  <a16:creationId xmlns:a16="http://schemas.microsoft.com/office/drawing/2014/main" id="{00000000-0008-0000-1100-000042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323850</xdr:colOff>
          <xdr:row>16</xdr:row>
          <xdr:rowOff>114300</xdr:rowOff>
        </xdr:from>
        <xdr:to>
          <xdr:col>2</xdr:col>
          <xdr:colOff>85725</xdr:colOff>
          <xdr:row>16</xdr:row>
          <xdr:rowOff>485775</xdr:rowOff>
        </xdr:to>
        <xdr:sp macro="" textlink="">
          <xdr:nvSpPr>
            <xdr:cNvPr id="56387" name="Check Box 67" hidden="1">
              <a:extLst>
                <a:ext uri="{63B3BB69-23CF-44E3-9099-C40C66FF867C}">
                  <a14:compatExt spid="_x0000_s56387"/>
                </a:ext>
                <a:ext uri="{FF2B5EF4-FFF2-40B4-BE49-F238E27FC236}">
                  <a16:creationId xmlns:a16="http://schemas.microsoft.com/office/drawing/2014/main" id="{00000000-0008-0000-1100-000043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16</xdr:row>
          <xdr:rowOff>114300</xdr:rowOff>
        </xdr:from>
        <xdr:to>
          <xdr:col>4</xdr:col>
          <xdr:colOff>28575</xdr:colOff>
          <xdr:row>16</xdr:row>
          <xdr:rowOff>485775</xdr:rowOff>
        </xdr:to>
        <xdr:sp macro="" textlink="">
          <xdr:nvSpPr>
            <xdr:cNvPr id="56388" name="Check Box 68" hidden="1">
              <a:extLst>
                <a:ext uri="{63B3BB69-23CF-44E3-9099-C40C66FF867C}">
                  <a14:compatExt spid="_x0000_s56388"/>
                </a:ext>
                <a:ext uri="{FF2B5EF4-FFF2-40B4-BE49-F238E27FC236}">
                  <a16:creationId xmlns:a16="http://schemas.microsoft.com/office/drawing/2014/main" id="{00000000-0008-0000-1100-000044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13" Type="http://schemas.openxmlformats.org/officeDocument/2006/relationships/ctrlProp" Target="../ctrlProps/ctrlProp110.xml"/><Relationship Id="rId118" Type="http://schemas.openxmlformats.org/officeDocument/2006/relationships/ctrlProp" Target="../ctrlProps/ctrlProp11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3.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 Type="http://schemas.openxmlformats.org/officeDocument/2006/relationships/printerSettings" Target="../printerSettings/printerSettings14.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2.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125.xml"/><Relationship Id="rId13" Type="http://schemas.openxmlformats.org/officeDocument/2006/relationships/ctrlProp" Target="../ctrlProps/ctrlProp130.xml"/><Relationship Id="rId18" Type="http://schemas.openxmlformats.org/officeDocument/2006/relationships/ctrlProp" Target="../ctrlProps/ctrlProp135.xml"/><Relationship Id="rId26" Type="http://schemas.openxmlformats.org/officeDocument/2006/relationships/ctrlProp" Target="../ctrlProps/ctrlProp143.xml"/><Relationship Id="rId3" Type="http://schemas.openxmlformats.org/officeDocument/2006/relationships/vmlDrawing" Target="../drawings/vmlDrawing4.vml"/><Relationship Id="rId21" Type="http://schemas.openxmlformats.org/officeDocument/2006/relationships/ctrlProp" Target="../ctrlProps/ctrlProp138.xml"/><Relationship Id="rId34" Type="http://schemas.openxmlformats.org/officeDocument/2006/relationships/ctrlProp" Target="../ctrlProps/ctrlProp151.xml"/><Relationship Id="rId7" Type="http://schemas.openxmlformats.org/officeDocument/2006/relationships/ctrlProp" Target="../ctrlProps/ctrlProp124.xml"/><Relationship Id="rId12" Type="http://schemas.openxmlformats.org/officeDocument/2006/relationships/ctrlProp" Target="../ctrlProps/ctrlProp129.xml"/><Relationship Id="rId17" Type="http://schemas.openxmlformats.org/officeDocument/2006/relationships/ctrlProp" Target="../ctrlProps/ctrlProp134.xml"/><Relationship Id="rId25" Type="http://schemas.openxmlformats.org/officeDocument/2006/relationships/ctrlProp" Target="../ctrlProps/ctrlProp142.xml"/><Relationship Id="rId33" Type="http://schemas.openxmlformats.org/officeDocument/2006/relationships/ctrlProp" Target="../ctrlProps/ctrlProp150.xml"/><Relationship Id="rId2" Type="http://schemas.openxmlformats.org/officeDocument/2006/relationships/drawing" Target="../drawings/drawing4.xml"/><Relationship Id="rId16" Type="http://schemas.openxmlformats.org/officeDocument/2006/relationships/ctrlProp" Target="../ctrlProps/ctrlProp133.xml"/><Relationship Id="rId20" Type="http://schemas.openxmlformats.org/officeDocument/2006/relationships/ctrlProp" Target="../ctrlProps/ctrlProp137.xml"/><Relationship Id="rId29" Type="http://schemas.openxmlformats.org/officeDocument/2006/relationships/ctrlProp" Target="../ctrlProps/ctrlProp146.xml"/><Relationship Id="rId1" Type="http://schemas.openxmlformats.org/officeDocument/2006/relationships/printerSettings" Target="../printerSettings/printerSettings18.bin"/><Relationship Id="rId6" Type="http://schemas.openxmlformats.org/officeDocument/2006/relationships/ctrlProp" Target="../ctrlProps/ctrlProp123.xml"/><Relationship Id="rId11" Type="http://schemas.openxmlformats.org/officeDocument/2006/relationships/ctrlProp" Target="../ctrlProps/ctrlProp128.xml"/><Relationship Id="rId24" Type="http://schemas.openxmlformats.org/officeDocument/2006/relationships/ctrlProp" Target="../ctrlProps/ctrlProp141.xml"/><Relationship Id="rId32" Type="http://schemas.openxmlformats.org/officeDocument/2006/relationships/ctrlProp" Target="../ctrlProps/ctrlProp149.xml"/><Relationship Id="rId37" Type="http://schemas.openxmlformats.org/officeDocument/2006/relationships/ctrlProp" Target="../ctrlProps/ctrlProp154.xml"/><Relationship Id="rId5" Type="http://schemas.openxmlformats.org/officeDocument/2006/relationships/ctrlProp" Target="../ctrlProps/ctrlProp122.xml"/><Relationship Id="rId15" Type="http://schemas.openxmlformats.org/officeDocument/2006/relationships/ctrlProp" Target="../ctrlProps/ctrlProp132.xml"/><Relationship Id="rId23" Type="http://schemas.openxmlformats.org/officeDocument/2006/relationships/ctrlProp" Target="../ctrlProps/ctrlProp140.xml"/><Relationship Id="rId28" Type="http://schemas.openxmlformats.org/officeDocument/2006/relationships/ctrlProp" Target="../ctrlProps/ctrlProp145.xml"/><Relationship Id="rId36" Type="http://schemas.openxmlformats.org/officeDocument/2006/relationships/ctrlProp" Target="../ctrlProps/ctrlProp153.xml"/><Relationship Id="rId10" Type="http://schemas.openxmlformats.org/officeDocument/2006/relationships/ctrlProp" Target="../ctrlProps/ctrlProp127.xml"/><Relationship Id="rId19" Type="http://schemas.openxmlformats.org/officeDocument/2006/relationships/ctrlProp" Target="../ctrlProps/ctrlProp136.xml"/><Relationship Id="rId31" Type="http://schemas.openxmlformats.org/officeDocument/2006/relationships/ctrlProp" Target="../ctrlProps/ctrlProp148.xml"/><Relationship Id="rId4" Type="http://schemas.openxmlformats.org/officeDocument/2006/relationships/ctrlProp" Target="../ctrlProps/ctrlProp121.xml"/><Relationship Id="rId9" Type="http://schemas.openxmlformats.org/officeDocument/2006/relationships/ctrlProp" Target="../ctrlProps/ctrlProp126.xml"/><Relationship Id="rId14" Type="http://schemas.openxmlformats.org/officeDocument/2006/relationships/ctrlProp" Target="../ctrlProps/ctrlProp131.xml"/><Relationship Id="rId22" Type="http://schemas.openxmlformats.org/officeDocument/2006/relationships/ctrlProp" Target="../ctrlProps/ctrlProp139.xml"/><Relationship Id="rId27" Type="http://schemas.openxmlformats.org/officeDocument/2006/relationships/ctrlProp" Target="../ctrlProps/ctrlProp144.xml"/><Relationship Id="rId30" Type="http://schemas.openxmlformats.org/officeDocument/2006/relationships/ctrlProp" Target="../ctrlProps/ctrlProp147.xml"/><Relationship Id="rId35" Type="http://schemas.openxmlformats.org/officeDocument/2006/relationships/ctrlProp" Target="../ctrlProps/ctrlProp152.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1A81E8-1BEE-4299-81DA-1285CF95190E}">
  <sheetPr>
    <tabColor rgb="FF00B0F0"/>
  </sheetPr>
  <dimension ref="A1:V33"/>
  <sheetViews>
    <sheetView tabSelected="1" view="pageBreakPreview" topLeftCell="A22" zoomScaleNormal="100" zoomScaleSheetLayoutView="100" workbookViewId="0">
      <selection activeCell="H32" sqref="H32"/>
    </sheetView>
  </sheetViews>
  <sheetFormatPr defaultRowHeight="18.75"/>
  <cols>
    <col min="1" max="1" width="9" style="432" customWidth="1"/>
    <col min="2" max="2" width="3.625" style="433" customWidth="1"/>
    <col min="3" max="3" width="3.625" style="429" customWidth="1"/>
    <col min="4" max="4" width="14.5" style="431" bestFit="1" customWidth="1"/>
    <col min="5" max="5" width="36.375" style="431" bestFit="1" customWidth="1"/>
    <col min="6" max="10" width="7.625" style="430" customWidth="1"/>
    <col min="11" max="11" width="1.125" style="430" hidden="1" customWidth="1"/>
    <col min="12" max="18" width="9" style="430" customWidth="1"/>
    <col min="19" max="22" width="9" style="432" customWidth="1"/>
    <col min="23" max="257" width="9" style="432"/>
    <col min="258" max="259" width="3.625" style="432" customWidth="1"/>
    <col min="260" max="260" width="14.5" style="432" bestFit="1" customWidth="1"/>
    <col min="261" max="261" width="36.375" style="432" bestFit="1" customWidth="1"/>
    <col min="262" max="266" width="7.625" style="432" customWidth="1"/>
    <col min="267" max="267" width="0" style="432" hidden="1" customWidth="1"/>
    <col min="268" max="513" width="9" style="432"/>
    <col min="514" max="515" width="3.625" style="432" customWidth="1"/>
    <col min="516" max="516" width="14.5" style="432" bestFit="1" customWidth="1"/>
    <col min="517" max="517" width="36.375" style="432" bestFit="1" customWidth="1"/>
    <col min="518" max="522" width="7.625" style="432" customWidth="1"/>
    <col min="523" max="523" width="0" style="432" hidden="1" customWidth="1"/>
    <col min="524" max="769" width="9" style="432"/>
    <col min="770" max="771" width="3.625" style="432" customWidth="1"/>
    <col min="772" max="772" width="14.5" style="432" bestFit="1" customWidth="1"/>
    <col min="773" max="773" width="36.375" style="432" bestFit="1" customWidth="1"/>
    <col min="774" max="778" width="7.625" style="432" customWidth="1"/>
    <col min="779" max="779" width="0" style="432" hidden="1" customWidth="1"/>
    <col min="780" max="1025" width="9" style="432"/>
    <col min="1026" max="1027" width="3.625" style="432" customWidth="1"/>
    <col min="1028" max="1028" width="14.5" style="432" bestFit="1" customWidth="1"/>
    <col min="1029" max="1029" width="36.375" style="432" bestFit="1" customWidth="1"/>
    <col min="1030" max="1034" width="7.625" style="432" customWidth="1"/>
    <col min="1035" max="1035" width="0" style="432" hidden="1" customWidth="1"/>
    <col min="1036" max="1281" width="9" style="432"/>
    <col min="1282" max="1283" width="3.625" style="432" customWidth="1"/>
    <col min="1284" max="1284" width="14.5" style="432" bestFit="1" customWidth="1"/>
    <col min="1285" max="1285" width="36.375" style="432" bestFit="1" customWidth="1"/>
    <col min="1286" max="1290" width="7.625" style="432" customWidth="1"/>
    <col min="1291" max="1291" width="0" style="432" hidden="1" customWidth="1"/>
    <col min="1292" max="1537" width="9" style="432"/>
    <col min="1538" max="1539" width="3.625" style="432" customWidth="1"/>
    <col min="1540" max="1540" width="14.5" style="432" bestFit="1" customWidth="1"/>
    <col min="1541" max="1541" width="36.375" style="432" bestFit="1" customWidth="1"/>
    <col min="1542" max="1546" width="7.625" style="432" customWidth="1"/>
    <col min="1547" max="1547" width="0" style="432" hidden="1" customWidth="1"/>
    <col min="1548" max="1793" width="9" style="432"/>
    <col min="1794" max="1795" width="3.625" style="432" customWidth="1"/>
    <col min="1796" max="1796" width="14.5" style="432" bestFit="1" customWidth="1"/>
    <col min="1797" max="1797" width="36.375" style="432" bestFit="1" customWidth="1"/>
    <col min="1798" max="1802" width="7.625" style="432" customWidth="1"/>
    <col min="1803" max="1803" width="0" style="432" hidden="1" customWidth="1"/>
    <col min="1804" max="2049" width="9" style="432"/>
    <col min="2050" max="2051" width="3.625" style="432" customWidth="1"/>
    <col min="2052" max="2052" width="14.5" style="432" bestFit="1" customWidth="1"/>
    <col min="2053" max="2053" width="36.375" style="432" bestFit="1" customWidth="1"/>
    <col min="2054" max="2058" width="7.625" style="432" customWidth="1"/>
    <col min="2059" max="2059" width="0" style="432" hidden="1" customWidth="1"/>
    <col min="2060" max="2305" width="9" style="432"/>
    <col min="2306" max="2307" width="3.625" style="432" customWidth="1"/>
    <col min="2308" max="2308" width="14.5" style="432" bestFit="1" customWidth="1"/>
    <col min="2309" max="2309" width="36.375" style="432" bestFit="1" customWidth="1"/>
    <col min="2310" max="2314" width="7.625" style="432" customWidth="1"/>
    <col min="2315" max="2315" width="0" style="432" hidden="1" customWidth="1"/>
    <col min="2316" max="2561" width="9" style="432"/>
    <col min="2562" max="2563" width="3.625" style="432" customWidth="1"/>
    <col min="2564" max="2564" width="14.5" style="432" bestFit="1" customWidth="1"/>
    <col min="2565" max="2565" width="36.375" style="432" bestFit="1" customWidth="1"/>
    <col min="2566" max="2570" width="7.625" style="432" customWidth="1"/>
    <col min="2571" max="2571" width="0" style="432" hidden="1" customWidth="1"/>
    <col min="2572" max="2817" width="9" style="432"/>
    <col min="2818" max="2819" width="3.625" style="432" customWidth="1"/>
    <col min="2820" max="2820" width="14.5" style="432" bestFit="1" customWidth="1"/>
    <col min="2821" max="2821" width="36.375" style="432" bestFit="1" customWidth="1"/>
    <col min="2822" max="2826" width="7.625" style="432" customWidth="1"/>
    <col min="2827" max="2827" width="0" style="432" hidden="1" customWidth="1"/>
    <col min="2828" max="3073" width="9" style="432"/>
    <col min="3074" max="3075" width="3.625" style="432" customWidth="1"/>
    <col min="3076" max="3076" width="14.5" style="432" bestFit="1" customWidth="1"/>
    <col min="3077" max="3077" width="36.375" style="432" bestFit="1" customWidth="1"/>
    <col min="3078" max="3082" width="7.625" style="432" customWidth="1"/>
    <col min="3083" max="3083" width="0" style="432" hidden="1" customWidth="1"/>
    <col min="3084" max="3329" width="9" style="432"/>
    <col min="3330" max="3331" width="3.625" style="432" customWidth="1"/>
    <col min="3332" max="3332" width="14.5" style="432" bestFit="1" customWidth="1"/>
    <col min="3333" max="3333" width="36.375" style="432" bestFit="1" customWidth="1"/>
    <col min="3334" max="3338" width="7.625" style="432" customWidth="1"/>
    <col min="3339" max="3339" width="0" style="432" hidden="1" customWidth="1"/>
    <col min="3340" max="3585" width="9" style="432"/>
    <col min="3586" max="3587" width="3.625" style="432" customWidth="1"/>
    <col min="3588" max="3588" width="14.5" style="432" bestFit="1" customWidth="1"/>
    <col min="3589" max="3589" width="36.375" style="432" bestFit="1" customWidth="1"/>
    <col min="3590" max="3594" width="7.625" style="432" customWidth="1"/>
    <col min="3595" max="3595" width="0" style="432" hidden="1" customWidth="1"/>
    <col min="3596" max="3841" width="9" style="432"/>
    <col min="3842" max="3843" width="3.625" style="432" customWidth="1"/>
    <col min="3844" max="3844" width="14.5" style="432" bestFit="1" customWidth="1"/>
    <col min="3845" max="3845" width="36.375" style="432" bestFit="1" customWidth="1"/>
    <col min="3846" max="3850" width="7.625" style="432" customWidth="1"/>
    <col min="3851" max="3851" width="0" style="432" hidden="1" customWidth="1"/>
    <col min="3852" max="4097" width="9" style="432"/>
    <col min="4098" max="4099" width="3.625" style="432" customWidth="1"/>
    <col min="4100" max="4100" width="14.5" style="432" bestFit="1" customWidth="1"/>
    <col min="4101" max="4101" width="36.375" style="432" bestFit="1" customWidth="1"/>
    <col min="4102" max="4106" width="7.625" style="432" customWidth="1"/>
    <col min="4107" max="4107" width="0" style="432" hidden="1" customWidth="1"/>
    <col min="4108" max="4353" width="9" style="432"/>
    <col min="4354" max="4355" width="3.625" style="432" customWidth="1"/>
    <col min="4356" max="4356" width="14.5" style="432" bestFit="1" customWidth="1"/>
    <col min="4357" max="4357" width="36.375" style="432" bestFit="1" customWidth="1"/>
    <col min="4358" max="4362" width="7.625" style="432" customWidth="1"/>
    <col min="4363" max="4363" width="0" style="432" hidden="1" customWidth="1"/>
    <col min="4364" max="4609" width="9" style="432"/>
    <col min="4610" max="4611" width="3.625" style="432" customWidth="1"/>
    <col min="4612" max="4612" width="14.5" style="432" bestFit="1" customWidth="1"/>
    <col min="4613" max="4613" width="36.375" style="432" bestFit="1" customWidth="1"/>
    <col min="4614" max="4618" width="7.625" style="432" customWidth="1"/>
    <col min="4619" max="4619" width="0" style="432" hidden="1" customWidth="1"/>
    <col min="4620" max="4865" width="9" style="432"/>
    <col min="4866" max="4867" width="3.625" style="432" customWidth="1"/>
    <col min="4868" max="4868" width="14.5" style="432" bestFit="1" customWidth="1"/>
    <col min="4869" max="4869" width="36.375" style="432" bestFit="1" customWidth="1"/>
    <col min="4870" max="4874" width="7.625" style="432" customWidth="1"/>
    <col min="4875" max="4875" width="0" style="432" hidden="1" customWidth="1"/>
    <col min="4876" max="5121" width="9" style="432"/>
    <col min="5122" max="5123" width="3.625" style="432" customWidth="1"/>
    <col min="5124" max="5124" width="14.5" style="432" bestFit="1" customWidth="1"/>
    <col min="5125" max="5125" width="36.375" style="432" bestFit="1" customWidth="1"/>
    <col min="5126" max="5130" width="7.625" style="432" customWidth="1"/>
    <col min="5131" max="5131" width="0" style="432" hidden="1" customWidth="1"/>
    <col min="5132" max="5377" width="9" style="432"/>
    <col min="5378" max="5379" width="3.625" style="432" customWidth="1"/>
    <col min="5380" max="5380" width="14.5" style="432" bestFit="1" customWidth="1"/>
    <col min="5381" max="5381" width="36.375" style="432" bestFit="1" customWidth="1"/>
    <col min="5382" max="5386" width="7.625" style="432" customWidth="1"/>
    <col min="5387" max="5387" width="0" style="432" hidden="1" customWidth="1"/>
    <col min="5388" max="5633" width="9" style="432"/>
    <col min="5634" max="5635" width="3.625" style="432" customWidth="1"/>
    <col min="5636" max="5636" width="14.5" style="432" bestFit="1" customWidth="1"/>
    <col min="5637" max="5637" width="36.375" style="432" bestFit="1" customWidth="1"/>
    <col min="5638" max="5642" width="7.625" style="432" customWidth="1"/>
    <col min="5643" max="5643" width="0" style="432" hidden="1" customWidth="1"/>
    <col min="5644" max="5889" width="9" style="432"/>
    <col min="5890" max="5891" width="3.625" style="432" customWidth="1"/>
    <col min="5892" max="5892" width="14.5" style="432" bestFit="1" customWidth="1"/>
    <col min="5893" max="5893" width="36.375" style="432" bestFit="1" customWidth="1"/>
    <col min="5894" max="5898" width="7.625" style="432" customWidth="1"/>
    <col min="5899" max="5899" width="0" style="432" hidden="1" customWidth="1"/>
    <col min="5900" max="6145" width="9" style="432"/>
    <col min="6146" max="6147" width="3.625" style="432" customWidth="1"/>
    <col min="6148" max="6148" width="14.5" style="432" bestFit="1" customWidth="1"/>
    <col min="6149" max="6149" width="36.375" style="432" bestFit="1" customWidth="1"/>
    <col min="6150" max="6154" width="7.625" style="432" customWidth="1"/>
    <col min="6155" max="6155" width="0" style="432" hidden="1" customWidth="1"/>
    <col min="6156" max="6401" width="9" style="432"/>
    <col min="6402" max="6403" width="3.625" style="432" customWidth="1"/>
    <col min="6404" max="6404" width="14.5" style="432" bestFit="1" customWidth="1"/>
    <col min="6405" max="6405" width="36.375" style="432" bestFit="1" customWidth="1"/>
    <col min="6406" max="6410" width="7.625" style="432" customWidth="1"/>
    <col min="6411" max="6411" width="0" style="432" hidden="1" customWidth="1"/>
    <col min="6412" max="6657" width="9" style="432"/>
    <col min="6658" max="6659" width="3.625" style="432" customWidth="1"/>
    <col min="6660" max="6660" width="14.5" style="432" bestFit="1" customWidth="1"/>
    <col min="6661" max="6661" width="36.375" style="432" bestFit="1" customWidth="1"/>
    <col min="6662" max="6666" width="7.625" style="432" customWidth="1"/>
    <col min="6667" max="6667" width="0" style="432" hidden="1" customWidth="1"/>
    <col min="6668" max="6913" width="9" style="432"/>
    <col min="6914" max="6915" width="3.625" style="432" customWidth="1"/>
    <col min="6916" max="6916" width="14.5" style="432" bestFit="1" customWidth="1"/>
    <col min="6917" max="6917" width="36.375" style="432" bestFit="1" customWidth="1"/>
    <col min="6918" max="6922" width="7.625" style="432" customWidth="1"/>
    <col min="6923" max="6923" width="0" style="432" hidden="1" customWidth="1"/>
    <col min="6924" max="7169" width="9" style="432"/>
    <col min="7170" max="7171" width="3.625" style="432" customWidth="1"/>
    <col min="7172" max="7172" width="14.5" style="432" bestFit="1" customWidth="1"/>
    <col min="7173" max="7173" width="36.375" style="432" bestFit="1" customWidth="1"/>
    <col min="7174" max="7178" width="7.625" style="432" customWidth="1"/>
    <col min="7179" max="7179" width="0" style="432" hidden="1" customWidth="1"/>
    <col min="7180" max="7425" width="9" style="432"/>
    <col min="7426" max="7427" width="3.625" style="432" customWidth="1"/>
    <col min="7428" max="7428" width="14.5" style="432" bestFit="1" customWidth="1"/>
    <col min="7429" max="7429" width="36.375" style="432" bestFit="1" customWidth="1"/>
    <col min="7430" max="7434" width="7.625" style="432" customWidth="1"/>
    <col min="7435" max="7435" width="0" style="432" hidden="1" customWidth="1"/>
    <col min="7436" max="7681" width="9" style="432"/>
    <col min="7682" max="7683" width="3.625" style="432" customWidth="1"/>
    <col min="7684" max="7684" width="14.5" style="432" bestFit="1" customWidth="1"/>
    <col min="7685" max="7685" width="36.375" style="432" bestFit="1" customWidth="1"/>
    <col min="7686" max="7690" width="7.625" style="432" customWidth="1"/>
    <col min="7691" max="7691" width="0" style="432" hidden="1" customWidth="1"/>
    <col min="7692" max="7937" width="9" style="432"/>
    <col min="7938" max="7939" width="3.625" style="432" customWidth="1"/>
    <col min="7940" max="7940" width="14.5" style="432" bestFit="1" customWidth="1"/>
    <col min="7941" max="7941" width="36.375" style="432" bestFit="1" customWidth="1"/>
    <col min="7942" max="7946" width="7.625" style="432" customWidth="1"/>
    <col min="7947" max="7947" width="0" style="432" hidden="1" customWidth="1"/>
    <col min="7948" max="8193" width="9" style="432"/>
    <col min="8194" max="8195" width="3.625" style="432" customWidth="1"/>
    <col min="8196" max="8196" width="14.5" style="432" bestFit="1" customWidth="1"/>
    <col min="8197" max="8197" width="36.375" style="432" bestFit="1" customWidth="1"/>
    <col min="8198" max="8202" width="7.625" style="432" customWidth="1"/>
    <col min="8203" max="8203" width="0" style="432" hidden="1" customWidth="1"/>
    <col min="8204" max="8449" width="9" style="432"/>
    <col min="8450" max="8451" width="3.625" style="432" customWidth="1"/>
    <col min="8452" max="8452" width="14.5" style="432" bestFit="1" customWidth="1"/>
    <col min="8453" max="8453" width="36.375" style="432" bestFit="1" customWidth="1"/>
    <col min="8454" max="8458" width="7.625" style="432" customWidth="1"/>
    <col min="8459" max="8459" width="0" style="432" hidden="1" customWidth="1"/>
    <col min="8460" max="8705" width="9" style="432"/>
    <col min="8706" max="8707" width="3.625" style="432" customWidth="1"/>
    <col min="8708" max="8708" width="14.5" style="432" bestFit="1" customWidth="1"/>
    <col min="8709" max="8709" width="36.375" style="432" bestFit="1" customWidth="1"/>
    <col min="8710" max="8714" width="7.625" style="432" customWidth="1"/>
    <col min="8715" max="8715" width="0" style="432" hidden="1" customWidth="1"/>
    <col min="8716" max="8961" width="9" style="432"/>
    <col min="8962" max="8963" width="3.625" style="432" customWidth="1"/>
    <col min="8964" max="8964" width="14.5" style="432" bestFit="1" customWidth="1"/>
    <col min="8965" max="8965" width="36.375" style="432" bestFit="1" customWidth="1"/>
    <col min="8966" max="8970" width="7.625" style="432" customWidth="1"/>
    <col min="8971" max="8971" width="0" style="432" hidden="1" customWidth="1"/>
    <col min="8972" max="9217" width="9" style="432"/>
    <col min="9218" max="9219" width="3.625" style="432" customWidth="1"/>
    <col min="9220" max="9220" width="14.5" style="432" bestFit="1" customWidth="1"/>
    <col min="9221" max="9221" width="36.375" style="432" bestFit="1" customWidth="1"/>
    <col min="9222" max="9226" width="7.625" style="432" customWidth="1"/>
    <col min="9227" max="9227" width="0" style="432" hidden="1" customWidth="1"/>
    <col min="9228" max="9473" width="9" style="432"/>
    <col min="9474" max="9475" width="3.625" style="432" customWidth="1"/>
    <col min="9476" max="9476" width="14.5" style="432" bestFit="1" customWidth="1"/>
    <col min="9477" max="9477" width="36.375" style="432" bestFit="1" customWidth="1"/>
    <col min="9478" max="9482" width="7.625" style="432" customWidth="1"/>
    <col min="9483" max="9483" width="0" style="432" hidden="1" customWidth="1"/>
    <col min="9484" max="9729" width="9" style="432"/>
    <col min="9730" max="9731" width="3.625" style="432" customWidth="1"/>
    <col min="9732" max="9732" width="14.5" style="432" bestFit="1" customWidth="1"/>
    <col min="9733" max="9733" width="36.375" style="432" bestFit="1" customWidth="1"/>
    <col min="9734" max="9738" width="7.625" style="432" customWidth="1"/>
    <col min="9739" max="9739" width="0" style="432" hidden="1" customWidth="1"/>
    <col min="9740" max="9985" width="9" style="432"/>
    <col min="9986" max="9987" width="3.625" style="432" customWidth="1"/>
    <col min="9988" max="9988" width="14.5" style="432" bestFit="1" customWidth="1"/>
    <col min="9989" max="9989" width="36.375" style="432" bestFit="1" customWidth="1"/>
    <col min="9990" max="9994" width="7.625" style="432" customWidth="1"/>
    <col min="9995" max="9995" width="0" style="432" hidden="1" customWidth="1"/>
    <col min="9996" max="10241" width="9" style="432"/>
    <col min="10242" max="10243" width="3.625" style="432" customWidth="1"/>
    <col min="10244" max="10244" width="14.5" style="432" bestFit="1" customWidth="1"/>
    <col min="10245" max="10245" width="36.375" style="432" bestFit="1" customWidth="1"/>
    <col min="10246" max="10250" width="7.625" style="432" customWidth="1"/>
    <col min="10251" max="10251" width="0" style="432" hidden="1" customWidth="1"/>
    <col min="10252" max="10497" width="9" style="432"/>
    <col min="10498" max="10499" width="3.625" style="432" customWidth="1"/>
    <col min="10500" max="10500" width="14.5" style="432" bestFit="1" customWidth="1"/>
    <col min="10501" max="10501" width="36.375" style="432" bestFit="1" customWidth="1"/>
    <col min="10502" max="10506" width="7.625" style="432" customWidth="1"/>
    <col min="10507" max="10507" width="0" style="432" hidden="1" customWidth="1"/>
    <col min="10508" max="10753" width="9" style="432"/>
    <col min="10754" max="10755" width="3.625" style="432" customWidth="1"/>
    <col min="10756" max="10756" width="14.5" style="432" bestFit="1" customWidth="1"/>
    <col min="10757" max="10757" width="36.375" style="432" bestFit="1" customWidth="1"/>
    <col min="10758" max="10762" width="7.625" style="432" customWidth="1"/>
    <col min="10763" max="10763" width="0" style="432" hidden="1" customWidth="1"/>
    <col min="10764" max="11009" width="9" style="432"/>
    <col min="11010" max="11011" width="3.625" style="432" customWidth="1"/>
    <col min="11012" max="11012" width="14.5" style="432" bestFit="1" customWidth="1"/>
    <col min="11013" max="11013" width="36.375" style="432" bestFit="1" customWidth="1"/>
    <col min="11014" max="11018" width="7.625" style="432" customWidth="1"/>
    <col min="11019" max="11019" width="0" style="432" hidden="1" customWidth="1"/>
    <col min="11020" max="11265" width="9" style="432"/>
    <col min="11266" max="11267" width="3.625" style="432" customWidth="1"/>
    <col min="11268" max="11268" width="14.5" style="432" bestFit="1" customWidth="1"/>
    <col min="11269" max="11269" width="36.375" style="432" bestFit="1" customWidth="1"/>
    <col min="11270" max="11274" width="7.625" style="432" customWidth="1"/>
    <col min="11275" max="11275" width="0" style="432" hidden="1" customWidth="1"/>
    <col min="11276" max="11521" width="9" style="432"/>
    <col min="11522" max="11523" width="3.625" style="432" customWidth="1"/>
    <col min="11524" max="11524" width="14.5" style="432" bestFit="1" customWidth="1"/>
    <col min="11525" max="11525" width="36.375" style="432" bestFit="1" customWidth="1"/>
    <col min="11526" max="11530" width="7.625" style="432" customWidth="1"/>
    <col min="11531" max="11531" width="0" style="432" hidden="1" customWidth="1"/>
    <col min="11532" max="11777" width="9" style="432"/>
    <col min="11778" max="11779" width="3.625" style="432" customWidth="1"/>
    <col min="11780" max="11780" width="14.5" style="432" bestFit="1" customWidth="1"/>
    <col min="11781" max="11781" width="36.375" style="432" bestFit="1" customWidth="1"/>
    <col min="11782" max="11786" width="7.625" style="432" customWidth="1"/>
    <col min="11787" max="11787" width="0" style="432" hidden="1" customWidth="1"/>
    <col min="11788" max="12033" width="9" style="432"/>
    <col min="12034" max="12035" width="3.625" style="432" customWidth="1"/>
    <col min="12036" max="12036" width="14.5" style="432" bestFit="1" customWidth="1"/>
    <col min="12037" max="12037" width="36.375" style="432" bestFit="1" customWidth="1"/>
    <col min="12038" max="12042" width="7.625" style="432" customWidth="1"/>
    <col min="12043" max="12043" width="0" style="432" hidden="1" customWidth="1"/>
    <col min="12044" max="12289" width="9" style="432"/>
    <col min="12290" max="12291" width="3.625" style="432" customWidth="1"/>
    <col min="12292" max="12292" width="14.5" style="432" bestFit="1" customWidth="1"/>
    <col min="12293" max="12293" width="36.375" style="432" bestFit="1" customWidth="1"/>
    <col min="12294" max="12298" width="7.625" style="432" customWidth="1"/>
    <col min="12299" max="12299" width="0" style="432" hidden="1" customWidth="1"/>
    <col min="12300" max="12545" width="9" style="432"/>
    <col min="12546" max="12547" width="3.625" style="432" customWidth="1"/>
    <col min="12548" max="12548" width="14.5" style="432" bestFit="1" customWidth="1"/>
    <col min="12549" max="12549" width="36.375" style="432" bestFit="1" customWidth="1"/>
    <col min="12550" max="12554" width="7.625" style="432" customWidth="1"/>
    <col min="12555" max="12555" width="0" style="432" hidden="1" customWidth="1"/>
    <col min="12556" max="12801" width="9" style="432"/>
    <col min="12802" max="12803" width="3.625" style="432" customWidth="1"/>
    <col min="12804" max="12804" width="14.5" style="432" bestFit="1" customWidth="1"/>
    <col min="12805" max="12805" width="36.375" style="432" bestFit="1" customWidth="1"/>
    <col min="12806" max="12810" width="7.625" style="432" customWidth="1"/>
    <col min="12811" max="12811" width="0" style="432" hidden="1" customWidth="1"/>
    <col min="12812" max="13057" width="9" style="432"/>
    <col min="13058" max="13059" width="3.625" style="432" customWidth="1"/>
    <col min="13060" max="13060" width="14.5" style="432" bestFit="1" customWidth="1"/>
    <col min="13061" max="13061" width="36.375" style="432" bestFit="1" customWidth="1"/>
    <col min="13062" max="13066" width="7.625" style="432" customWidth="1"/>
    <col min="13067" max="13067" width="0" style="432" hidden="1" customWidth="1"/>
    <col min="13068" max="13313" width="9" style="432"/>
    <col min="13314" max="13315" width="3.625" style="432" customWidth="1"/>
    <col min="13316" max="13316" width="14.5" style="432" bestFit="1" customWidth="1"/>
    <col min="13317" max="13317" width="36.375" style="432" bestFit="1" customWidth="1"/>
    <col min="13318" max="13322" width="7.625" style="432" customWidth="1"/>
    <col min="13323" max="13323" width="0" style="432" hidden="1" customWidth="1"/>
    <col min="13324" max="13569" width="9" style="432"/>
    <col min="13570" max="13571" width="3.625" style="432" customWidth="1"/>
    <col min="13572" max="13572" width="14.5" style="432" bestFit="1" customWidth="1"/>
    <col min="13573" max="13573" width="36.375" style="432" bestFit="1" customWidth="1"/>
    <col min="13574" max="13578" width="7.625" style="432" customWidth="1"/>
    <col min="13579" max="13579" width="0" style="432" hidden="1" customWidth="1"/>
    <col min="13580" max="13825" width="9" style="432"/>
    <col min="13826" max="13827" width="3.625" style="432" customWidth="1"/>
    <col min="13828" max="13828" width="14.5" style="432" bestFit="1" customWidth="1"/>
    <col min="13829" max="13829" width="36.375" style="432" bestFit="1" customWidth="1"/>
    <col min="13830" max="13834" width="7.625" style="432" customWidth="1"/>
    <col min="13835" max="13835" width="0" style="432" hidden="1" customWidth="1"/>
    <col min="13836" max="14081" width="9" style="432"/>
    <col min="14082" max="14083" width="3.625" style="432" customWidth="1"/>
    <col min="14084" max="14084" width="14.5" style="432" bestFit="1" customWidth="1"/>
    <col min="14085" max="14085" width="36.375" style="432" bestFit="1" customWidth="1"/>
    <col min="14086" max="14090" width="7.625" style="432" customWidth="1"/>
    <col min="14091" max="14091" width="0" style="432" hidden="1" customWidth="1"/>
    <col min="14092" max="14337" width="9" style="432"/>
    <col min="14338" max="14339" width="3.625" style="432" customWidth="1"/>
    <col min="14340" max="14340" width="14.5" style="432" bestFit="1" customWidth="1"/>
    <col min="14341" max="14341" width="36.375" style="432" bestFit="1" customWidth="1"/>
    <col min="14342" max="14346" width="7.625" style="432" customWidth="1"/>
    <col min="14347" max="14347" width="0" style="432" hidden="1" customWidth="1"/>
    <col min="14348" max="14593" width="9" style="432"/>
    <col min="14594" max="14595" width="3.625" style="432" customWidth="1"/>
    <col min="14596" max="14596" width="14.5" style="432" bestFit="1" customWidth="1"/>
    <col min="14597" max="14597" width="36.375" style="432" bestFit="1" customWidth="1"/>
    <col min="14598" max="14602" width="7.625" style="432" customWidth="1"/>
    <col min="14603" max="14603" width="0" style="432" hidden="1" customWidth="1"/>
    <col min="14604" max="14849" width="9" style="432"/>
    <col min="14850" max="14851" width="3.625" style="432" customWidth="1"/>
    <col min="14852" max="14852" width="14.5" style="432" bestFit="1" customWidth="1"/>
    <col min="14853" max="14853" width="36.375" style="432" bestFit="1" customWidth="1"/>
    <col min="14854" max="14858" width="7.625" style="432" customWidth="1"/>
    <col min="14859" max="14859" width="0" style="432" hidden="1" customWidth="1"/>
    <col min="14860" max="15105" width="9" style="432"/>
    <col min="15106" max="15107" width="3.625" style="432" customWidth="1"/>
    <col min="15108" max="15108" width="14.5" style="432" bestFit="1" customWidth="1"/>
    <col min="15109" max="15109" width="36.375" style="432" bestFit="1" customWidth="1"/>
    <col min="15110" max="15114" width="7.625" style="432" customWidth="1"/>
    <col min="15115" max="15115" width="0" style="432" hidden="1" customWidth="1"/>
    <col min="15116" max="15361" width="9" style="432"/>
    <col min="15362" max="15363" width="3.625" style="432" customWidth="1"/>
    <col min="15364" max="15364" width="14.5" style="432" bestFit="1" customWidth="1"/>
    <col min="15365" max="15365" width="36.375" style="432" bestFit="1" customWidth="1"/>
    <col min="15366" max="15370" width="7.625" style="432" customWidth="1"/>
    <col min="15371" max="15371" width="0" style="432" hidden="1" customWidth="1"/>
    <col min="15372" max="15617" width="9" style="432"/>
    <col min="15618" max="15619" width="3.625" style="432" customWidth="1"/>
    <col min="15620" max="15620" width="14.5" style="432" bestFit="1" customWidth="1"/>
    <col min="15621" max="15621" width="36.375" style="432" bestFit="1" customWidth="1"/>
    <col min="15622" max="15626" width="7.625" style="432" customWidth="1"/>
    <col min="15627" max="15627" width="0" style="432" hidden="1" customWidth="1"/>
    <col min="15628" max="15873" width="9" style="432"/>
    <col min="15874" max="15875" width="3.625" style="432" customWidth="1"/>
    <col min="15876" max="15876" width="14.5" style="432" bestFit="1" customWidth="1"/>
    <col min="15877" max="15877" width="36.375" style="432" bestFit="1" customWidth="1"/>
    <col min="15878" max="15882" width="7.625" style="432" customWidth="1"/>
    <col min="15883" max="15883" width="0" style="432" hidden="1" customWidth="1"/>
    <col min="15884" max="16129" width="9" style="432"/>
    <col min="16130" max="16131" width="3.625" style="432" customWidth="1"/>
    <col min="16132" max="16132" width="14.5" style="432" bestFit="1" customWidth="1"/>
    <col min="16133" max="16133" width="36.375" style="432" bestFit="1" customWidth="1"/>
    <col min="16134" max="16138" width="7.625" style="432" customWidth="1"/>
    <col min="16139" max="16139" width="0" style="432" hidden="1" customWidth="1"/>
    <col min="16140" max="16384" width="9" style="432"/>
  </cols>
  <sheetData>
    <row r="1" spans="2:17" customFormat="1" ht="27.95" customHeight="1">
      <c r="B1" s="563" t="s">
        <v>816</v>
      </c>
      <c r="C1" s="563"/>
      <c r="D1" s="219"/>
      <c r="E1" s="527"/>
      <c r="F1" s="219"/>
      <c r="G1" s="528" t="s">
        <v>638</v>
      </c>
      <c r="H1" s="531"/>
      <c r="I1" s="531"/>
      <c r="J1" s="531"/>
      <c r="K1" s="219"/>
      <c r="L1" s="219"/>
      <c r="M1" s="219"/>
      <c r="N1" s="219"/>
      <c r="O1" s="219"/>
      <c r="P1" s="219"/>
    </row>
    <row r="2" spans="2:17" customFormat="1" ht="27.95" customHeight="1">
      <c r="B2" s="566" t="s">
        <v>817</v>
      </c>
      <c r="C2" s="566"/>
      <c r="D2" s="566"/>
      <c r="E2" s="566"/>
      <c r="F2" s="566"/>
      <c r="G2" s="566"/>
      <c r="H2" s="566"/>
      <c r="I2" s="567"/>
      <c r="J2" s="567"/>
      <c r="K2" s="219"/>
      <c r="L2" s="219"/>
      <c r="M2" s="219"/>
      <c r="N2" s="219"/>
      <c r="O2" s="219"/>
      <c r="P2" s="219"/>
    </row>
    <row r="3" spans="2:17" customFormat="1" ht="27.95" customHeight="1">
      <c r="B3" s="529"/>
      <c r="C3" s="526"/>
      <c r="D3" s="527"/>
      <c r="E3" s="530" t="s">
        <v>2</v>
      </c>
      <c r="F3" s="564">
        <f>'21号（報告鏡）'!$R$9</f>
        <v>0</v>
      </c>
      <c r="G3" s="564"/>
      <c r="H3" s="564"/>
      <c r="I3" s="565"/>
      <c r="J3" s="565"/>
      <c r="K3" s="219"/>
      <c r="L3" s="219"/>
      <c r="M3" s="219"/>
      <c r="N3" s="219"/>
      <c r="O3" s="219"/>
      <c r="P3" s="219"/>
    </row>
    <row r="4" spans="2:17" ht="10.5" customHeight="1">
      <c r="E4" s="434"/>
      <c r="F4" s="568"/>
      <c r="G4" s="568"/>
      <c r="H4" s="568"/>
      <c r="I4" s="568"/>
      <c r="J4" s="568"/>
    </row>
    <row r="5" spans="2:17" ht="27.95" customHeight="1">
      <c r="B5" s="569"/>
      <c r="C5" s="569" t="s">
        <v>590</v>
      </c>
      <c r="D5" s="557" t="s">
        <v>591</v>
      </c>
      <c r="E5" s="571" t="s">
        <v>592</v>
      </c>
      <c r="F5" s="572" t="s">
        <v>593</v>
      </c>
      <c r="G5" s="572"/>
      <c r="H5" s="573" t="s">
        <v>50</v>
      </c>
      <c r="I5" s="574"/>
      <c r="J5" s="575"/>
      <c r="M5" s="437"/>
    </row>
    <row r="6" spans="2:17" ht="27.95" customHeight="1">
      <c r="B6" s="570"/>
      <c r="C6" s="569"/>
      <c r="D6" s="559"/>
      <c r="E6" s="571"/>
      <c r="F6" s="436" t="s">
        <v>589</v>
      </c>
      <c r="G6" s="532" t="s">
        <v>818</v>
      </c>
      <c r="H6" s="576"/>
      <c r="I6" s="577"/>
      <c r="J6" s="578"/>
      <c r="M6" s="438" t="s">
        <v>594</v>
      </c>
    </row>
    <row r="7" spans="2:17" ht="27" customHeight="1">
      <c r="B7" s="543" t="s">
        <v>595</v>
      </c>
      <c r="C7" s="439">
        <v>1</v>
      </c>
      <c r="D7" s="439" t="s">
        <v>724</v>
      </c>
      <c r="E7" s="440" t="s">
        <v>596</v>
      </c>
      <c r="F7" s="441"/>
      <c r="G7" s="442"/>
      <c r="H7" s="562"/>
      <c r="I7" s="538"/>
      <c r="J7" s="539"/>
      <c r="M7" s="443" t="s">
        <v>597</v>
      </c>
    </row>
    <row r="8" spans="2:17" ht="27" customHeight="1">
      <c r="B8" s="544"/>
      <c r="C8" s="439">
        <v>2</v>
      </c>
      <c r="D8" s="439" t="s">
        <v>725</v>
      </c>
      <c r="E8" s="440" t="s">
        <v>43</v>
      </c>
      <c r="F8" s="441"/>
      <c r="G8" s="442"/>
      <c r="H8" s="537"/>
      <c r="I8" s="538"/>
      <c r="J8" s="539"/>
      <c r="M8" s="443" t="s">
        <v>598</v>
      </c>
    </row>
    <row r="9" spans="2:17" ht="27" customHeight="1">
      <c r="B9" s="544"/>
      <c r="C9" s="439">
        <v>3</v>
      </c>
      <c r="D9" s="439" t="s">
        <v>726</v>
      </c>
      <c r="E9" s="440" t="s">
        <v>599</v>
      </c>
      <c r="F9" s="441"/>
      <c r="G9" s="442"/>
      <c r="H9" s="537"/>
      <c r="I9" s="538"/>
      <c r="J9" s="539"/>
    </row>
    <row r="10" spans="2:17" ht="27" customHeight="1">
      <c r="B10" s="544"/>
      <c r="C10" s="439">
        <v>4</v>
      </c>
      <c r="D10" s="439" t="s">
        <v>600</v>
      </c>
      <c r="E10" s="444" t="s">
        <v>601</v>
      </c>
      <c r="F10" s="441"/>
      <c r="G10" s="442"/>
      <c r="H10" s="537"/>
      <c r="I10" s="538"/>
      <c r="J10" s="539"/>
      <c r="L10" s="430" t="s">
        <v>602</v>
      </c>
    </row>
    <row r="11" spans="2:17" ht="27" customHeight="1">
      <c r="B11" s="544"/>
      <c r="C11" s="439">
        <v>5</v>
      </c>
      <c r="D11" s="439" t="s">
        <v>727</v>
      </c>
      <c r="E11" s="440" t="s">
        <v>603</v>
      </c>
      <c r="F11" s="441"/>
      <c r="G11" s="442"/>
      <c r="H11" s="537"/>
      <c r="I11" s="538"/>
      <c r="J11" s="539"/>
      <c r="Q11" s="445"/>
    </row>
    <row r="12" spans="2:17" ht="27" customHeight="1">
      <c r="B12" s="544"/>
      <c r="C12" s="540">
        <v>6</v>
      </c>
      <c r="D12" s="439" t="s">
        <v>728</v>
      </c>
      <c r="E12" s="440" t="s">
        <v>606</v>
      </c>
      <c r="F12" s="441"/>
      <c r="G12" s="442"/>
      <c r="H12" s="537"/>
      <c r="I12" s="538"/>
      <c r="J12" s="539"/>
    </row>
    <row r="13" spans="2:17" ht="27" customHeight="1">
      <c r="B13" s="544"/>
      <c r="C13" s="541"/>
      <c r="D13" s="439" t="s">
        <v>604</v>
      </c>
      <c r="E13" s="440" t="s">
        <v>605</v>
      </c>
      <c r="F13" s="441"/>
      <c r="G13" s="442"/>
      <c r="H13" s="537"/>
      <c r="I13" s="538"/>
      <c r="J13" s="539"/>
    </row>
    <row r="14" spans="2:17" ht="27" customHeight="1">
      <c r="B14" s="544"/>
      <c r="C14" s="542"/>
      <c r="D14" s="439" t="s">
        <v>607</v>
      </c>
      <c r="E14" s="440" t="s">
        <v>608</v>
      </c>
      <c r="F14" s="441"/>
      <c r="G14" s="442"/>
      <c r="H14" s="537"/>
      <c r="I14" s="538"/>
      <c r="J14" s="539"/>
      <c r="L14" s="430" t="s">
        <v>609</v>
      </c>
    </row>
    <row r="15" spans="2:17" ht="27" customHeight="1">
      <c r="B15" s="544"/>
      <c r="C15" s="439">
        <v>7</v>
      </c>
      <c r="D15" s="439" t="s">
        <v>610</v>
      </c>
      <c r="E15" s="440" t="s">
        <v>611</v>
      </c>
      <c r="F15" s="441"/>
      <c r="G15" s="442"/>
      <c r="H15" s="537"/>
      <c r="I15" s="538"/>
      <c r="J15" s="539"/>
    </row>
    <row r="16" spans="2:17" ht="27" customHeight="1">
      <c r="B16" s="544"/>
      <c r="C16" s="560">
        <v>8</v>
      </c>
      <c r="D16" s="439" t="s">
        <v>809</v>
      </c>
      <c r="E16" s="440" t="s">
        <v>612</v>
      </c>
      <c r="F16" s="441"/>
      <c r="G16" s="442"/>
      <c r="H16" s="537"/>
      <c r="I16" s="538"/>
      <c r="J16" s="539"/>
    </row>
    <row r="17" spans="2:18" ht="27" customHeight="1">
      <c r="B17" s="544"/>
      <c r="C17" s="561"/>
      <c r="D17" s="439" t="s">
        <v>613</v>
      </c>
      <c r="E17" s="440" t="s">
        <v>614</v>
      </c>
      <c r="F17" s="441"/>
      <c r="G17" s="442"/>
      <c r="H17" s="537"/>
      <c r="I17" s="538"/>
      <c r="J17" s="539"/>
    </row>
    <row r="18" spans="2:18" ht="27" customHeight="1">
      <c r="B18" s="544"/>
      <c r="C18" s="439">
        <v>9</v>
      </c>
      <c r="D18" s="439" t="s">
        <v>613</v>
      </c>
      <c r="E18" s="440" t="s">
        <v>617</v>
      </c>
      <c r="F18" s="441"/>
      <c r="G18" s="442"/>
      <c r="H18" s="537"/>
      <c r="I18" s="538"/>
      <c r="J18" s="539"/>
    </row>
    <row r="19" spans="2:18" ht="33">
      <c r="B19" s="544"/>
      <c r="C19" s="439">
        <v>10</v>
      </c>
      <c r="D19" s="439" t="s">
        <v>810</v>
      </c>
      <c r="E19" s="524" t="s">
        <v>618</v>
      </c>
      <c r="F19" s="441"/>
      <c r="G19" s="442"/>
      <c r="H19" s="537"/>
      <c r="I19" s="538"/>
      <c r="J19" s="539"/>
    </row>
    <row r="20" spans="2:18" ht="33">
      <c r="B20" s="542"/>
      <c r="C20" s="439">
        <v>11</v>
      </c>
      <c r="D20" s="439" t="s">
        <v>731</v>
      </c>
      <c r="E20" s="525" t="s">
        <v>732</v>
      </c>
      <c r="F20" s="441"/>
      <c r="G20" s="442"/>
      <c r="H20" s="537"/>
      <c r="I20" s="538"/>
      <c r="J20" s="539"/>
    </row>
    <row r="21" spans="2:18" ht="27" customHeight="1">
      <c r="B21" s="533" t="s">
        <v>619</v>
      </c>
      <c r="C21" s="446">
        <v>12</v>
      </c>
      <c r="D21" s="446" t="s">
        <v>620</v>
      </c>
      <c r="E21" s="447" t="s">
        <v>621</v>
      </c>
      <c r="F21" s="448"/>
      <c r="G21" s="435"/>
      <c r="H21" s="554" t="s">
        <v>440</v>
      </c>
      <c r="I21" s="555"/>
      <c r="J21" s="556"/>
    </row>
    <row r="22" spans="2:18" ht="27" customHeight="1">
      <c r="B22" s="534"/>
      <c r="C22" s="446">
        <v>13</v>
      </c>
      <c r="D22" s="446" t="s">
        <v>622</v>
      </c>
      <c r="E22" s="265" t="s">
        <v>623</v>
      </c>
      <c r="F22" s="448"/>
      <c r="G22" s="435"/>
      <c r="H22" s="554" t="s">
        <v>439</v>
      </c>
      <c r="I22" s="555"/>
      <c r="J22" s="556"/>
    </row>
    <row r="23" spans="2:18" ht="27" customHeight="1">
      <c r="B23" s="534"/>
      <c r="C23" s="446">
        <v>14</v>
      </c>
      <c r="D23" s="446" t="s">
        <v>624</v>
      </c>
      <c r="E23" s="266" t="s">
        <v>625</v>
      </c>
      <c r="F23" s="448"/>
      <c r="G23" s="435"/>
      <c r="H23" s="554" t="s">
        <v>819</v>
      </c>
      <c r="I23" s="555"/>
      <c r="J23" s="556"/>
      <c r="R23" s="449"/>
    </row>
    <row r="24" spans="2:18" ht="27" customHeight="1">
      <c r="B24" s="534"/>
      <c r="C24" s="557">
        <v>15</v>
      </c>
      <c r="D24" s="446" t="s">
        <v>626</v>
      </c>
      <c r="E24" s="447" t="s">
        <v>627</v>
      </c>
      <c r="F24" s="448"/>
      <c r="G24" s="435"/>
      <c r="H24" s="545" t="s">
        <v>441</v>
      </c>
      <c r="I24" s="546"/>
      <c r="J24" s="547"/>
    </row>
    <row r="25" spans="2:18" ht="27" customHeight="1">
      <c r="B25" s="534"/>
      <c r="C25" s="558"/>
      <c r="D25" s="446" t="s">
        <v>628</v>
      </c>
      <c r="E25" s="447" t="s">
        <v>629</v>
      </c>
      <c r="F25" s="448"/>
      <c r="G25" s="435"/>
      <c r="H25" s="548"/>
      <c r="I25" s="549"/>
      <c r="J25" s="550"/>
    </row>
    <row r="26" spans="2:18" ht="27" customHeight="1">
      <c r="B26" s="534"/>
      <c r="C26" s="559"/>
      <c r="D26" s="446" t="s">
        <v>630</v>
      </c>
      <c r="E26" s="447" t="s">
        <v>631</v>
      </c>
      <c r="F26" s="448"/>
      <c r="G26" s="435"/>
      <c r="H26" s="551"/>
      <c r="I26" s="552"/>
      <c r="J26" s="553"/>
    </row>
    <row r="27" spans="2:18" ht="27" customHeight="1" thickBot="1">
      <c r="B27" s="535"/>
      <c r="C27" s="446">
        <v>16</v>
      </c>
      <c r="D27" s="446" t="s">
        <v>615</v>
      </c>
      <c r="E27" s="447" t="s">
        <v>616</v>
      </c>
      <c r="F27" s="448"/>
      <c r="G27" s="435"/>
      <c r="H27" s="1213" t="s">
        <v>808</v>
      </c>
      <c r="I27" s="1214"/>
      <c r="J27" s="1215"/>
    </row>
    <row r="28" spans="2:18" customFormat="1" ht="27.95" customHeight="1">
      <c r="B28" s="1204" t="s">
        <v>820</v>
      </c>
      <c r="C28" s="1205"/>
      <c r="D28" s="1205" t="s">
        <v>591</v>
      </c>
      <c r="E28" s="1206" t="s">
        <v>821</v>
      </c>
      <c r="F28" s="1207" t="s">
        <v>589</v>
      </c>
      <c r="G28" s="1207" t="s">
        <v>818</v>
      </c>
      <c r="H28" s="1216" t="s">
        <v>50</v>
      </c>
      <c r="I28" s="1217"/>
      <c r="J28" s="1218"/>
      <c r="K28" s="219"/>
      <c r="L28" s="219"/>
      <c r="M28" s="219"/>
      <c r="N28" s="219"/>
      <c r="O28" s="219"/>
      <c r="P28" s="219"/>
    </row>
    <row r="29" spans="2:18" customFormat="1" ht="27.95" customHeight="1" thickBot="1">
      <c r="B29" s="1208"/>
      <c r="C29" s="1209">
        <v>20</v>
      </c>
      <c r="D29" s="1210" t="s">
        <v>822</v>
      </c>
      <c r="E29" s="1210" t="s">
        <v>823</v>
      </c>
      <c r="F29" s="1211"/>
      <c r="G29" s="1212"/>
      <c r="H29" s="1219"/>
      <c r="I29" s="1220"/>
      <c r="J29" s="1221"/>
      <c r="K29" s="219"/>
      <c r="L29" s="219"/>
      <c r="M29" s="219"/>
      <c r="N29" s="219"/>
      <c r="O29" s="219"/>
      <c r="P29" s="219"/>
    </row>
    <row r="30" spans="2:18" ht="15" customHeight="1">
      <c r="B30" s="450"/>
      <c r="C30" s="433"/>
      <c r="D30" s="433"/>
      <c r="E30" s="451"/>
      <c r="F30" s="452"/>
      <c r="G30" s="453"/>
      <c r="H30" s="453"/>
      <c r="I30" s="453"/>
      <c r="J30" s="453"/>
    </row>
    <row r="31" spans="2:18" ht="20.100000000000001" customHeight="1">
      <c r="B31" s="536" t="s">
        <v>632</v>
      </c>
      <c r="C31" s="536"/>
      <c r="D31" s="536"/>
      <c r="E31" s="536"/>
      <c r="F31" s="536"/>
      <c r="G31" s="536"/>
      <c r="H31" s="536"/>
      <c r="I31" s="536"/>
      <c r="J31" s="536"/>
    </row>
    <row r="32" spans="2:18" ht="20.100000000000001" customHeight="1">
      <c r="B32" s="454" t="s">
        <v>633</v>
      </c>
      <c r="E32" s="455"/>
      <c r="F32" s="456"/>
      <c r="G32" s="456"/>
      <c r="H32" s="456"/>
      <c r="I32" s="456"/>
      <c r="J32" s="456"/>
    </row>
    <row r="33" spans="1:22" s="429" customFormat="1" ht="23.25" customHeight="1">
      <c r="A33" s="432"/>
      <c r="B33" s="454" t="s">
        <v>634</v>
      </c>
      <c r="D33" s="431"/>
      <c r="E33" s="431"/>
      <c r="F33" s="430"/>
      <c r="G33" s="430"/>
      <c r="H33" s="430"/>
      <c r="I33" s="430"/>
      <c r="J33" s="430"/>
      <c r="K33" s="430"/>
      <c r="L33" s="430"/>
      <c r="M33" s="430"/>
      <c r="N33" s="430"/>
      <c r="O33" s="430"/>
      <c r="P33" s="430"/>
      <c r="Q33" s="430"/>
      <c r="R33" s="430"/>
      <c r="S33" s="432"/>
      <c r="T33" s="432"/>
      <c r="U33" s="432"/>
      <c r="V33" s="432"/>
    </row>
  </sheetData>
  <mergeCells count="38">
    <mergeCell ref="B28:B29"/>
    <mergeCell ref="H28:J28"/>
    <mergeCell ref="H29:J29"/>
    <mergeCell ref="B1:C1"/>
    <mergeCell ref="F3:J3"/>
    <mergeCell ref="B2:J2"/>
    <mergeCell ref="F4:J4"/>
    <mergeCell ref="B5:B6"/>
    <mergeCell ref="C5:C6"/>
    <mergeCell ref="D5:D6"/>
    <mergeCell ref="E5:E6"/>
    <mergeCell ref="F5:G5"/>
    <mergeCell ref="H5:J6"/>
    <mergeCell ref="H17:J17"/>
    <mergeCell ref="H18:J18"/>
    <mergeCell ref="H7:J7"/>
    <mergeCell ref="H8:J8"/>
    <mergeCell ref="H9:J9"/>
    <mergeCell ref="H10:J10"/>
    <mergeCell ref="H11:J11"/>
    <mergeCell ref="H13:J13"/>
    <mergeCell ref="H14:J14"/>
    <mergeCell ref="H27:J27"/>
    <mergeCell ref="B21:B27"/>
    <mergeCell ref="B31:J31"/>
    <mergeCell ref="H12:J12"/>
    <mergeCell ref="C12:C14"/>
    <mergeCell ref="H20:J20"/>
    <mergeCell ref="B7:B20"/>
    <mergeCell ref="H24:J26"/>
    <mergeCell ref="H19:J19"/>
    <mergeCell ref="H21:J21"/>
    <mergeCell ref="H22:J22"/>
    <mergeCell ref="H23:J23"/>
    <mergeCell ref="C24:C26"/>
    <mergeCell ref="H15:J15"/>
    <mergeCell ref="C16:C17"/>
    <mergeCell ref="H16:J16"/>
  </mergeCells>
  <phoneticPr fontId="117"/>
  <conditionalFormatting sqref="E1:J1 E2:H3">
    <cfRule type="containsBlanks" dxfId="1070" priority="1" stopIfTrue="1">
      <formula>LEN(TRIM(E1))=0</formula>
    </cfRule>
  </conditionalFormatting>
  <dataValidations count="4">
    <dataValidation type="list" errorStyle="warning" allowBlank="1" showInputMessage="1" showErrorMessage="1" errorTitle="入力" error="このまま入力しますか" prompt="該当しない場合は&quot;－&quot;をリストから選んで下さい。_x000a_" sqref="H65566:J65566 JD65566:JF65566 SZ65566:TB65566 ACV65566:ACX65566 AMR65566:AMT65566 AWN65566:AWP65566 BGJ65566:BGL65566 BQF65566:BQH65566 CAB65566:CAD65566 CJX65566:CJZ65566 CTT65566:CTV65566 DDP65566:DDR65566 DNL65566:DNN65566 DXH65566:DXJ65566 EHD65566:EHF65566 EQZ65566:ERB65566 FAV65566:FAX65566 FKR65566:FKT65566 FUN65566:FUP65566 GEJ65566:GEL65566 GOF65566:GOH65566 GYB65566:GYD65566 HHX65566:HHZ65566 HRT65566:HRV65566 IBP65566:IBR65566 ILL65566:ILN65566 IVH65566:IVJ65566 JFD65566:JFF65566 JOZ65566:JPB65566 JYV65566:JYX65566 KIR65566:KIT65566 KSN65566:KSP65566 LCJ65566:LCL65566 LMF65566:LMH65566 LWB65566:LWD65566 MFX65566:MFZ65566 MPT65566:MPV65566 MZP65566:MZR65566 NJL65566:NJN65566 NTH65566:NTJ65566 ODD65566:ODF65566 OMZ65566:ONB65566 OWV65566:OWX65566 PGR65566:PGT65566 PQN65566:PQP65566 QAJ65566:QAL65566 QKF65566:QKH65566 QUB65566:QUD65566 RDX65566:RDZ65566 RNT65566:RNV65566 RXP65566:RXR65566 SHL65566:SHN65566 SRH65566:SRJ65566 TBD65566:TBF65566 TKZ65566:TLB65566 TUV65566:TUX65566 UER65566:UET65566 UON65566:UOP65566 UYJ65566:UYL65566 VIF65566:VIH65566 VSB65566:VSD65566 WBX65566:WBZ65566 WLT65566:WLV65566 WVP65566:WVR65566 H131102:J131102 JD131102:JF131102 SZ131102:TB131102 ACV131102:ACX131102 AMR131102:AMT131102 AWN131102:AWP131102 BGJ131102:BGL131102 BQF131102:BQH131102 CAB131102:CAD131102 CJX131102:CJZ131102 CTT131102:CTV131102 DDP131102:DDR131102 DNL131102:DNN131102 DXH131102:DXJ131102 EHD131102:EHF131102 EQZ131102:ERB131102 FAV131102:FAX131102 FKR131102:FKT131102 FUN131102:FUP131102 GEJ131102:GEL131102 GOF131102:GOH131102 GYB131102:GYD131102 HHX131102:HHZ131102 HRT131102:HRV131102 IBP131102:IBR131102 ILL131102:ILN131102 IVH131102:IVJ131102 JFD131102:JFF131102 JOZ131102:JPB131102 JYV131102:JYX131102 KIR131102:KIT131102 KSN131102:KSP131102 LCJ131102:LCL131102 LMF131102:LMH131102 LWB131102:LWD131102 MFX131102:MFZ131102 MPT131102:MPV131102 MZP131102:MZR131102 NJL131102:NJN131102 NTH131102:NTJ131102 ODD131102:ODF131102 OMZ131102:ONB131102 OWV131102:OWX131102 PGR131102:PGT131102 PQN131102:PQP131102 QAJ131102:QAL131102 QKF131102:QKH131102 QUB131102:QUD131102 RDX131102:RDZ131102 RNT131102:RNV131102 RXP131102:RXR131102 SHL131102:SHN131102 SRH131102:SRJ131102 TBD131102:TBF131102 TKZ131102:TLB131102 TUV131102:TUX131102 UER131102:UET131102 UON131102:UOP131102 UYJ131102:UYL131102 VIF131102:VIH131102 VSB131102:VSD131102 WBX131102:WBZ131102 WLT131102:WLV131102 WVP131102:WVR131102 H196638:J196638 JD196638:JF196638 SZ196638:TB196638 ACV196638:ACX196638 AMR196638:AMT196638 AWN196638:AWP196638 BGJ196638:BGL196638 BQF196638:BQH196638 CAB196638:CAD196638 CJX196638:CJZ196638 CTT196638:CTV196638 DDP196638:DDR196638 DNL196638:DNN196638 DXH196638:DXJ196638 EHD196638:EHF196638 EQZ196638:ERB196638 FAV196638:FAX196638 FKR196638:FKT196638 FUN196638:FUP196638 GEJ196638:GEL196638 GOF196638:GOH196638 GYB196638:GYD196638 HHX196638:HHZ196638 HRT196638:HRV196638 IBP196638:IBR196638 ILL196638:ILN196638 IVH196638:IVJ196638 JFD196638:JFF196638 JOZ196638:JPB196638 JYV196638:JYX196638 KIR196638:KIT196638 KSN196638:KSP196638 LCJ196638:LCL196638 LMF196638:LMH196638 LWB196638:LWD196638 MFX196638:MFZ196638 MPT196638:MPV196638 MZP196638:MZR196638 NJL196638:NJN196638 NTH196638:NTJ196638 ODD196638:ODF196638 OMZ196638:ONB196638 OWV196638:OWX196638 PGR196638:PGT196638 PQN196638:PQP196638 QAJ196638:QAL196638 QKF196638:QKH196638 QUB196638:QUD196638 RDX196638:RDZ196638 RNT196638:RNV196638 RXP196638:RXR196638 SHL196638:SHN196638 SRH196638:SRJ196638 TBD196638:TBF196638 TKZ196638:TLB196638 TUV196638:TUX196638 UER196638:UET196638 UON196638:UOP196638 UYJ196638:UYL196638 VIF196638:VIH196638 VSB196638:VSD196638 WBX196638:WBZ196638 WLT196638:WLV196638 WVP196638:WVR196638 H262174:J262174 JD262174:JF262174 SZ262174:TB262174 ACV262174:ACX262174 AMR262174:AMT262174 AWN262174:AWP262174 BGJ262174:BGL262174 BQF262174:BQH262174 CAB262174:CAD262174 CJX262174:CJZ262174 CTT262174:CTV262174 DDP262174:DDR262174 DNL262174:DNN262174 DXH262174:DXJ262174 EHD262174:EHF262174 EQZ262174:ERB262174 FAV262174:FAX262174 FKR262174:FKT262174 FUN262174:FUP262174 GEJ262174:GEL262174 GOF262174:GOH262174 GYB262174:GYD262174 HHX262174:HHZ262174 HRT262174:HRV262174 IBP262174:IBR262174 ILL262174:ILN262174 IVH262174:IVJ262174 JFD262174:JFF262174 JOZ262174:JPB262174 JYV262174:JYX262174 KIR262174:KIT262174 KSN262174:KSP262174 LCJ262174:LCL262174 LMF262174:LMH262174 LWB262174:LWD262174 MFX262174:MFZ262174 MPT262174:MPV262174 MZP262174:MZR262174 NJL262174:NJN262174 NTH262174:NTJ262174 ODD262174:ODF262174 OMZ262174:ONB262174 OWV262174:OWX262174 PGR262174:PGT262174 PQN262174:PQP262174 QAJ262174:QAL262174 QKF262174:QKH262174 QUB262174:QUD262174 RDX262174:RDZ262174 RNT262174:RNV262174 RXP262174:RXR262174 SHL262174:SHN262174 SRH262174:SRJ262174 TBD262174:TBF262174 TKZ262174:TLB262174 TUV262174:TUX262174 UER262174:UET262174 UON262174:UOP262174 UYJ262174:UYL262174 VIF262174:VIH262174 VSB262174:VSD262174 WBX262174:WBZ262174 WLT262174:WLV262174 WVP262174:WVR262174 H327710:J327710 JD327710:JF327710 SZ327710:TB327710 ACV327710:ACX327710 AMR327710:AMT327710 AWN327710:AWP327710 BGJ327710:BGL327710 BQF327710:BQH327710 CAB327710:CAD327710 CJX327710:CJZ327710 CTT327710:CTV327710 DDP327710:DDR327710 DNL327710:DNN327710 DXH327710:DXJ327710 EHD327710:EHF327710 EQZ327710:ERB327710 FAV327710:FAX327710 FKR327710:FKT327710 FUN327710:FUP327710 GEJ327710:GEL327710 GOF327710:GOH327710 GYB327710:GYD327710 HHX327710:HHZ327710 HRT327710:HRV327710 IBP327710:IBR327710 ILL327710:ILN327710 IVH327710:IVJ327710 JFD327710:JFF327710 JOZ327710:JPB327710 JYV327710:JYX327710 KIR327710:KIT327710 KSN327710:KSP327710 LCJ327710:LCL327710 LMF327710:LMH327710 LWB327710:LWD327710 MFX327710:MFZ327710 MPT327710:MPV327710 MZP327710:MZR327710 NJL327710:NJN327710 NTH327710:NTJ327710 ODD327710:ODF327710 OMZ327710:ONB327710 OWV327710:OWX327710 PGR327710:PGT327710 PQN327710:PQP327710 QAJ327710:QAL327710 QKF327710:QKH327710 QUB327710:QUD327710 RDX327710:RDZ327710 RNT327710:RNV327710 RXP327710:RXR327710 SHL327710:SHN327710 SRH327710:SRJ327710 TBD327710:TBF327710 TKZ327710:TLB327710 TUV327710:TUX327710 UER327710:UET327710 UON327710:UOP327710 UYJ327710:UYL327710 VIF327710:VIH327710 VSB327710:VSD327710 WBX327710:WBZ327710 WLT327710:WLV327710 WVP327710:WVR327710 H393246:J393246 JD393246:JF393246 SZ393246:TB393246 ACV393246:ACX393246 AMR393246:AMT393246 AWN393246:AWP393246 BGJ393246:BGL393246 BQF393246:BQH393246 CAB393246:CAD393246 CJX393246:CJZ393246 CTT393246:CTV393246 DDP393246:DDR393246 DNL393246:DNN393246 DXH393246:DXJ393246 EHD393246:EHF393246 EQZ393246:ERB393246 FAV393246:FAX393246 FKR393246:FKT393246 FUN393246:FUP393246 GEJ393246:GEL393246 GOF393246:GOH393246 GYB393246:GYD393246 HHX393246:HHZ393246 HRT393246:HRV393246 IBP393246:IBR393246 ILL393246:ILN393246 IVH393246:IVJ393246 JFD393246:JFF393246 JOZ393246:JPB393246 JYV393246:JYX393246 KIR393246:KIT393246 KSN393246:KSP393246 LCJ393246:LCL393246 LMF393246:LMH393246 LWB393246:LWD393246 MFX393246:MFZ393246 MPT393246:MPV393246 MZP393246:MZR393246 NJL393246:NJN393246 NTH393246:NTJ393246 ODD393246:ODF393246 OMZ393246:ONB393246 OWV393246:OWX393246 PGR393246:PGT393246 PQN393246:PQP393246 QAJ393246:QAL393246 QKF393246:QKH393246 QUB393246:QUD393246 RDX393246:RDZ393246 RNT393246:RNV393246 RXP393246:RXR393246 SHL393246:SHN393246 SRH393246:SRJ393246 TBD393246:TBF393246 TKZ393246:TLB393246 TUV393246:TUX393246 UER393246:UET393246 UON393246:UOP393246 UYJ393246:UYL393246 VIF393246:VIH393246 VSB393246:VSD393246 WBX393246:WBZ393246 WLT393246:WLV393246 WVP393246:WVR393246 H458782:J458782 JD458782:JF458782 SZ458782:TB458782 ACV458782:ACX458782 AMR458782:AMT458782 AWN458782:AWP458782 BGJ458782:BGL458782 BQF458782:BQH458782 CAB458782:CAD458782 CJX458782:CJZ458782 CTT458782:CTV458782 DDP458782:DDR458782 DNL458782:DNN458782 DXH458782:DXJ458782 EHD458782:EHF458782 EQZ458782:ERB458782 FAV458782:FAX458782 FKR458782:FKT458782 FUN458782:FUP458782 GEJ458782:GEL458782 GOF458782:GOH458782 GYB458782:GYD458782 HHX458782:HHZ458782 HRT458782:HRV458782 IBP458782:IBR458782 ILL458782:ILN458782 IVH458782:IVJ458782 JFD458782:JFF458782 JOZ458782:JPB458782 JYV458782:JYX458782 KIR458782:KIT458782 KSN458782:KSP458782 LCJ458782:LCL458782 LMF458782:LMH458782 LWB458782:LWD458782 MFX458782:MFZ458782 MPT458782:MPV458782 MZP458782:MZR458782 NJL458782:NJN458782 NTH458782:NTJ458782 ODD458782:ODF458782 OMZ458782:ONB458782 OWV458782:OWX458782 PGR458782:PGT458782 PQN458782:PQP458782 QAJ458782:QAL458782 QKF458782:QKH458782 QUB458782:QUD458782 RDX458782:RDZ458782 RNT458782:RNV458782 RXP458782:RXR458782 SHL458782:SHN458782 SRH458782:SRJ458782 TBD458782:TBF458782 TKZ458782:TLB458782 TUV458782:TUX458782 UER458782:UET458782 UON458782:UOP458782 UYJ458782:UYL458782 VIF458782:VIH458782 VSB458782:VSD458782 WBX458782:WBZ458782 WLT458782:WLV458782 WVP458782:WVR458782 H524318:J524318 JD524318:JF524318 SZ524318:TB524318 ACV524318:ACX524318 AMR524318:AMT524318 AWN524318:AWP524318 BGJ524318:BGL524318 BQF524318:BQH524318 CAB524318:CAD524318 CJX524318:CJZ524318 CTT524318:CTV524318 DDP524318:DDR524318 DNL524318:DNN524318 DXH524318:DXJ524318 EHD524318:EHF524318 EQZ524318:ERB524318 FAV524318:FAX524318 FKR524318:FKT524318 FUN524318:FUP524318 GEJ524318:GEL524318 GOF524318:GOH524318 GYB524318:GYD524318 HHX524318:HHZ524318 HRT524318:HRV524318 IBP524318:IBR524318 ILL524318:ILN524318 IVH524318:IVJ524318 JFD524318:JFF524318 JOZ524318:JPB524318 JYV524318:JYX524318 KIR524318:KIT524318 KSN524318:KSP524318 LCJ524318:LCL524318 LMF524318:LMH524318 LWB524318:LWD524318 MFX524318:MFZ524318 MPT524318:MPV524318 MZP524318:MZR524318 NJL524318:NJN524318 NTH524318:NTJ524318 ODD524318:ODF524318 OMZ524318:ONB524318 OWV524318:OWX524318 PGR524318:PGT524318 PQN524318:PQP524318 QAJ524318:QAL524318 QKF524318:QKH524318 QUB524318:QUD524318 RDX524318:RDZ524318 RNT524318:RNV524318 RXP524318:RXR524318 SHL524318:SHN524318 SRH524318:SRJ524318 TBD524318:TBF524318 TKZ524318:TLB524318 TUV524318:TUX524318 UER524318:UET524318 UON524318:UOP524318 UYJ524318:UYL524318 VIF524318:VIH524318 VSB524318:VSD524318 WBX524318:WBZ524318 WLT524318:WLV524318 WVP524318:WVR524318 H589854:J589854 JD589854:JF589854 SZ589854:TB589854 ACV589854:ACX589854 AMR589854:AMT589854 AWN589854:AWP589854 BGJ589854:BGL589854 BQF589854:BQH589854 CAB589854:CAD589854 CJX589854:CJZ589854 CTT589854:CTV589854 DDP589854:DDR589854 DNL589854:DNN589854 DXH589854:DXJ589854 EHD589854:EHF589854 EQZ589854:ERB589854 FAV589854:FAX589854 FKR589854:FKT589854 FUN589854:FUP589854 GEJ589854:GEL589854 GOF589854:GOH589854 GYB589854:GYD589854 HHX589854:HHZ589854 HRT589854:HRV589854 IBP589854:IBR589854 ILL589854:ILN589854 IVH589854:IVJ589854 JFD589854:JFF589854 JOZ589854:JPB589854 JYV589854:JYX589854 KIR589854:KIT589854 KSN589854:KSP589854 LCJ589854:LCL589854 LMF589854:LMH589854 LWB589854:LWD589854 MFX589854:MFZ589854 MPT589854:MPV589854 MZP589854:MZR589854 NJL589854:NJN589854 NTH589854:NTJ589854 ODD589854:ODF589854 OMZ589854:ONB589854 OWV589854:OWX589854 PGR589854:PGT589854 PQN589854:PQP589854 QAJ589854:QAL589854 QKF589854:QKH589854 QUB589854:QUD589854 RDX589854:RDZ589854 RNT589854:RNV589854 RXP589854:RXR589854 SHL589854:SHN589854 SRH589854:SRJ589854 TBD589854:TBF589854 TKZ589854:TLB589854 TUV589854:TUX589854 UER589854:UET589854 UON589854:UOP589854 UYJ589854:UYL589854 VIF589854:VIH589854 VSB589854:VSD589854 WBX589854:WBZ589854 WLT589854:WLV589854 WVP589854:WVR589854 H655390:J655390 JD655390:JF655390 SZ655390:TB655390 ACV655390:ACX655390 AMR655390:AMT655390 AWN655390:AWP655390 BGJ655390:BGL655390 BQF655390:BQH655390 CAB655390:CAD655390 CJX655390:CJZ655390 CTT655390:CTV655390 DDP655390:DDR655390 DNL655390:DNN655390 DXH655390:DXJ655390 EHD655390:EHF655390 EQZ655390:ERB655390 FAV655390:FAX655390 FKR655390:FKT655390 FUN655390:FUP655390 GEJ655390:GEL655390 GOF655390:GOH655390 GYB655390:GYD655390 HHX655390:HHZ655390 HRT655390:HRV655390 IBP655390:IBR655390 ILL655390:ILN655390 IVH655390:IVJ655390 JFD655390:JFF655390 JOZ655390:JPB655390 JYV655390:JYX655390 KIR655390:KIT655390 KSN655390:KSP655390 LCJ655390:LCL655390 LMF655390:LMH655390 LWB655390:LWD655390 MFX655390:MFZ655390 MPT655390:MPV655390 MZP655390:MZR655390 NJL655390:NJN655390 NTH655390:NTJ655390 ODD655390:ODF655390 OMZ655390:ONB655390 OWV655390:OWX655390 PGR655390:PGT655390 PQN655390:PQP655390 QAJ655390:QAL655390 QKF655390:QKH655390 QUB655390:QUD655390 RDX655390:RDZ655390 RNT655390:RNV655390 RXP655390:RXR655390 SHL655390:SHN655390 SRH655390:SRJ655390 TBD655390:TBF655390 TKZ655390:TLB655390 TUV655390:TUX655390 UER655390:UET655390 UON655390:UOP655390 UYJ655390:UYL655390 VIF655390:VIH655390 VSB655390:VSD655390 WBX655390:WBZ655390 WLT655390:WLV655390 WVP655390:WVR655390 H720926:J720926 JD720926:JF720926 SZ720926:TB720926 ACV720926:ACX720926 AMR720926:AMT720926 AWN720926:AWP720926 BGJ720926:BGL720926 BQF720926:BQH720926 CAB720926:CAD720926 CJX720926:CJZ720926 CTT720926:CTV720926 DDP720926:DDR720926 DNL720926:DNN720926 DXH720926:DXJ720926 EHD720926:EHF720926 EQZ720926:ERB720926 FAV720926:FAX720926 FKR720926:FKT720926 FUN720926:FUP720926 GEJ720926:GEL720926 GOF720926:GOH720926 GYB720926:GYD720926 HHX720926:HHZ720926 HRT720926:HRV720926 IBP720926:IBR720926 ILL720926:ILN720926 IVH720926:IVJ720926 JFD720926:JFF720926 JOZ720926:JPB720926 JYV720926:JYX720926 KIR720926:KIT720926 KSN720926:KSP720926 LCJ720926:LCL720926 LMF720926:LMH720926 LWB720926:LWD720926 MFX720926:MFZ720926 MPT720926:MPV720926 MZP720926:MZR720926 NJL720926:NJN720926 NTH720926:NTJ720926 ODD720926:ODF720926 OMZ720926:ONB720926 OWV720926:OWX720926 PGR720926:PGT720926 PQN720926:PQP720926 QAJ720926:QAL720926 QKF720926:QKH720926 QUB720926:QUD720926 RDX720926:RDZ720926 RNT720926:RNV720926 RXP720926:RXR720926 SHL720926:SHN720926 SRH720926:SRJ720926 TBD720926:TBF720926 TKZ720926:TLB720926 TUV720926:TUX720926 UER720926:UET720926 UON720926:UOP720926 UYJ720926:UYL720926 VIF720926:VIH720926 VSB720926:VSD720926 WBX720926:WBZ720926 WLT720926:WLV720926 WVP720926:WVR720926 H786462:J786462 JD786462:JF786462 SZ786462:TB786462 ACV786462:ACX786462 AMR786462:AMT786462 AWN786462:AWP786462 BGJ786462:BGL786462 BQF786462:BQH786462 CAB786462:CAD786462 CJX786462:CJZ786462 CTT786462:CTV786462 DDP786462:DDR786462 DNL786462:DNN786462 DXH786462:DXJ786462 EHD786462:EHF786462 EQZ786462:ERB786462 FAV786462:FAX786462 FKR786462:FKT786462 FUN786462:FUP786462 GEJ786462:GEL786462 GOF786462:GOH786462 GYB786462:GYD786462 HHX786462:HHZ786462 HRT786462:HRV786462 IBP786462:IBR786462 ILL786462:ILN786462 IVH786462:IVJ786462 JFD786462:JFF786462 JOZ786462:JPB786462 JYV786462:JYX786462 KIR786462:KIT786462 KSN786462:KSP786462 LCJ786462:LCL786462 LMF786462:LMH786462 LWB786462:LWD786462 MFX786462:MFZ786462 MPT786462:MPV786462 MZP786462:MZR786462 NJL786462:NJN786462 NTH786462:NTJ786462 ODD786462:ODF786462 OMZ786462:ONB786462 OWV786462:OWX786462 PGR786462:PGT786462 PQN786462:PQP786462 QAJ786462:QAL786462 QKF786462:QKH786462 QUB786462:QUD786462 RDX786462:RDZ786462 RNT786462:RNV786462 RXP786462:RXR786462 SHL786462:SHN786462 SRH786462:SRJ786462 TBD786462:TBF786462 TKZ786462:TLB786462 TUV786462:TUX786462 UER786462:UET786462 UON786462:UOP786462 UYJ786462:UYL786462 VIF786462:VIH786462 VSB786462:VSD786462 WBX786462:WBZ786462 WLT786462:WLV786462 WVP786462:WVR786462 H851998:J851998 JD851998:JF851998 SZ851998:TB851998 ACV851998:ACX851998 AMR851998:AMT851998 AWN851998:AWP851998 BGJ851998:BGL851998 BQF851998:BQH851998 CAB851998:CAD851998 CJX851998:CJZ851998 CTT851998:CTV851998 DDP851998:DDR851998 DNL851998:DNN851998 DXH851998:DXJ851998 EHD851998:EHF851998 EQZ851998:ERB851998 FAV851998:FAX851998 FKR851998:FKT851998 FUN851998:FUP851998 GEJ851998:GEL851998 GOF851998:GOH851998 GYB851998:GYD851998 HHX851998:HHZ851998 HRT851998:HRV851998 IBP851998:IBR851998 ILL851998:ILN851998 IVH851998:IVJ851998 JFD851998:JFF851998 JOZ851998:JPB851998 JYV851998:JYX851998 KIR851998:KIT851998 KSN851998:KSP851998 LCJ851998:LCL851998 LMF851998:LMH851998 LWB851998:LWD851998 MFX851998:MFZ851998 MPT851998:MPV851998 MZP851998:MZR851998 NJL851998:NJN851998 NTH851998:NTJ851998 ODD851998:ODF851998 OMZ851998:ONB851998 OWV851998:OWX851998 PGR851998:PGT851998 PQN851998:PQP851998 QAJ851998:QAL851998 QKF851998:QKH851998 QUB851998:QUD851998 RDX851998:RDZ851998 RNT851998:RNV851998 RXP851998:RXR851998 SHL851998:SHN851998 SRH851998:SRJ851998 TBD851998:TBF851998 TKZ851998:TLB851998 TUV851998:TUX851998 UER851998:UET851998 UON851998:UOP851998 UYJ851998:UYL851998 VIF851998:VIH851998 VSB851998:VSD851998 WBX851998:WBZ851998 WLT851998:WLV851998 WVP851998:WVR851998 H917534:J917534 JD917534:JF917534 SZ917534:TB917534 ACV917534:ACX917534 AMR917534:AMT917534 AWN917534:AWP917534 BGJ917534:BGL917534 BQF917534:BQH917534 CAB917534:CAD917534 CJX917534:CJZ917534 CTT917534:CTV917534 DDP917534:DDR917534 DNL917534:DNN917534 DXH917534:DXJ917534 EHD917534:EHF917534 EQZ917534:ERB917534 FAV917534:FAX917534 FKR917534:FKT917534 FUN917534:FUP917534 GEJ917534:GEL917534 GOF917534:GOH917534 GYB917534:GYD917534 HHX917534:HHZ917534 HRT917534:HRV917534 IBP917534:IBR917534 ILL917534:ILN917534 IVH917534:IVJ917534 JFD917534:JFF917534 JOZ917534:JPB917534 JYV917534:JYX917534 KIR917534:KIT917534 KSN917534:KSP917534 LCJ917534:LCL917534 LMF917534:LMH917534 LWB917534:LWD917534 MFX917534:MFZ917534 MPT917534:MPV917534 MZP917534:MZR917534 NJL917534:NJN917534 NTH917534:NTJ917534 ODD917534:ODF917534 OMZ917534:ONB917534 OWV917534:OWX917534 PGR917534:PGT917534 PQN917534:PQP917534 QAJ917534:QAL917534 QKF917534:QKH917534 QUB917534:QUD917534 RDX917534:RDZ917534 RNT917534:RNV917534 RXP917534:RXR917534 SHL917534:SHN917534 SRH917534:SRJ917534 TBD917534:TBF917534 TKZ917534:TLB917534 TUV917534:TUX917534 UER917534:UET917534 UON917534:UOP917534 UYJ917534:UYL917534 VIF917534:VIH917534 VSB917534:VSD917534 WBX917534:WBZ917534 WLT917534:WLV917534 WVP917534:WVR917534 H983070:J983070 JD983070:JF983070 SZ983070:TB983070 ACV983070:ACX983070 AMR983070:AMT983070 AWN983070:AWP983070 BGJ983070:BGL983070 BQF983070:BQH983070 CAB983070:CAD983070 CJX983070:CJZ983070 CTT983070:CTV983070 DDP983070:DDR983070 DNL983070:DNN983070 DXH983070:DXJ983070 EHD983070:EHF983070 EQZ983070:ERB983070 FAV983070:FAX983070 FKR983070:FKT983070 FUN983070:FUP983070 GEJ983070:GEL983070 GOF983070:GOH983070 GYB983070:GYD983070 HHX983070:HHZ983070 HRT983070:HRV983070 IBP983070:IBR983070 ILL983070:ILN983070 IVH983070:IVJ983070 JFD983070:JFF983070 JOZ983070:JPB983070 JYV983070:JYX983070 KIR983070:KIT983070 KSN983070:KSP983070 LCJ983070:LCL983070 LMF983070:LMH983070 LWB983070:LWD983070 MFX983070:MFZ983070 MPT983070:MPV983070 MZP983070:MZR983070 NJL983070:NJN983070 NTH983070:NTJ983070 ODD983070:ODF983070 OMZ983070:ONB983070 OWV983070:OWX983070 PGR983070:PGT983070 PQN983070:PQP983070 QAJ983070:QAL983070 QKF983070:QKH983070 QUB983070:QUD983070 RDX983070:RDZ983070 RNT983070:RNV983070 RXP983070:RXR983070 SHL983070:SHN983070 SRH983070:SRJ983070 TBD983070:TBF983070 TKZ983070:TLB983070 TUV983070:TUX983070 UER983070:UET983070 UON983070:UOP983070 UYJ983070:UYL983070 VIF983070:VIH983070 VSB983070:VSD983070 WBX983070:WBZ983070 WLT983070:WLV983070 WVP983070:WVR983070 WVN983050:WVO983070 F65546:G65566 JB65546:JC65566 SX65546:SY65566 ACT65546:ACU65566 AMP65546:AMQ65566 AWL65546:AWM65566 BGH65546:BGI65566 BQD65546:BQE65566 BZZ65546:CAA65566 CJV65546:CJW65566 CTR65546:CTS65566 DDN65546:DDO65566 DNJ65546:DNK65566 DXF65546:DXG65566 EHB65546:EHC65566 EQX65546:EQY65566 FAT65546:FAU65566 FKP65546:FKQ65566 FUL65546:FUM65566 GEH65546:GEI65566 GOD65546:GOE65566 GXZ65546:GYA65566 HHV65546:HHW65566 HRR65546:HRS65566 IBN65546:IBO65566 ILJ65546:ILK65566 IVF65546:IVG65566 JFB65546:JFC65566 JOX65546:JOY65566 JYT65546:JYU65566 KIP65546:KIQ65566 KSL65546:KSM65566 LCH65546:LCI65566 LMD65546:LME65566 LVZ65546:LWA65566 MFV65546:MFW65566 MPR65546:MPS65566 MZN65546:MZO65566 NJJ65546:NJK65566 NTF65546:NTG65566 ODB65546:ODC65566 OMX65546:OMY65566 OWT65546:OWU65566 PGP65546:PGQ65566 PQL65546:PQM65566 QAH65546:QAI65566 QKD65546:QKE65566 QTZ65546:QUA65566 RDV65546:RDW65566 RNR65546:RNS65566 RXN65546:RXO65566 SHJ65546:SHK65566 SRF65546:SRG65566 TBB65546:TBC65566 TKX65546:TKY65566 TUT65546:TUU65566 UEP65546:UEQ65566 UOL65546:UOM65566 UYH65546:UYI65566 VID65546:VIE65566 VRZ65546:VSA65566 WBV65546:WBW65566 WLR65546:WLS65566 WVN65546:WVO65566 F131082:G131102 JB131082:JC131102 SX131082:SY131102 ACT131082:ACU131102 AMP131082:AMQ131102 AWL131082:AWM131102 BGH131082:BGI131102 BQD131082:BQE131102 BZZ131082:CAA131102 CJV131082:CJW131102 CTR131082:CTS131102 DDN131082:DDO131102 DNJ131082:DNK131102 DXF131082:DXG131102 EHB131082:EHC131102 EQX131082:EQY131102 FAT131082:FAU131102 FKP131082:FKQ131102 FUL131082:FUM131102 GEH131082:GEI131102 GOD131082:GOE131102 GXZ131082:GYA131102 HHV131082:HHW131102 HRR131082:HRS131102 IBN131082:IBO131102 ILJ131082:ILK131102 IVF131082:IVG131102 JFB131082:JFC131102 JOX131082:JOY131102 JYT131082:JYU131102 KIP131082:KIQ131102 KSL131082:KSM131102 LCH131082:LCI131102 LMD131082:LME131102 LVZ131082:LWA131102 MFV131082:MFW131102 MPR131082:MPS131102 MZN131082:MZO131102 NJJ131082:NJK131102 NTF131082:NTG131102 ODB131082:ODC131102 OMX131082:OMY131102 OWT131082:OWU131102 PGP131082:PGQ131102 PQL131082:PQM131102 QAH131082:QAI131102 QKD131082:QKE131102 QTZ131082:QUA131102 RDV131082:RDW131102 RNR131082:RNS131102 RXN131082:RXO131102 SHJ131082:SHK131102 SRF131082:SRG131102 TBB131082:TBC131102 TKX131082:TKY131102 TUT131082:TUU131102 UEP131082:UEQ131102 UOL131082:UOM131102 UYH131082:UYI131102 VID131082:VIE131102 VRZ131082:VSA131102 WBV131082:WBW131102 WLR131082:WLS131102 WVN131082:WVO131102 F196618:G196638 JB196618:JC196638 SX196618:SY196638 ACT196618:ACU196638 AMP196618:AMQ196638 AWL196618:AWM196638 BGH196618:BGI196638 BQD196618:BQE196638 BZZ196618:CAA196638 CJV196618:CJW196638 CTR196618:CTS196638 DDN196618:DDO196638 DNJ196618:DNK196638 DXF196618:DXG196638 EHB196618:EHC196638 EQX196618:EQY196638 FAT196618:FAU196638 FKP196618:FKQ196638 FUL196618:FUM196638 GEH196618:GEI196638 GOD196618:GOE196638 GXZ196618:GYA196638 HHV196618:HHW196638 HRR196618:HRS196638 IBN196618:IBO196638 ILJ196618:ILK196638 IVF196618:IVG196638 JFB196618:JFC196638 JOX196618:JOY196638 JYT196618:JYU196638 KIP196618:KIQ196638 KSL196618:KSM196638 LCH196618:LCI196638 LMD196618:LME196638 LVZ196618:LWA196638 MFV196618:MFW196638 MPR196618:MPS196638 MZN196618:MZO196638 NJJ196618:NJK196638 NTF196618:NTG196638 ODB196618:ODC196638 OMX196618:OMY196638 OWT196618:OWU196638 PGP196618:PGQ196638 PQL196618:PQM196638 QAH196618:QAI196638 QKD196618:QKE196638 QTZ196618:QUA196638 RDV196618:RDW196638 RNR196618:RNS196638 RXN196618:RXO196638 SHJ196618:SHK196638 SRF196618:SRG196638 TBB196618:TBC196638 TKX196618:TKY196638 TUT196618:TUU196638 UEP196618:UEQ196638 UOL196618:UOM196638 UYH196618:UYI196638 VID196618:VIE196638 VRZ196618:VSA196638 WBV196618:WBW196638 WLR196618:WLS196638 WVN196618:WVO196638 F262154:G262174 JB262154:JC262174 SX262154:SY262174 ACT262154:ACU262174 AMP262154:AMQ262174 AWL262154:AWM262174 BGH262154:BGI262174 BQD262154:BQE262174 BZZ262154:CAA262174 CJV262154:CJW262174 CTR262154:CTS262174 DDN262154:DDO262174 DNJ262154:DNK262174 DXF262154:DXG262174 EHB262154:EHC262174 EQX262154:EQY262174 FAT262154:FAU262174 FKP262154:FKQ262174 FUL262154:FUM262174 GEH262154:GEI262174 GOD262154:GOE262174 GXZ262154:GYA262174 HHV262154:HHW262174 HRR262154:HRS262174 IBN262154:IBO262174 ILJ262154:ILK262174 IVF262154:IVG262174 JFB262154:JFC262174 JOX262154:JOY262174 JYT262154:JYU262174 KIP262154:KIQ262174 KSL262154:KSM262174 LCH262154:LCI262174 LMD262154:LME262174 LVZ262154:LWA262174 MFV262154:MFW262174 MPR262154:MPS262174 MZN262154:MZO262174 NJJ262154:NJK262174 NTF262154:NTG262174 ODB262154:ODC262174 OMX262154:OMY262174 OWT262154:OWU262174 PGP262154:PGQ262174 PQL262154:PQM262174 QAH262154:QAI262174 QKD262154:QKE262174 QTZ262154:QUA262174 RDV262154:RDW262174 RNR262154:RNS262174 RXN262154:RXO262174 SHJ262154:SHK262174 SRF262154:SRG262174 TBB262154:TBC262174 TKX262154:TKY262174 TUT262154:TUU262174 UEP262154:UEQ262174 UOL262154:UOM262174 UYH262154:UYI262174 VID262154:VIE262174 VRZ262154:VSA262174 WBV262154:WBW262174 WLR262154:WLS262174 WVN262154:WVO262174 F327690:G327710 JB327690:JC327710 SX327690:SY327710 ACT327690:ACU327710 AMP327690:AMQ327710 AWL327690:AWM327710 BGH327690:BGI327710 BQD327690:BQE327710 BZZ327690:CAA327710 CJV327690:CJW327710 CTR327690:CTS327710 DDN327690:DDO327710 DNJ327690:DNK327710 DXF327690:DXG327710 EHB327690:EHC327710 EQX327690:EQY327710 FAT327690:FAU327710 FKP327690:FKQ327710 FUL327690:FUM327710 GEH327690:GEI327710 GOD327690:GOE327710 GXZ327690:GYA327710 HHV327690:HHW327710 HRR327690:HRS327710 IBN327690:IBO327710 ILJ327690:ILK327710 IVF327690:IVG327710 JFB327690:JFC327710 JOX327690:JOY327710 JYT327690:JYU327710 KIP327690:KIQ327710 KSL327690:KSM327710 LCH327690:LCI327710 LMD327690:LME327710 LVZ327690:LWA327710 MFV327690:MFW327710 MPR327690:MPS327710 MZN327690:MZO327710 NJJ327690:NJK327710 NTF327690:NTG327710 ODB327690:ODC327710 OMX327690:OMY327710 OWT327690:OWU327710 PGP327690:PGQ327710 PQL327690:PQM327710 QAH327690:QAI327710 QKD327690:QKE327710 QTZ327690:QUA327710 RDV327690:RDW327710 RNR327690:RNS327710 RXN327690:RXO327710 SHJ327690:SHK327710 SRF327690:SRG327710 TBB327690:TBC327710 TKX327690:TKY327710 TUT327690:TUU327710 UEP327690:UEQ327710 UOL327690:UOM327710 UYH327690:UYI327710 VID327690:VIE327710 VRZ327690:VSA327710 WBV327690:WBW327710 WLR327690:WLS327710 WVN327690:WVO327710 F393226:G393246 JB393226:JC393246 SX393226:SY393246 ACT393226:ACU393246 AMP393226:AMQ393246 AWL393226:AWM393246 BGH393226:BGI393246 BQD393226:BQE393246 BZZ393226:CAA393246 CJV393226:CJW393246 CTR393226:CTS393246 DDN393226:DDO393246 DNJ393226:DNK393246 DXF393226:DXG393246 EHB393226:EHC393246 EQX393226:EQY393246 FAT393226:FAU393246 FKP393226:FKQ393246 FUL393226:FUM393246 GEH393226:GEI393246 GOD393226:GOE393246 GXZ393226:GYA393246 HHV393226:HHW393246 HRR393226:HRS393246 IBN393226:IBO393246 ILJ393226:ILK393246 IVF393226:IVG393246 JFB393226:JFC393246 JOX393226:JOY393246 JYT393226:JYU393246 KIP393226:KIQ393246 KSL393226:KSM393246 LCH393226:LCI393246 LMD393226:LME393246 LVZ393226:LWA393246 MFV393226:MFW393246 MPR393226:MPS393246 MZN393226:MZO393246 NJJ393226:NJK393246 NTF393226:NTG393246 ODB393226:ODC393246 OMX393226:OMY393246 OWT393226:OWU393246 PGP393226:PGQ393246 PQL393226:PQM393246 QAH393226:QAI393246 QKD393226:QKE393246 QTZ393226:QUA393246 RDV393226:RDW393246 RNR393226:RNS393246 RXN393226:RXO393246 SHJ393226:SHK393246 SRF393226:SRG393246 TBB393226:TBC393246 TKX393226:TKY393246 TUT393226:TUU393246 UEP393226:UEQ393246 UOL393226:UOM393246 UYH393226:UYI393246 VID393226:VIE393246 VRZ393226:VSA393246 WBV393226:WBW393246 WLR393226:WLS393246 WVN393226:WVO393246 F458762:G458782 JB458762:JC458782 SX458762:SY458782 ACT458762:ACU458782 AMP458762:AMQ458782 AWL458762:AWM458782 BGH458762:BGI458782 BQD458762:BQE458782 BZZ458762:CAA458782 CJV458762:CJW458782 CTR458762:CTS458782 DDN458762:DDO458782 DNJ458762:DNK458782 DXF458762:DXG458782 EHB458762:EHC458782 EQX458762:EQY458782 FAT458762:FAU458782 FKP458762:FKQ458782 FUL458762:FUM458782 GEH458762:GEI458782 GOD458762:GOE458782 GXZ458762:GYA458782 HHV458762:HHW458782 HRR458762:HRS458782 IBN458762:IBO458782 ILJ458762:ILK458782 IVF458762:IVG458782 JFB458762:JFC458782 JOX458762:JOY458782 JYT458762:JYU458782 KIP458762:KIQ458782 KSL458762:KSM458782 LCH458762:LCI458782 LMD458762:LME458782 LVZ458762:LWA458782 MFV458762:MFW458782 MPR458762:MPS458782 MZN458762:MZO458782 NJJ458762:NJK458782 NTF458762:NTG458782 ODB458762:ODC458782 OMX458762:OMY458782 OWT458762:OWU458782 PGP458762:PGQ458782 PQL458762:PQM458782 QAH458762:QAI458782 QKD458762:QKE458782 QTZ458762:QUA458782 RDV458762:RDW458782 RNR458762:RNS458782 RXN458762:RXO458782 SHJ458762:SHK458782 SRF458762:SRG458782 TBB458762:TBC458782 TKX458762:TKY458782 TUT458762:TUU458782 UEP458762:UEQ458782 UOL458762:UOM458782 UYH458762:UYI458782 VID458762:VIE458782 VRZ458762:VSA458782 WBV458762:WBW458782 WLR458762:WLS458782 WVN458762:WVO458782 F524298:G524318 JB524298:JC524318 SX524298:SY524318 ACT524298:ACU524318 AMP524298:AMQ524318 AWL524298:AWM524318 BGH524298:BGI524318 BQD524298:BQE524318 BZZ524298:CAA524318 CJV524298:CJW524318 CTR524298:CTS524318 DDN524298:DDO524318 DNJ524298:DNK524318 DXF524298:DXG524318 EHB524298:EHC524318 EQX524298:EQY524318 FAT524298:FAU524318 FKP524298:FKQ524318 FUL524298:FUM524318 GEH524298:GEI524318 GOD524298:GOE524318 GXZ524298:GYA524318 HHV524298:HHW524318 HRR524298:HRS524318 IBN524298:IBO524318 ILJ524298:ILK524318 IVF524298:IVG524318 JFB524298:JFC524318 JOX524298:JOY524318 JYT524298:JYU524318 KIP524298:KIQ524318 KSL524298:KSM524318 LCH524298:LCI524318 LMD524298:LME524318 LVZ524298:LWA524318 MFV524298:MFW524318 MPR524298:MPS524318 MZN524298:MZO524318 NJJ524298:NJK524318 NTF524298:NTG524318 ODB524298:ODC524318 OMX524298:OMY524318 OWT524298:OWU524318 PGP524298:PGQ524318 PQL524298:PQM524318 QAH524298:QAI524318 QKD524298:QKE524318 QTZ524298:QUA524318 RDV524298:RDW524318 RNR524298:RNS524318 RXN524298:RXO524318 SHJ524298:SHK524318 SRF524298:SRG524318 TBB524298:TBC524318 TKX524298:TKY524318 TUT524298:TUU524318 UEP524298:UEQ524318 UOL524298:UOM524318 UYH524298:UYI524318 VID524298:VIE524318 VRZ524298:VSA524318 WBV524298:WBW524318 WLR524298:WLS524318 WVN524298:WVO524318 F589834:G589854 JB589834:JC589854 SX589834:SY589854 ACT589834:ACU589854 AMP589834:AMQ589854 AWL589834:AWM589854 BGH589834:BGI589854 BQD589834:BQE589854 BZZ589834:CAA589854 CJV589834:CJW589854 CTR589834:CTS589854 DDN589834:DDO589854 DNJ589834:DNK589854 DXF589834:DXG589854 EHB589834:EHC589854 EQX589834:EQY589854 FAT589834:FAU589854 FKP589834:FKQ589854 FUL589834:FUM589854 GEH589834:GEI589854 GOD589834:GOE589854 GXZ589834:GYA589854 HHV589834:HHW589854 HRR589834:HRS589854 IBN589834:IBO589854 ILJ589834:ILK589854 IVF589834:IVG589854 JFB589834:JFC589854 JOX589834:JOY589854 JYT589834:JYU589854 KIP589834:KIQ589854 KSL589834:KSM589854 LCH589834:LCI589854 LMD589834:LME589854 LVZ589834:LWA589854 MFV589834:MFW589854 MPR589834:MPS589854 MZN589834:MZO589854 NJJ589834:NJK589854 NTF589834:NTG589854 ODB589834:ODC589854 OMX589834:OMY589854 OWT589834:OWU589854 PGP589834:PGQ589854 PQL589834:PQM589854 QAH589834:QAI589854 QKD589834:QKE589854 QTZ589834:QUA589854 RDV589834:RDW589854 RNR589834:RNS589854 RXN589834:RXO589854 SHJ589834:SHK589854 SRF589834:SRG589854 TBB589834:TBC589854 TKX589834:TKY589854 TUT589834:TUU589854 UEP589834:UEQ589854 UOL589834:UOM589854 UYH589834:UYI589854 VID589834:VIE589854 VRZ589834:VSA589854 WBV589834:WBW589854 WLR589834:WLS589854 WVN589834:WVO589854 F655370:G655390 JB655370:JC655390 SX655370:SY655390 ACT655370:ACU655390 AMP655370:AMQ655390 AWL655370:AWM655390 BGH655370:BGI655390 BQD655370:BQE655390 BZZ655370:CAA655390 CJV655370:CJW655390 CTR655370:CTS655390 DDN655370:DDO655390 DNJ655370:DNK655390 DXF655370:DXG655390 EHB655370:EHC655390 EQX655370:EQY655390 FAT655370:FAU655390 FKP655370:FKQ655390 FUL655370:FUM655390 GEH655370:GEI655390 GOD655370:GOE655390 GXZ655370:GYA655390 HHV655370:HHW655390 HRR655370:HRS655390 IBN655370:IBO655390 ILJ655370:ILK655390 IVF655370:IVG655390 JFB655370:JFC655390 JOX655370:JOY655390 JYT655370:JYU655390 KIP655370:KIQ655390 KSL655370:KSM655390 LCH655370:LCI655390 LMD655370:LME655390 LVZ655370:LWA655390 MFV655370:MFW655390 MPR655370:MPS655390 MZN655370:MZO655390 NJJ655370:NJK655390 NTF655370:NTG655390 ODB655370:ODC655390 OMX655370:OMY655390 OWT655370:OWU655390 PGP655370:PGQ655390 PQL655370:PQM655390 QAH655370:QAI655390 QKD655370:QKE655390 QTZ655370:QUA655390 RDV655370:RDW655390 RNR655370:RNS655390 RXN655370:RXO655390 SHJ655370:SHK655390 SRF655370:SRG655390 TBB655370:TBC655390 TKX655370:TKY655390 TUT655370:TUU655390 UEP655370:UEQ655390 UOL655370:UOM655390 UYH655370:UYI655390 VID655370:VIE655390 VRZ655370:VSA655390 WBV655370:WBW655390 WLR655370:WLS655390 WVN655370:WVO655390 F720906:G720926 JB720906:JC720926 SX720906:SY720926 ACT720906:ACU720926 AMP720906:AMQ720926 AWL720906:AWM720926 BGH720906:BGI720926 BQD720906:BQE720926 BZZ720906:CAA720926 CJV720906:CJW720926 CTR720906:CTS720926 DDN720906:DDO720926 DNJ720906:DNK720926 DXF720906:DXG720926 EHB720906:EHC720926 EQX720906:EQY720926 FAT720906:FAU720926 FKP720906:FKQ720926 FUL720906:FUM720926 GEH720906:GEI720926 GOD720906:GOE720926 GXZ720906:GYA720926 HHV720906:HHW720926 HRR720906:HRS720926 IBN720906:IBO720926 ILJ720906:ILK720926 IVF720906:IVG720926 JFB720906:JFC720926 JOX720906:JOY720926 JYT720906:JYU720926 KIP720906:KIQ720926 KSL720906:KSM720926 LCH720906:LCI720926 LMD720906:LME720926 LVZ720906:LWA720926 MFV720906:MFW720926 MPR720906:MPS720926 MZN720906:MZO720926 NJJ720906:NJK720926 NTF720906:NTG720926 ODB720906:ODC720926 OMX720906:OMY720926 OWT720906:OWU720926 PGP720906:PGQ720926 PQL720906:PQM720926 QAH720906:QAI720926 QKD720906:QKE720926 QTZ720906:QUA720926 RDV720906:RDW720926 RNR720906:RNS720926 RXN720906:RXO720926 SHJ720906:SHK720926 SRF720906:SRG720926 TBB720906:TBC720926 TKX720906:TKY720926 TUT720906:TUU720926 UEP720906:UEQ720926 UOL720906:UOM720926 UYH720906:UYI720926 VID720906:VIE720926 VRZ720906:VSA720926 WBV720906:WBW720926 WLR720906:WLS720926 WVN720906:WVO720926 F786442:G786462 JB786442:JC786462 SX786442:SY786462 ACT786442:ACU786462 AMP786442:AMQ786462 AWL786442:AWM786462 BGH786442:BGI786462 BQD786442:BQE786462 BZZ786442:CAA786462 CJV786442:CJW786462 CTR786442:CTS786462 DDN786442:DDO786462 DNJ786442:DNK786462 DXF786442:DXG786462 EHB786442:EHC786462 EQX786442:EQY786462 FAT786442:FAU786462 FKP786442:FKQ786462 FUL786442:FUM786462 GEH786442:GEI786462 GOD786442:GOE786462 GXZ786442:GYA786462 HHV786442:HHW786462 HRR786442:HRS786462 IBN786442:IBO786462 ILJ786442:ILK786462 IVF786442:IVG786462 JFB786442:JFC786462 JOX786442:JOY786462 JYT786442:JYU786462 KIP786442:KIQ786462 KSL786442:KSM786462 LCH786442:LCI786462 LMD786442:LME786462 LVZ786442:LWA786462 MFV786442:MFW786462 MPR786442:MPS786462 MZN786442:MZO786462 NJJ786442:NJK786462 NTF786442:NTG786462 ODB786442:ODC786462 OMX786442:OMY786462 OWT786442:OWU786462 PGP786442:PGQ786462 PQL786442:PQM786462 QAH786442:QAI786462 QKD786442:QKE786462 QTZ786442:QUA786462 RDV786442:RDW786462 RNR786442:RNS786462 RXN786442:RXO786462 SHJ786442:SHK786462 SRF786442:SRG786462 TBB786442:TBC786462 TKX786442:TKY786462 TUT786442:TUU786462 UEP786442:UEQ786462 UOL786442:UOM786462 UYH786442:UYI786462 VID786442:VIE786462 VRZ786442:VSA786462 WBV786442:WBW786462 WLR786442:WLS786462 WVN786442:WVO786462 F851978:G851998 JB851978:JC851998 SX851978:SY851998 ACT851978:ACU851998 AMP851978:AMQ851998 AWL851978:AWM851998 BGH851978:BGI851998 BQD851978:BQE851998 BZZ851978:CAA851998 CJV851978:CJW851998 CTR851978:CTS851998 DDN851978:DDO851998 DNJ851978:DNK851998 DXF851978:DXG851998 EHB851978:EHC851998 EQX851978:EQY851998 FAT851978:FAU851998 FKP851978:FKQ851998 FUL851978:FUM851998 GEH851978:GEI851998 GOD851978:GOE851998 GXZ851978:GYA851998 HHV851978:HHW851998 HRR851978:HRS851998 IBN851978:IBO851998 ILJ851978:ILK851998 IVF851978:IVG851998 JFB851978:JFC851998 JOX851978:JOY851998 JYT851978:JYU851998 KIP851978:KIQ851998 KSL851978:KSM851998 LCH851978:LCI851998 LMD851978:LME851998 LVZ851978:LWA851998 MFV851978:MFW851998 MPR851978:MPS851998 MZN851978:MZO851998 NJJ851978:NJK851998 NTF851978:NTG851998 ODB851978:ODC851998 OMX851978:OMY851998 OWT851978:OWU851998 PGP851978:PGQ851998 PQL851978:PQM851998 QAH851978:QAI851998 QKD851978:QKE851998 QTZ851978:QUA851998 RDV851978:RDW851998 RNR851978:RNS851998 RXN851978:RXO851998 SHJ851978:SHK851998 SRF851978:SRG851998 TBB851978:TBC851998 TKX851978:TKY851998 TUT851978:TUU851998 UEP851978:UEQ851998 UOL851978:UOM851998 UYH851978:UYI851998 VID851978:VIE851998 VRZ851978:VSA851998 WBV851978:WBW851998 WLR851978:WLS851998 WVN851978:WVO851998 F917514:G917534 JB917514:JC917534 SX917514:SY917534 ACT917514:ACU917534 AMP917514:AMQ917534 AWL917514:AWM917534 BGH917514:BGI917534 BQD917514:BQE917534 BZZ917514:CAA917534 CJV917514:CJW917534 CTR917514:CTS917534 DDN917514:DDO917534 DNJ917514:DNK917534 DXF917514:DXG917534 EHB917514:EHC917534 EQX917514:EQY917534 FAT917514:FAU917534 FKP917514:FKQ917534 FUL917514:FUM917534 GEH917514:GEI917534 GOD917514:GOE917534 GXZ917514:GYA917534 HHV917514:HHW917534 HRR917514:HRS917534 IBN917514:IBO917534 ILJ917514:ILK917534 IVF917514:IVG917534 JFB917514:JFC917534 JOX917514:JOY917534 JYT917514:JYU917534 KIP917514:KIQ917534 KSL917514:KSM917534 LCH917514:LCI917534 LMD917514:LME917534 LVZ917514:LWA917534 MFV917514:MFW917534 MPR917514:MPS917534 MZN917514:MZO917534 NJJ917514:NJK917534 NTF917514:NTG917534 ODB917514:ODC917534 OMX917514:OMY917534 OWT917514:OWU917534 PGP917514:PGQ917534 PQL917514:PQM917534 QAH917514:QAI917534 QKD917514:QKE917534 QTZ917514:QUA917534 RDV917514:RDW917534 RNR917514:RNS917534 RXN917514:RXO917534 SHJ917514:SHK917534 SRF917514:SRG917534 TBB917514:TBC917534 TKX917514:TKY917534 TUT917514:TUU917534 UEP917514:UEQ917534 UOL917514:UOM917534 UYH917514:UYI917534 VID917514:VIE917534 VRZ917514:VSA917534 WBV917514:WBW917534 WLR917514:WLS917534 WVN917514:WVO917534 F983050:G983070 JB983050:JC983070 SX983050:SY983070 ACT983050:ACU983070 AMP983050:AMQ983070 AWL983050:AWM983070 BGH983050:BGI983070 BQD983050:BQE983070 BZZ983050:CAA983070 CJV983050:CJW983070 CTR983050:CTS983070 DDN983050:DDO983070 DNJ983050:DNK983070 DXF983050:DXG983070 EHB983050:EHC983070 EQX983050:EQY983070 FAT983050:FAU983070 FKP983050:FKQ983070 FUL983050:FUM983070 GEH983050:GEI983070 GOD983050:GOE983070 GXZ983050:GYA983070 HHV983050:HHW983070 HRR983050:HRS983070 IBN983050:IBO983070 ILJ983050:ILK983070 IVF983050:IVG983070 JFB983050:JFC983070 JOX983050:JOY983070 JYT983050:JYU983070 KIP983050:KIQ983070 KSL983050:KSM983070 LCH983050:LCI983070 LMD983050:LME983070 LVZ983050:LWA983070 MFV983050:MFW983070 MPR983050:MPS983070 MZN983050:MZO983070 NJJ983050:NJK983070 NTF983050:NTG983070 ODB983050:ODC983070 OMX983050:OMY983070 OWT983050:OWU983070 PGP983050:PGQ983070 PQL983050:PQM983070 QAH983050:QAI983070 QKD983050:QKE983070 QTZ983050:QUA983070 RDV983050:RDW983070 RNR983050:RNS983070 RXN983050:RXO983070 SHJ983050:SHK983070 SRF983050:SRG983070 TBB983050:TBC983070 TKX983050:TKY983070 TUT983050:TUU983070 UEP983050:UEQ983070 UOL983050:UOM983070 UYH983050:UYI983070 VID983050:VIE983070 VRZ983050:VSA983070 WBV983050:WBW983070 WLR983050:WLS983070 WLR30:WLV30 WBV30:WBZ30 VRZ30:VSD30 VID30:VIH30 UYH30:UYL30 UOL30:UOP30 UEP30:UET30 TUT30:TUX30 TKX30:TLB30 TBB30:TBF30 SRF30:SRJ30 SHJ30:SHN30 RXN30:RXR30 RNR30:RNV30 RDV30:RDZ30 QTZ30:QUD30 QKD30:QKH30 QAH30:QAL30 PQL30:PQP30 PGP30:PGT30 OWT30:OWX30 OMX30:ONB30 ODB30:ODF30 NTF30:NTJ30 NJJ30:NJN30 MZN30:MZR30 MPR30:MPV30 MFV30:MFZ30 LVZ30:LWD30 LMD30:LMH30 LCH30:LCL30 KSL30:KSP30 KIP30:KIT30 JYT30:JYX30 JOX30:JPB30 JFB30:JFF30 IVF30:IVJ30 ILJ30:ILN30 IBN30:IBR30 HRR30:HRV30 HHV30:HHZ30 GXZ30:GYD30 GOD30:GOH30 GEH30:GEL30 FUL30:FUP30 FKP30:FKT30 FAT30:FAX30 EQX30:ERB30 EHB30:EHF30 DXF30:DXJ30 DNJ30:DNN30 DDN30:DDR30 CTR30:CTV30 CJV30:CJZ30 BZZ30:CAD30 BQD30:BQH30 BGH30:BGL30 AWL30:AWP30 AMP30:AMT30 ACT30:ACX30 SX30:TB30 JB30:JF30 F30:J30 F7:G27 JB7:JC27 SX7:SY27 ACT7:ACU27 AMP7:AMQ27 AWL7:AWM27 BGH7:BGI27 BQD7:BQE27 BZZ7:CAA27 CJV7:CJW27 CTR7:CTS27 DDN7:DDO27 DNJ7:DNK27 DXF7:DXG27 EHB7:EHC27 EQX7:EQY27 FAT7:FAU27 FKP7:FKQ27 FUL7:FUM27 GEH7:GEI27 GOD7:GOE27 GXZ7:GYA27 HHV7:HHW27 HRR7:HRS27 IBN7:IBO27 ILJ7:ILK27 IVF7:IVG27 JFB7:JFC27 JOX7:JOY27 JYT7:JYU27 KIP7:KIQ27 KSL7:KSM27 LCH7:LCI27 LMD7:LME27 LVZ7:LWA27 MFV7:MFW27 MPR7:MPS27 MZN7:MZO27 NJJ7:NJK27 NTF7:NTG27 ODB7:ODC27 OMX7:OMY27 OWT7:OWU27 PGP7:PGQ27 PQL7:PQM27 QAH7:QAI27 QKD7:QKE27 QTZ7:QUA27 RDV7:RDW27 RNR7:RNS27 RXN7:RXO27 SHJ7:SHK27 SRF7:SRG27 TBB7:TBC27 TKX7:TKY27 TUT7:TUU27 UEP7:UEQ27 UOL7:UOM27 UYH7:UYI27 VID7:VIE27 VRZ7:VSA27 WBV7:WBW27 WLR7:WLS27 WVN7:WVO27 WVN30:WVR30" xr:uid="{16FF1449-FFCB-468A-B078-FFF9401F6D78}">
      <formula1>$M$7:$M$9</formula1>
    </dataValidation>
    <dataValidation allowBlank="1" showInputMessage="1" showErrorMessage="1" prompt="編集しないで下さい。_x000a_" sqref="M6:M8 JI6:JI8 TE6:TE8 ADA6:ADA8 AMW6:AMW8 AWS6:AWS8 BGO6:BGO8 BQK6:BQK8 CAG6:CAG8 CKC6:CKC8 CTY6:CTY8 DDU6:DDU8 DNQ6:DNQ8 DXM6:DXM8 EHI6:EHI8 ERE6:ERE8 FBA6:FBA8 FKW6:FKW8 FUS6:FUS8 GEO6:GEO8 GOK6:GOK8 GYG6:GYG8 HIC6:HIC8 HRY6:HRY8 IBU6:IBU8 ILQ6:ILQ8 IVM6:IVM8 JFI6:JFI8 JPE6:JPE8 JZA6:JZA8 KIW6:KIW8 KSS6:KSS8 LCO6:LCO8 LMK6:LMK8 LWG6:LWG8 MGC6:MGC8 MPY6:MPY8 MZU6:MZU8 NJQ6:NJQ8 NTM6:NTM8 ODI6:ODI8 ONE6:ONE8 OXA6:OXA8 PGW6:PGW8 PQS6:PQS8 QAO6:QAO8 QKK6:QKK8 QUG6:QUG8 REC6:REC8 RNY6:RNY8 RXU6:RXU8 SHQ6:SHQ8 SRM6:SRM8 TBI6:TBI8 TLE6:TLE8 TVA6:TVA8 UEW6:UEW8 UOS6:UOS8 UYO6:UYO8 VIK6:VIK8 VSG6:VSG8 WCC6:WCC8 WLY6:WLY8 WVU6:WVU8 M65545:M65547 JI65545:JI65547 TE65545:TE65547 ADA65545:ADA65547 AMW65545:AMW65547 AWS65545:AWS65547 BGO65545:BGO65547 BQK65545:BQK65547 CAG65545:CAG65547 CKC65545:CKC65547 CTY65545:CTY65547 DDU65545:DDU65547 DNQ65545:DNQ65547 DXM65545:DXM65547 EHI65545:EHI65547 ERE65545:ERE65547 FBA65545:FBA65547 FKW65545:FKW65547 FUS65545:FUS65547 GEO65545:GEO65547 GOK65545:GOK65547 GYG65545:GYG65547 HIC65545:HIC65547 HRY65545:HRY65547 IBU65545:IBU65547 ILQ65545:ILQ65547 IVM65545:IVM65547 JFI65545:JFI65547 JPE65545:JPE65547 JZA65545:JZA65547 KIW65545:KIW65547 KSS65545:KSS65547 LCO65545:LCO65547 LMK65545:LMK65547 LWG65545:LWG65547 MGC65545:MGC65547 MPY65545:MPY65547 MZU65545:MZU65547 NJQ65545:NJQ65547 NTM65545:NTM65547 ODI65545:ODI65547 ONE65545:ONE65547 OXA65545:OXA65547 PGW65545:PGW65547 PQS65545:PQS65547 QAO65545:QAO65547 QKK65545:QKK65547 QUG65545:QUG65547 REC65545:REC65547 RNY65545:RNY65547 RXU65545:RXU65547 SHQ65545:SHQ65547 SRM65545:SRM65547 TBI65545:TBI65547 TLE65545:TLE65547 TVA65545:TVA65547 UEW65545:UEW65547 UOS65545:UOS65547 UYO65545:UYO65547 VIK65545:VIK65547 VSG65545:VSG65547 WCC65545:WCC65547 WLY65545:WLY65547 WVU65545:WVU65547 M131081:M131083 JI131081:JI131083 TE131081:TE131083 ADA131081:ADA131083 AMW131081:AMW131083 AWS131081:AWS131083 BGO131081:BGO131083 BQK131081:BQK131083 CAG131081:CAG131083 CKC131081:CKC131083 CTY131081:CTY131083 DDU131081:DDU131083 DNQ131081:DNQ131083 DXM131081:DXM131083 EHI131081:EHI131083 ERE131081:ERE131083 FBA131081:FBA131083 FKW131081:FKW131083 FUS131081:FUS131083 GEO131081:GEO131083 GOK131081:GOK131083 GYG131081:GYG131083 HIC131081:HIC131083 HRY131081:HRY131083 IBU131081:IBU131083 ILQ131081:ILQ131083 IVM131081:IVM131083 JFI131081:JFI131083 JPE131081:JPE131083 JZA131081:JZA131083 KIW131081:KIW131083 KSS131081:KSS131083 LCO131081:LCO131083 LMK131081:LMK131083 LWG131081:LWG131083 MGC131081:MGC131083 MPY131081:MPY131083 MZU131081:MZU131083 NJQ131081:NJQ131083 NTM131081:NTM131083 ODI131081:ODI131083 ONE131081:ONE131083 OXA131081:OXA131083 PGW131081:PGW131083 PQS131081:PQS131083 QAO131081:QAO131083 QKK131081:QKK131083 QUG131081:QUG131083 REC131081:REC131083 RNY131081:RNY131083 RXU131081:RXU131083 SHQ131081:SHQ131083 SRM131081:SRM131083 TBI131081:TBI131083 TLE131081:TLE131083 TVA131081:TVA131083 UEW131081:UEW131083 UOS131081:UOS131083 UYO131081:UYO131083 VIK131081:VIK131083 VSG131081:VSG131083 WCC131081:WCC131083 WLY131081:WLY131083 WVU131081:WVU131083 M196617:M196619 JI196617:JI196619 TE196617:TE196619 ADA196617:ADA196619 AMW196617:AMW196619 AWS196617:AWS196619 BGO196617:BGO196619 BQK196617:BQK196619 CAG196617:CAG196619 CKC196617:CKC196619 CTY196617:CTY196619 DDU196617:DDU196619 DNQ196617:DNQ196619 DXM196617:DXM196619 EHI196617:EHI196619 ERE196617:ERE196619 FBA196617:FBA196619 FKW196617:FKW196619 FUS196617:FUS196619 GEO196617:GEO196619 GOK196617:GOK196619 GYG196617:GYG196619 HIC196617:HIC196619 HRY196617:HRY196619 IBU196617:IBU196619 ILQ196617:ILQ196619 IVM196617:IVM196619 JFI196617:JFI196619 JPE196617:JPE196619 JZA196617:JZA196619 KIW196617:KIW196619 KSS196617:KSS196619 LCO196617:LCO196619 LMK196617:LMK196619 LWG196617:LWG196619 MGC196617:MGC196619 MPY196617:MPY196619 MZU196617:MZU196619 NJQ196617:NJQ196619 NTM196617:NTM196619 ODI196617:ODI196619 ONE196617:ONE196619 OXA196617:OXA196619 PGW196617:PGW196619 PQS196617:PQS196619 QAO196617:QAO196619 QKK196617:QKK196619 QUG196617:QUG196619 REC196617:REC196619 RNY196617:RNY196619 RXU196617:RXU196619 SHQ196617:SHQ196619 SRM196617:SRM196619 TBI196617:TBI196619 TLE196617:TLE196619 TVA196617:TVA196619 UEW196617:UEW196619 UOS196617:UOS196619 UYO196617:UYO196619 VIK196617:VIK196619 VSG196617:VSG196619 WCC196617:WCC196619 WLY196617:WLY196619 WVU196617:WVU196619 M262153:M262155 JI262153:JI262155 TE262153:TE262155 ADA262153:ADA262155 AMW262153:AMW262155 AWS262153:AWS262155 BGO262153:BGO262155 BQK262153:BQK262155 CAG262153:CAG262155 CKC262153:CKC262155 CTY262153:CTY262155 DDU262153:DDU262155 DNQ262153:DNQ262155 DXM262153:DXM262155 EHI262153:EHI262155 ERE262153:ERE262155 FBA262153:FBA262155 FKW262153:FKW262155 FUS262153:FUS262155 GEO262153:GEO262155 GOK262153:GOK262155 GYG262153:GYG262155 HIC262153:HIC262155 HRY262153:HRY262155 IBU262153:IBU262155 ILQ262153:ILQ262155 IVM262153:IVM262155 JFI262153:JFI262155 JPE262153:JPE262155 JZA262153:JZA262155 KIW262153:KIW262155 KSS262153:KSS262155 LCO262153:LCO262155 LMK262153:LMK262155 LWG262153:LWG262155 MGC262153:MGC262155 MPY262153:MPY262155 MZU262153:MZU262155 NJQ262153:NJQ262155 NTM262153:NTM262155 ODI262153:ODI262155 ONE262153:ONE262155 OXA262153:OXA262155 PGW262153:PGW262155 PQS262153:PQS262155 QAO262153:QAO262155 QKK262153:QKK262155 QUG262153:QUG262155 REC262153:REC262155 RNY262153:RNY262155 RXU262153:RXU262155 SHQ262153:SHQ262155 SRM262153:SRM262155 TBI262153:TBI262155 TLE262153:TLE262155 TVA262153:TVA262155 UEW262153:UEW262155 UOS262153:UOS262155 UYO262153:UYO262155 VIK262153:VIK262155 VSG262153:VSG262155 WCC262153:WCC262155 WLY262153:WLY262155 WVU262153:WVU262155 M327689:M327691 JI327689:JI327691 TE327689:TE327691 ADA327689:ADA327691 AMW327689:AMW327691 AWS327689:AWS327691 BGO327689:BGO327691 BQK327689:BQK327691 CAG327689:CAG327691 CKC327689:CKC327691 CTY327689:CTY327691 DDU327689:DDU327691 DNQ327689:DNQ327691 DXM327689:DXM327691 EHI327689:EHI327691 ERE327689:ERE327691 FBA327689:FBA327691 FKW327689:FKW327691 FUS327689:FUS327691 GEO327689:GEO327691 GOK327689:GOK327691 GYG327689:GYG327691 HIC327689:HIC327691 HRY327689:HRY327691 IBU327689:IBU327691 ILQ327689:ILQ327691 IVM327689:IVM327691 JFI327689:JFI327691 JPE327689:JPE327691 JZA327689:JZA327691 KIW327689:KIW327691 KSS327689:KSS327691 LCO327689:LCO327691 LMK327689:LMK327691 LWG327689:LWG327691 MGC327689:MGC327691 MPY327689:MPY327691 MZU327689:MZU327691 NJQ327689:NJQ327691 NTM327689:NTM327691 ODI327689:ODI327691 ONE327689:ONE327691 OXA327689:OXA327691 PGW327689:PGW327691 PQS327689:PQS327691 QAO327689:QAO327691 QKK327689:QKK327691 QUG327689:QUG327691 REC327689:REC327691 RNY327689:RNY327691 RXU327689:RXU327691 SHQ327689:SHQ327691 SRM327689:SRM327691 TBI327689:TBI327691 TLE327689:TLE327691 TVA327689:TVA327691 UEW327689:UEW327691 UOS327689:UOS327691 UYO327689:UYO327691 VIK327689:VIK327691 VSG327689:VSG327691 WCC327689:WCC327691 WLY327689:WLY327691 WVU327689:WVU327691 M393225:M393227 JI393225:JI393227 TE393225:TE393227 ADA393225:ADA393227 AMW393225:AMW393227 AWS393225:AWS393227 BGO393225:BGO393227 BQK393225:BQK393227 CAG393225:CAG393227 CKC393225:CKC393227 CTY393225:CTY393227 DDU393225:DDU393227 DNQ393225:DNQ393227 DXM393225:DXM393227 EHI393225:EHI393227 ERE393225:ERE393227 FBA393225:FBA393227 FKW393225:FKW393227 FUS393225:FUS393227 GEO393225:GEO393227 GOK393225:GOK393227 GYG393225:GYG393227 HIC393225:HIC393227 HRY393225:HRY393227 IBU393225:IBU393227 ILQ393225:ILQ393227 IVM393225:IVM393227 JFI393225:JFI393227 JPE393225:JPE393227 JZA393225:JZA393227 KIW393225:KIW393227 KSS393225:KSS393227 LCO393225:LCO393227 LMK393225:LMK393227 LWG393225:LWG393227 MGC393225:MGC393227 MPY393225:MPY393227 MZU393225:MZU393227 NJQ393225:NJQ393227 NTM393225:NTM393227 ODI393225:ODI393227 ONE393225:ONE393227 OXA393225:OXA393227 PGW393225:PGW393227 PQS393225:PQS393227 QAO393225:QAO393227 QKK393225:QKK393227 QUG393225:QUG393227 REC393225:REC393227 RNY393225:RNY393227 RXU393225:RXU393227 SHQ393225:SHQ393227 SRM393225:SRM393227 TBI393225:TBI393227 TLE393225:TLE393227 TVA393225:TVA393227 UEW393225:UEW393227 UOS393225:UOS393227 UYO393225:UYO393227 VIK393225:VIK393227 VSG393225:VSG393227 WCC393225:WCC393227 WLY393225:WLY393227 WVU393225:WVU393227 M458761:M458763 JI458761:JI458763 TE458761:TE458763 ADA458761:ADA458763 AMW458761:AMW458763 AWS458761:AWS458763 BGO458761:BGO458763 BQK458761:BQK458763 CAG458761:CAG458763 CKC458761:CKC458763 CTY458761:CTY458763 DDU458761:DDU458763 DNQ458761:DNQ458763 DXM458761:DXM458763 EHI458761:EHI458763 ERE458761:ERE458763 FBA458761:FBA458763 FKW458761:FKW458763 FUS458761:FUS458763 GEO458761:GEO458763 GOK458761:GOK458763 GYG458761:GYG458763 HIC458761:HIC458763 HRY458761:HRY458763 IBU458761:IBU458763 ILQ458761:ILQ458763 IVM458761:IVM458763 JFI458761:JFI458763 JPE458761:JPE458763 JZA458761:JZA458763 KIW458761:KIW458763 KSS458761:KSS458763 LCO458761:LCO458763 LMK458761:LMK458763 LWG458761:LWG458763 MGC458761:MGC458763 MPY458761:MPY458763 MZU458761:MZU458763 NJQ458761:NJQ458763 NTM458761:NTM458763 ODI458761:ODI458763 ONE458761:ONE458763 OXA458761:OXA458763 PGW458761:PGW458763 PQS458761:PQS458763 QAO458761:QAO458763 QKK458761:QKK458763 QUG458761:QUG458763 REC458761:REC458763 RNY458761:RNY458763 RXU458761:RXU458763 SHQ458761:SHQ458763 SRM458761:SRM458763 TBI458761:TBI458763 TLE458761:TLE458763 TVA458761:TVA458763 UEW458761:UEW458763 UOS458761:UOS458763 UYO458761:UYO458763 VIK458761:VIK458763 VSG458761:VSG458763 WCC458761:WCC458763 WLY458761:WLY458763 WVU458761:WVU458763 M524297:M524299 JI524297:JI524299 TE524297:TE524299 ADA524297:ADA524299 AMW524297:AMW524299 AWS524297:AWS524299 BGO524297:BGO524299 BQK524297:BQK524299 CAG524297:CAG524299 CKC524297:CKC524299 CTY524297:CTY524299 DDU524297:DDU524299 DNQ524297:DNQ524299 DXM524297:DXM524299 EHI524297:EHI524299 ERE524297:ERE524299 FBA524297:FBA524299 FKW524297:FKW524299 FUS524297:FUS524299 GEO524297:GEO524299 GOK524297:GOK524299 GYG524297:GYG524299 HIC524297:HIC524299 HRY524297:HRY524299 IBU524297:IBU524299 ILQ524297:ILQ524299 IVM524297:IVM524299 JFI524297:JFI524299 JPE524297:JPE524299 JZA524297:JZA524299 KIW524297:KIW524299 KSS524297:KSS524299 LCO524297:LCO524299 LMK524297:LMK524299 LWG524297:LWG524299 MGC524297:MGC524299 MPY524297:MPY524299 MZU524297:MZU524299 NJQ524297:NJQ524299 NTM524297:NTM524299 ODI524297:ODI524299 ONE524297:ONE524299 OXA524297:OXA524299 PGW524297:PGW524299 PQS524297:PQS524299 QAO524297:QAO524299 QKK524297:QKK524299 QUG524297:QUG524299 REC524297:REC524299 RNY524297:RNY524299 RXU524297:RXU524299 SHQ524297:SHQ524299 SRM524297:SRM524299 TBI524297:TBI524299 TLE524297:TLE524299 TVA524297:TVA524299 UEW524297:UEW524299 UOS524297:UOS524299 UYO524297:UYO524299 VIK524297:VIK524299 VSG524297:VSG524299 WCC524297:WCC524299 WLY524297:WLY524299 WVU524297:WVU524299 M589833:M589835 JI589833:JI589835 TE589833:TE589835 ADA589833:ADA589835 AMW589833:AMW589835 AWS589833:AWS589835 BGO589833:BGO589835 BQK589833:BQK589835 CAG589833:CAG589835 CKC589833:CKC589835 CTY589833:CTY589835 DDU589833:DDU589835 DNQ589833:DNQ589835 DXM589833:DXM589835 EHI589833:EHI589835 ERE589833:ERE589835 FBA589833:FBA589835 FKW589833:FKW589835 FUS589833:FUS589835 GEO589833:GEO589835 GOK589833:GOK589835 GYG589833:GYG589835 HIC589833:HIC589835 HRY589833:HRY589835 IBU589833:IBU589835 ILQ589833:ILQ589835 IVM589833:IVM589835 JFI589833:JFI589835 JPE589833:JPE589835 JZA589833:JZA589835 KIW589833:KIW589835 KSS589833:KSS589835 LCO589833:LCO589835 LMK589833:LMK589835 LWG589833:LWG589835 MGC589833:MGC589835 MPY589833:MPY589835 MZU589833:MZU589835 NJQ589833:NJQ589835 NTM589833:NTM589835 ODI589833:ODI589835 ONE589833:ONE589835 OXA589833:OXA589835 PGW589833:PGW589835 PQS589833:PQS589835 QAO589833:QAO589835 QKK589833:QKK589835 QUG589833:QUG589835 REC589833:REC589835 RNY589833:RNY589835 RXU589833:RXU589835 SHQ589833:SHQ589835 SRM589833:SRM589835 TBI589833:TBI589835 TLE589833:TLE589835 TVA589833:TVA589835 UEW589833:UEW589835 UOS589833:UOS589835 UYO589833:UYO589835 VIK589833:VIK589835 VSG589833:VSG589835 WCC589833:WCC589835 WLY589833:WLY589835 WVU589833:WVU589835 M655369:M655371 JI655369:JI655371 TE655369:TE655371 ADA655369:ADA655371 AMW655369:AMW655371 AWS655369:AWS655371 BGO655369:BGO655371 BQK655369:BQK655371 CAG655369:CAG655371 CKC655369:CKC655371 CTY655369:CTY655371 DDU655369:DDU655371 DNQ655369:DNQ655371 DXM655369:DXM655371 EHI655369:EHI655371 ERE655369:ERE655371 FBA655369:FBA655371 FKW655369:FKW655371 FUS655369:FUS655371 GEO655369:GEO655371 GOK655369:GOK655371 GYG655369:GYG655371 HIC655369:HIC655371 HRY655369:HRY655371 IBU655369:IBU655371 ILQ655369:ILQ655371 IVM655369:IVM655371 JFI655369:JFI655371 JPE655369:JPE655371 JZA655369:JZA655371 KIW655369:KIW655371 KSS655369:KSS655371 LCO655369:LCO655371 LMK655369:LMK655371 LWG655369:LWG655371 MGC655369:MGC655371 MPY655369:MPY655371 MZU655369:MZU655371 NJQ655369:NJQ655371 NTM655369:NTM655371 ODI655369:ODI655371 ONE655369:ONE655371 OXA655369:OXA655371 PGW655369:PGW655371 PQS655369:PQS655371 QAO655369:QAO655371 QKK655369:QKK655371 QUG655369:QUG655371 REC655369:REC655371 RNY655369:RNY655371 RXU655369:RXU655371 SHQ655369:SHQ655371 SRM655369:SRM655371 TBI655369:TBI655371 TLE655369:TLE655371 TVA655369:TVA655371 UEW655369:UEW655371 UOS655369:UOS655371 UYO655369:UYO655371 VIK655369:VIK655371 VSG655369:VSG655371 WCC655369:WCC655371 WLY655369:WLY655371 WVU655369:WVU655371 M720905:M720907 JI720905:JI720907 TE720905:TE720907 ADA720905:ADA720907 AMW720905:AMW720907 AWS720905:AWS720907 BGO720905:BGO720907 BQK720905:BQK720907 CAG720905:CAG720907 CKC720905:CKC720907 CTY720905:CTY720907 DDU720905:DDU720907 DNQ720905:DNQ720907 DXM720905:DXM720907 EHI720905:EHI720907 ERE720905:ERE720907 FBA720905:FBA720907 FKW720905:FKW720907 FUS720905:FUS720907 GEO720905:GEO720907 GOK720905:GOK720907 GYG720905:GYG720907 HIC720905:HIC720907 HRY720905:HRY720907 IBU720905:IBU720907 ILQ720905:ILQ720907 IVM720905:IVM720907 JFI720905:JFI720907 JPE720905:JPE720907 JZA720905:JZA720907 KIW720905:KIW720907 KSS720905:KSS720907 LCO720905:LCO720907 LMK720905:LMK720907 LWG720905:LWG720907 MGC720905:MGC720907 MPY720905:MPY720907 MZU720905:MZU720907 NJQ720905:NJQ720907 NTM720905:NTM720907 ODI720905:ODI720907 ONE720905:ONE720907 OXA720905:OXA720907 PGW720905:PGW720907 PQS720905:PQS720907 QAO720905:QAO720907 QKK720905:QKK720907 QUG720905:QUG720907 REC720905:REC720907 RNY720905:RNY720907 RXU720905:RXU720907 SHQ720905:SHQ720907 SRM720905:SRM720907 TBI720905:TBI720907 TLE720905:TLE720907 TVA720905:TVA720907 UEW720905:UEW720907 UOS720905:UOS720907 UYO720905:UYO720907 VIK720905:VIK720907 VSG720905:VSG720907 WCC720905:WCC720907 WLY720905:WLY720907 WVU720905:WVU720907 M786441:M786443 JI786441:JI786443 TE786441:TE786443 ADA786441:ADA786443 AMW786441:AMW786443 AWS786441:AWS786443 BGO786441:BGO786443 BQK786441:BQK786443 CAG786441:CAG786443 CKC786441:CKC786443 CTY786441:CTY786443 DDU786441:DDU786443 DNQ786441:DNQ786443 DXM786441:DXM786443 EHI786441:EHI786443 ERE786441:ERE786443 FBA786441:FBA786443 FKW786441:FKW786443 FUS786441:FUS786443 GEO786441:GEO786443 GOK786441:GOK786443 GYG786441:GYG786443 HIC786441:HIC786443 HRY786441:HRY786443 IBU786441:IBU786443 ILQ786441:ILQ786443 IVM786441:IVM786443 JFI786441:JFI786443 JPE786441:JPE786443 JZA786441:JZA786443 KIW786441:KIW786443 KSS786441:KSS786443 LCO786441:LCO786443 LMK786441:LMK786443 LWG786441:LWG786443 MGC786441:MGC786443 MPY786441:MPY786443 MZU786441:MZU786443 NJQ786441:NJQ786443 NTM786441:NTM786443 ODI786441:ODI786443 ONE786441:ONE786443 OXA786441:OXA786443 PGW786441:PGW786443 PQS786441:PQS786443 QAO786441:QAO786443 QKK786441:QKK786443 QUG786441:QUG786443 REC786441:REC786443 RNY786441:RNY786443 RXU786441:RXU786443 SHQ786441:SHQ786443 SRM786441:SRM786443 TBI786441:TBI786443 TLE786441:TLE786443 TVA786441:TVA786443 UEW786441:UEW786443 UOS786441:UOS786443 UYO786441:UYO786443 VIK786441:VIK786443 VSG786441:VSG786443 WCC786441:WCC786443 WLY786441:WLY786443 WVU786441:WVU786443 M851977:M851979 JI851977:JI851979 TE851977:TE851979 ADA851977:ADA851979 AMW851977:AMW851979 AWS851977:AWS851979 BGO851977:BGO851979 BQK851977:BQK851979 CAG851977:CAG851979 CKC851977:CKC851979 CTY851977:CTY851979 DDU851977:DDU851979 DNQ851977:DNQ851979 DXM851977:DXM851979 EHI851977:EHI851979 ERE851977:ERE851979 FBA851977:FBA851979 FKW851977:FKW851979 FUS851977:FUS851979 GEO851977:GEO851979 GOK851977:GOK851979 GYG851977:GYG851979 HIC851977:HIC851979 HRY851977:HRY851979 IBU851977:IBU851979 ILQ851977:ILQ851979 IVM851977:IVM851979 JFI851977:JFI851979 JPE851977:JPE851979 JZA851977:JZA851979 KIW851977:KIW851979 KSS851977:KSS851979 LCO851977:LCO851979 LMK851977:LMK851979 LWG851977:LWG851979 MGC851977:MGC851979 MPY851977:MPY851979 MZU851977:MZU851979 NJQ851977:NJQ851979 NTM851977:NTM851979 ODI851977:ODI851979 ONE851977:ONE851979 OXA851977:OXA851979 PGW851977:PGW851979 PQS851977:PQS851979 QAO851977:QAO851979 QKK851977:QKK851979 QUG851977:QUG851979 REC851977:REC851979 RNY851977:RNY851979 RXU851977:RXU851979 SHQ851977:SHQ851979 SRM851977:SRM851979 TBI851977:TBI851979 TLE851977:TLE851979 TVA851977:TVA851979 UEW851977:UEW851979 UOS851977:UOS851979 UYO851977:UYO851979 VIK851977:VIK851979 VSG851977:VSG851979 WCC851977:WCC851979 WLY851977:WLY851979 WVU851977:WVU851979 M917513:M917515 JI917513:JI917515 TE917513:TE917515 ADA917513:ADA917515 AMW917513:AMW917515 AWS917513:AWS917515 BGO917513:BGO917515 BQK917513:BQK917515 CAG917513:CAG917515 CKC917513:CKC917515 CTY917513:CTY917515 DDU917513:DDU917515 DNQ917513:DNQ917515 DXM917513:DXM917515 EHI917513:EHI917515 ERE917513:ERE917515 FBA917513:FBA917515 FKW917513:FKW917515 FUS917513:FUS917515 GEO917513:GEO917515 GOK917513:GOK917515 GYG917513:GYG917515 HIC917513:HIC917515 HRY917513:HRY917515 IBU917513:IBU917515 ILQ917513:ILQ917515 IVM917513:IVM917515 JFI917513:JFI917515 JPE917513:JPE917515 JZA917513:JZA917515 KIW917513:KIW917515 KSS917513:KSS917515 LCO917513:LCO917515 LMK917513:LMK917515 LWG917513:LWG917515 MGC917513:MGC917515 MPY917513:MPY917515 MZU917513:MZU917515 NJQ917513:NJQ917515 NTM917513:NTM917515 ODI917513:ODI917515 ONE917513:ONE917515 OXA917513:OXA917515 PGW917513:PGW917515 PQS917513:PQS917515 QAO917513:QAO917515 QKK917513:QKK917515 QUG917513:QUG917515 REC917513:REC917515 RNY917513:RNY917515 RXU917513:RXU917515 SHQ917513:SHQ917515 SRM917513:SRM917515 TBI917513:TBI917515 TLE917513:TLE917515 TVA917513:TVA917515 UEW917513:UEW917515 UOS917513:UOS917515 UYO917513:UYO917515 VIK917513:VIK917515 VSG917513:VSG917515 WCC917513:WCC917515 WLY917513:WLY917515 WVU917513:WVU917515 M983049:M983051 JI983049:JI983051 TE983049:TE983051 ADA983049:ADA983051 AMW983049:AMW983051 AWS983049:AWS983051 BGO983049:BGO983051 BQK983049:BQK983051 CAG983049:CAG983051 CKC983049:CKC983051 CTY983049:CTY983051 DDU983049:DDU983051 DNQ983049:DNQ983051 DXM983049:DXM983051 EHI983049:EHI983051 ERE983049:ERE983051 FBA983049:FBA983051 FKW983049:FKW983051 FUS983049:FUS983051 GEO983049:GEO983051 GOK983049:GOK983051 GYG983049:GYG983051 HIC983049:HIC983051 HRY983049:HRY983051 IBU983049:IBU983051 ILQ983049:ILQ983051 IVM983049:IVM983051 JFI983049:JFI983051 JPE983049:JPE983051 JZA983049:JZA983051 KIW983049:KIW983051 KSS983049:KSS983051 LCO983049:LCO983051 LMK983049:LMK983051 LWG983049:LWG983051 MGC983049:MGC983051 MPY983049:MPY983051 MZU983049:MZU983051 NJQ983049:NJQ983051 NTM983049:NTM983051 ODI983049:ODI983051 ONE983049:ONE983051 OXA983049:OXA983051 PGW983049:PGW983051 PQS983049:PQS983051 QAO983049:QAO983051 QKK983049:QKK983051 QUG983049:QUG983051 REC983049:REC983051 RNY983049:RNY983051 RXU983049:RXU983051 SHQ983049:SHQ983051 SRM983049:SRM983051 TBI983049:TBI983051 TLE983049:TLE983051 TVA983049:TVA983051 UEW983049:UEW983051 UOS983049:UOS983051 UYO983049:UYO983051 VIK983049:VIK983051 VSG983049:VSG983051 WCC983049:WCC983051 WLY983049:WLY983051 WVU983049:WVU983051" xr:uid="{292D9FA0-FE42-413D-835E-22519A76C9AC}"/>
    <dataValidation allowBlank="1" showInputMessage="1" showErrorMessage="1" prompt="事務局への連絡など特記事項があれば記入ください。_x000a_" sqref="H24 H28 JD28 SZ28 ACV28 AMR28 AWN28 BGJ28 BQF28 CAB28 CJX28 CTT28 DDP28 DNL28 DXH28 EHD28 EQZ28 FAV28 FKR28 FUN28 GEJ28 GOF28 GYB28 HHX28 HRT28 IBP28 ILL28 IVH28 JFD28 JOZ28 JYV28 KIR28 KSN28 LCJ28 LMF28 LWB28 MFX28 MPT28 MZP28 NJL28 NTH28 ODD28 OMZ28 OWV28 PGR28 PQN28 QAJ28 QKF28 QUB28 RDX28 RNT28 RXP28 SHL28 SRH28 TBD28 TKZ28 TUV28 UER28 UON28 UYJ28 VIF28 VSB28 WBX28 WLT28 WVP28" xr:uid="{15E597AF-1B67-4495-9E85-59FB5513DB06}"/>
    <dataValidation type="list" errorStyle="warning" allowBlank="1" showInputMessage="1" showErrorMessage="1" errorTitle="入力" error="このまま入力しますか" prompt="該当しない場合は&quot;－&quot;をリストから選んで下さい。_x000a_" sqref="F29:G29 JB29:JC29 SX29:SY29 ACT29:ACU29 AMP29:AMQ29 AWL29:AWM29 BGH29:BGI29 BQD29:BQE29 BZZ29:CAA29 CJV29:CJW29 CTR29:CTS29 DDN29:DDO29 DNJ29:DNK29 DXF29:DXG29 EHB29:EHC29 EQX29:EQY29 FAT29:FAU29 FKP29:FKQ29 FUL29:FUM29 GEH29:GEI29 GOD29:GOE29 GXZ29:GYA29 HHV29:HHW29 HRR29:HRS29 IBN29:IBO29 ILJ29:ILK29 IVF29:IVG29 JFB29:JFC29 JOX29:JOY29 JYT29:JYU29 KIP29:KIQ29 KSL29:KSM29 LCH29:LCI29 LMD29:LME29 LVZ29:LWA29 MFV29:MFW29 MPR29:MPS29 MZN29:MZO29 NJJ29:NJK29 NTF29:NTG29 ODB29:ODC29 OMX29:OMY29 OWT29:OWU29 PGP29:PGQ29 PQL29:PQM29 QAH29:QAI29 QKD29:QKE29 QTZ29:QUA29 RDV29:RDW29 RNR29:RNS29 RXN29:RXO29 SHJ29:SHK29 SRF29:SRG29 TBB29:TBC29 TKX29:TKY29 TUT29:TUU29 UEP29:UEQ29 UOL29:UOM29 UYH29:UYI29 VID29:VIE29 VRZ29:VSA29 WBV29:WBW29 WLR29:WLS29 WVN29:WVO29" xr:uid="{54655476-1B9E-4317-965F-267489CD809B}">
      <formula1>$K$6:$K$16</formula1>
    </dataValidation>
  </dataValidations>
  <printOptions horizontalCentered="1" verticalCentered="1"/>
  <pageMargins left="0" right="0" top="0" bottom="0" header="0.31496062992125984" footer="0.31496062992125984"/>
  <pageSetup paperSize="9" scale="9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15FBD2-862D-4D49-9A2B-C4E53756A9B7}">
  <sheetPr>
    <tabColor rgb="FFFFC000"/>
    <pageSetUpPr fitToPage="1"/>
  </sheetPr>
  <dimension ref="A2:J72"/>
  <sheetViews>
    <sheetView view="pageBreakPreview" zoomScale="80" zoomScaleNormal="90" zoomScaleSheetLayoutView="80" workbookViewId="0">
      <selection sqref="A1:XFD1048576"/>
    </sheetView>
  </sheetViews>
  <sheetFormatPr defaultRowHeight="13.5"/>
  <cols>
    <col min="1" max="1" width="6.5" style="459" customWidth="1"/>
    <col min="2" max="2" width="14.125" style="459" customWidth="1"/>
    <col min="3" max="3" width="33.5" style="459" customWidth="1"/>
    <col min="4" max="4" width="20.375" style="460" customWidth="1"/>
    <col min="5" max="5" width="21.5" style="459" customWidth="1"/>
    <col min="6" max="6" width="28.5" style="459" customWidth="1"/>
    <col min="7" max="7" width="9.625" style="459" customWidth="1"/>
    <col min="8" max="8" width="13.875" style="459" customWidth="1"/>
    <col min="9" max="9" width="9.375" style="459" customWidth="1"/>
    <col min="10" max="10" width="8.5" style="459" customWidth="1"/>
    <col min="11" max="256" width="9" style="459"/>
    <col min="257" max="257" width="6.5" style="459" customWidth="1"/>
    <col min="258" max="258" width="14.125" style="459" customWidth="1"/>
    <col min="259" max="259" width="33.5" style="459" customWidth="1"/>
    <col min="260" max="260" width="20.375" style="459" customWidth="1"/>
    <col min="261" max="261" width="21.5" style="459" customWidth="1"/>
    <col min="262" max="262" width="28.5" style="459" customWidth="1"/>
    <col min="263" max="263" width="9.625" style="459" customWidth="1"/>
    <col min="264" max="264" width="13.875" style="459" customWidth="1"/>
    <col min="265" max="265" width="9.375" style="459" customWidth="1"/>
    <col min="266" max="266" width="8.5" style="459" customWidth="1"/>
    <col min="267" max="512" width="9" style="459"/>
    <col min="513" max="513" width="6.5" style="459" customWidth="1"/>
    <col min="514" max="514" width="14.125" style="459" customWidth="1"/>
    <col min="515" max="515" width="33.5" style="459" customWidth="1"/>
    <col min="516" max="516" width="20.375" style="459" customWidth="1"/>
    <col min="517" max="517" width="21.5" style="459" customWidth="1"/>
    <col min="518" max="518" width="28.5" style="459" customWidth="1"/>
    <col min="519" max="519" width="9.625" style="459" customWidth="1"/>
    <col min="520" max="520" width="13.875" style="459" customWidth="1"/>
    <col min="521" max="521" width="9.375" style="459" customWidth="1"/>
    <col min="522" max="522" width="8.5" style="459" customWidth="1"/>
    <col min="523" max="768" width="9" style="459"/>
    <col min="769" max="769" width="6.5" style="459" customWidth="1"/>
    <col min="770" max="770" width="14.125" style="459" customWidth="1"/>
    <col min="771" max="771" width="33.5" style="459" customWidth="1"/>
    <col min="772" max="772" width="20.375" style="459" customWidth="1"/>
    <col min="773" max="773" width="21.5" style="459" customWidth="1"/>
    <col min="774" max="774" width="28.5" style="459" customWidth="1"/>
    <col min="775" max="775" width="9.625" style="459" customWidth="1"/>
    <col min="776" max="776" width="13.875" style="459" customWidth="1"/>
    <col min="777" max="777" width="9.375" style="459" customWidth="1"/>
    <col min="778" max="778" width="8.5" style="459" customWidth="1"/>
    <col min="779" max="1024" width="9" style="459"/>
    <col min="1025" max="1025" width="6.5" style="459" customWidth="1"/>
    <col min="1026" max="1026" width="14.125" style="459" customWidth="1"/>
    <col min="1027" max="1027" width="33.5" style="459" customWidth="1"/>
    <col min="1028" max="1028" width="20.375" style="459" customWidth="1"/>
    <col min="1029" max="1029" width="21.5" style="459" customWidth="1"/>
    <col min="1030" max="1030" width="28.5" style="459" customWidth="1"/>
    <col min="1031" max="1031" width="9.625" style="459" customWidth="1"/>
    <col min="1032" max="1032" width="13.875" style="459" customWidth="1"/>
    <col min="1033" max="1033" width="9.375" style="459" customWidth="1"/>
    <col min="1034" max="1034" width="8.5" style="459" customWidth="1"/>
    <col min="1035" max="1280" width="9" style="459"/>
    <col min="1281" max="1281" width="6.5" style="459" customWidth="1"/>
    <col min="1282" max="1282" width="14.125" style="459" customWidth="1"/>
    <col min="1283" max="1283" width="33.5" style="459" customWidth="1"/>
    <col min="1284" max="1284" width="20.375" style="459" customWidth="1"/>
    <col min="1285" max="1285" width="21.5" style="459" customWidth="1"/>
    <col min="1286" max="1286" width="28.5" style="459" customWidth="1"/>
    <col min="1287" max="1287" width="9.625" style="459" customWidth="1"/>
    <col min="1288" max="1288" width="13.875" style="459" customWidth="1"/>
    <col min="1289" max="1289" width="9.375" style="459" customWidth="1"/>
    <col min="1290" max="1290" width="8.5" style="459" customWidth="1"/>
    <col min="1291" max="1536" width="9" style="459"/>
    <col min="1537" max="1537" width="6.5" style="459" customWidth="1"/>
    <col min="1538" max="1538" width="14.125" style="459" customWidth="1"/>
    <col min="1539" max="1539" width="33.5" style="459" customWidth="1"/>
    <col min="1540" max="1540" width="20.375" style="459" customWidth="1"/>
    <col min="1541" max="1541" width="21.5" style="459" customWidth="1"/>
    <col min="1542" max="1542" width="28.5" style="459" customWidth="1"/>
    <col min="1543" max="1543" width="9.625" style="459" customWidth="1"/>
    <col min="1544" max="1544" width="13.875" style="459" customWidth="1"/>
    <col min="1545" max="1545" width="9.375" style="459" customWidth="1"/>
    <col min="1546" max="1546" width="8.5" style="459" customWidth="1"/>
    <col min="1547" max="1792" width="9" style="459"/>
    <col min="1793" max="1793" width="6.5" style="459" customWidth="1"/>
    <col min="1794" max="1794" width="14.125" style="459" customWidth="1"/>
    <col min="1795" max="1795" width="33.5" style="459" customWidth="1"/>
    <col min="1796" max="1796" width="20.375" style="459" customWidth="1"/>
    <col min="1797" max="1797" width="21.5" style="459" customWidth="1"/>
    <col min="1798" max="1798" width="28.5" style="459" customWidth="1"/>
    <col min="1799" max="1799" width="9.625" style="459" customWidth="1"/>
    <col min="1800" max="1800" width="13.875" style="459" customWidth="1"/>
    <col min="1801" max="1801" width="9.375" style="459" customWidth="1"/>
    <col min="1802" max="1802" width="8.5" style="459" customWidth="1"/>
    <col min="1803" max="2048" width="9" style="459"/>
    <col min="2049" max="2049" width="6.5" style="459" customWidth="1"/>
    <col min="2050" max="2050" width="14.125" style="459" customWidth="1"/>
    <col min="2051" max="2051" width="33.5" style="459" customWidth="1"/>
    <col min="2052" max="2052" width="20.375" style="459" customWidth="1"/>
    <col min="2053" max="2053" width="21.5" style="459" customWidth="1"/>
    <col min="2054" max="2054" width="28.5" style="459" customWidth="1"/>
    <col min="2055" max="2055" width="9.625" style="459" customWidth="1"/>
    <col min="2056" max="2056" width="13.875" style="459" customWidth="1"/>
    <col min="2057" max="2057" width="9.375" style="459" customWidth="1"/>
    <col min="2058" max="2058" width="8.5" style="459" customWidth="1"/>
    <col min="2059" max="2304" width="9" style="459"/>
    <col min="2305" max="2305" width="6.5" style="459" customWidth="1"/>
    <col min="2306" max="2306" width="14.125" style="459" customWidth="1"/>
    <col min="2307" max="2307" width="33.5" style="459" customWidth="1"/>
    <col min="2308" max="2308" width="20.375" style="459" customWidth="1"/>
    <col min="2309" max="2309" width="21.5" style="459" customWidth="1"/>
    <col min="2310" max="2310" width="28.5" style="459" customWidth="1"/>
    <col min="2311" max="2311" width="9.625" style="459" customWidth="1"/>
    <col min="2312" max="2312" width="13.875" style="459" customWidth="1"/>
    <col min="2313" max="2313" width="9.375" style="459" customWidth="1"/>
    <col min="2314" max="2314" width="8.5" style="459" customWidth="1"/>
    <col min="2315" max="2560" width="9" style="459"/>
    <col min="2561" max="2561" width="6.5" style="459" customWidth="1"/>
    <col min="2562" max="2562" width="14.125" style="459" customWidth="1"/>
    <col min="2563" max="2563" width="33.5" style="459" customWidth="1"/>
    <col min="2564" max="2564" width="20.375" style="459" customWidth="1"/>
    <col min="2565" max="2565" width="21.5" style="459" customWidth="1"/>
    <col min="2566" max="2566" width="28.5" style="459" customWidth="1"/>
    <col min="2567" max="2567" width="9.625" style="459" customWidth="1"/>
    <col min="2568" max="2568" width="13.875" style="459" customWidth="1"/>
    <col min="2569" max="2569" width="9.375" style="459" customWidth="1"/>
    <col min="2570" max="2570" width="8.5" style="459" customWidth="1"/>
    <col min="2571" max="2816" width="9" style="459"/>
    <col min="2817" max="2817" width="6.5" style="459" customWidth="1"/>
    <col min="2818" max="2818" width="14.125" style="459" customWidth="1"/>
    <col min="2819" max="2819" width="33.5" style="459" customWidth="1"/>
    <col min="2820" max="2820" width="20.375" style="459" customWidth="1"/>
    <col min="2821" max="2821" width="21.5" style="459" customWidth="1"/>
    <col min="2822" max="2822" width="28.5" style="459" customWidth="1"/>
    <col min="2823" max="2823" width="9.625" style="459" customWidth="1"/>
    <col min="2824" max="2824" width="13.875" style="459" customWidth="1"/>
    <col min="2825" max="2825" width="9.375" style="459" customWidth="1"/>
    <col min="2826" max="2826" width="8.5" style="459" customWidth="1"/>
    <col min="2827" max="3072" width="9" style="459"/>
    <col min="3073" max="3073" width="6.5" style="459" customWidth="1"/>
    <col min="3074" max="3074" width="14.125" style="459" customWidth="1"/>
    <col min="3075" max="3075" width="33.5" style="459" customWidth="1"/>
    <col min="3076" max="3076" width="20.375" style="459" customWidth="1"/>
    <col min="3077" max="3077" width="21.5" style="459" customWidth="1"/>
    <col min="3078" max="3078" width="28.5" style="459" customWidth="1"/>
    <col min="3079" max="3079" width="9.625" style="459" customWidth="1"/>
    <col min="3080" max="3080" width="13.875" style="459" customWidth="1"/>
    <col min="3081" max="3081" width="9.375" style="459" customWidth="1"/>
    <col min="3082" max="3082" width="8.5" style="459" customWidth="1"/>
    <col min="3083" max="3328" width="9" style="459"/>
    <col min="3329" max="3329" width="6.5" style="459" customWidth="1"/>
    <col min="3330" max="3330" width="14.125" style="459" customWidth="1"/>
    <col min="3331" max="3331" width="33.5" style="459" customWidth="1"/>
    <col min="3332" max="3332" width="20.375" style="459" customWidth="1"/>
    <col min="3333" max="3333" width="21.5" style="459" customWidth="1"/>
    <col min="3334" max="3334" width="28.5" style="459" customWidth="1"/>
    <col min="3335" max="3335" width="9.625" style="459" customWidth="1"/>
    <col min="3336" max="3336" width="13.875" style="459" customWidth="1"/>
    <col min="3337" max="3337" width="9.375" style="459" customWidth="1"/>
    <col min="3338" max="3338" width="8.5" style="459" customWidth="1"/>
    <col min="3339" max="3584" width="9" style="459"/>
    <col min="3585" max="3585" width="6.5" style="459" customWidth="1"/>
    <col min="3586" max="3586" width="14.125" style="459" customWidth="1"/>
    <col min="3587" max="3587" width="33.5" style="459" customWidth="1"/>
    <col min="3588" max="3588" width="20.375" style="459" customWidth="1"/>
    <col min="3589" max="3589" width="21.5" style="459" customWidth="1"/>
    <col min="3590" max="3590" width="28.5" style="459" customWidth="1"/>
    <col min="3591" max="3591" width="9.625" style="459" customWidth="1"/>
    <col min="3592" max="3592" width="13.875" style="459" customWidth="1"/>
    <col min="3593" max="3593" width="9.375" style="459" customWidth="1"/>
    <col min="3594" max="3594" width="8.5" style="459" customWidth="1"/>
    <col min="3595" max="3840" width="9" style="459"/>
    <col min="3841" max="3841" width="6.5" style="459" customWidth="1"/>
    <col min="3842" max="3842" width="14.125" style="459" customWidth="1"/>
    <col min="3843" max="3843" width="33.5" style="459" customWidth="1"/>
    <col min="3844" max="3844" width="20.375" style="459" customWidth="1"/>
    <col min="3845" max="3845" width="21.5" style="459" customWidth="1"/>
    <col min="3846" max="3846" width="28.5" style="459" customWidth="1"/>
    <col min="3847" max="3847" width="9.625" style="459" customWidth="1"/>
    <col min="3848" max="3848" width="13.875" style="459" customWidth="1"/>
    <col min="3849" max="3849" width="9.375" style="459" customWidth="1"/>
    <col min="3850" max="3850" width="8.5" style="459" customWidth="1"/>
    <col min="3851" max="4096" width="9" style="459"/>
    <col min="4097" max="4097" width="6.5" style="459" customWidth="1"/>
    <col min="4098" max="4098" width="14.125" style="459" customWidth="1"/>
    <col min="4099" max="4099" width="33.5" style="459" customWidth="1"/>
    <col min="4100" max="4100" width="20.375" style="459" customWidth="1"/>
    <col min="4101" max="4101" width="21.5" style="459" customWidth="1"/>
    <col min="4102" max="4102" width="28.5" style="459" customWidth="1"/>
    <col min="4103" max="4103" width="9.625" style="459" customWidth="1"/>
    <col min="4104" max="4104" width="13.875" style="459" customWidth="1"/>
    <col min="4105" max="4105" width="9.375" style="459" customWidth="1"/>
    <col min="4106" max="4106" width="8.5" style="459" customWidth="1"/>
    <col min="4107" max="4352" width="9" style="459"/>
    <col min="4353" max="4353" width="6.5" style="459" customWidth="1"/>
    <col min="4354" max="4354" width="14.125" style="459" customWidth="1"/>
    <col min="4355" max="4355" width="33.5" style="459" customWidth="1"/>
    <col min="4356" max="4356" width="20.375" style="459" customWidth="1"/>
    <col min="4357" max="4357" width="21.5" style="459" customWidth="1"/>
    <col min="4358" max="4358" width="28.5" style="459" customWidth="1"/>
    <col min="4359" max="4359" width="9.625" style="459" customWidth="1"/>
    <col min="4360" max="4360" width="13.875" style="459" customWidth="1"/>
    <col min="4361" max="4361" width="9.375" style="459" customWidth="1"/>
    <col min="4362" max="4362" width="8.5" style="459" customWidth="1"/>
    <col min="4363" max="4608" width="9" style="459"/>
    <col min="4609" max="4609" width="6.5" style="459" customWidth="1"/>
    <col min="4610" max="4610" width="14.125" style="459" customWidth="1"/>
    <col min="4611" max="4611" width="33.5" style="459" customWidth="1"/>
    <col min="4612" max="4612" width="20.375" style="459" customWidth="1"/>
    <col min="4613" max="4613" width="21.5" style="459" customWidth="1"/>
    <col min="4614" max="4614" width="28.5" style="459" customWidth="1"/>
    <col min="4615" max="4615" width="9.625" style="459" customWidth="1"/>
    <col min="4616" max="4616" width="13.875" style="459" customWidth="1"/>
    <col min="4617" max="4617" width="9.375" style="459" customWidth="1"/>
    <col min="4618" max="4618" width="8.5" style="459" customWidth="1"/>
    <col min="4619" max="4864" width="9" style="459"/>
    <col min="4865" max="4865" width="6.5" style="459" customWidth="1"/>
    <col min="4866" max="4866" width="14.125" style="459" customWidth="1"/>
    <col min="4867" max="4867" width="33.5" style="459" customWidth="1"/>
    <col min="4868" max="4868" width="20.375" style="459" customWidth="1"/>
    <col min="4869" max="4869" width="21.5" style="459" customWidth="1"/>
    <col min="4870" max="4870" width="28.5" style="459" customWidth="1"/>
    <col min="4871" max="4871" width="9.625" style="459" customWidth="1"/>
    <col min="4872" max="4872" width="13.875" style="459" customWidth="1"/>
    <col min="4873" max="4873" width="9.375" style="459" customWidth="1"/>
    <col min="4874" max="4874" width="8.5" style="459" customWidth="1"/>
    <col min="4875" max="5120" width="9" style="459"/>
    <col min="5121" max="5121" width="6.5" style="459" customWidth="1"/>
    <col min="5122" max="5122" width="14.125" style="459" customWidth="1"/>
    <col min="5123" max="5123" width="33.5" style="459" customWidth="1"/>
    <col min="5124" max="5124" width="20.375" style="459" customWidth="1"/>
    <col min="5125" max="5125" width="21.5" style="459" customWidth="1"/>
    <col min="5126" max="5126" width="28.5" style="459" customWidth="1"/>
    <col min="5127" max="5127" width="9.625" style="459" customWidth="1"/>
    <col min="5128" max="5128" width="13.875" style="459" customWidth="1"/>
    <col min="5129" max="5129" width="9.375" style="459" customWidth="1"/>
    <col min="5130" max="5130" width="8.5" style="459" customWidth="1"/>
    <col min="5131" max="5376" width="9" style="459"/>
    <col min="5377" max="5377" width="6.5" style="459" customWidth="1"/>
    <col min="5378" max="5378" width="14.125" style="459" customWidth="1"/>
    <col min="5379" max="5379" width="33.5" style="459" customWidth="1"/>
    <col min="5380" max="5380" width="20.375" style="459" customWidth="1"/>
    <col min="5381" max="5381" width="21.5" style="459" customWidth="1"/>
    <col min="5382" max="5382" width="28.5" style="459" customWidth="1"/>
    <col min="5383" max="5383" width="9.625" style="459" customWidth="1"/>
    <col min="5384" max="5384" width="13.875" style="459" customWidth="1"/>
    <col min="5385" max="5385" width="9.375" style="459" customWidth="1"/>
    <col min="5386" max="5386" width="8.5" style="459" customWidth="1"/>
    <col min="5387" max="5632" width="9" style="459"/>
    <col min="5633" max="5633" width="6.5" style="459" customWidth="1"/>
    <col min="5634" max="5634" width="14.125" style="459" customWidth="1"/>
    <col min="5635" max="5635" width="33.5" style="459" customWidth="1"/>
    <col min="5636" max="5636" width="20.375" style="459" customWidth="1"/>
    <col min="5637" max="5637" width="21.5" style="459" customWidth="1"/>
    <col min="5638" max="5638" width="28.5" style="459" customWidth="1"/>
    <col min="5639" max="5639" width="9.625" style="459" customWidth="1"/>
    <col min="5640" max="5640" width="13.875" style="459" customWidth="1"/>
    <col min="5641" max="5641" width="9.375" style="459" customWidth="1"/>
    <col min="5642" max="5642" width="8.5" style="459" customWidth="1"/>
    <col min="5643" max="5888" width="9" style="459"/>
    <col min="5889" max="5889" width="6.5" style="459" customWidth="1"/>
    <col min="5890" max="5890" width="14.125" style="459" customWidth="1"/>
    <col min="5891" max="5891" width="33.5" style="459" customWidth="1"/>
    <col min="5892" max="5892" width="20.375" style="459" customWidth="1"/>
    <col min="5893" max="5893" width="21.5" style="459" customWidth="1"/>
    <col min="5894" max="5894" width="28.5" style="459" customWidth="1"/>
    <col min="5895" max="5895" width="9.625" style="459" customWidth="1"/>
    <col min="5896" max="5896" width="13.875" style="459" customWidth="1"/>
    <col min="5897" max="5897" width="9.375" style="459" customWidth="1"/>
    <col min="5898" max="5898" width="8.5" style="459" customWidth="1"/>
    <col min="5899" max="6144" width="9" style="459"/>
    <col min="6145" max="6145" width="6.5" style="459" customWidth="1"/>
    <col min="6146" max="6146" width="14.125" style="459" customWidth="1"/>
    <col min="6147" max="6147" width="33.5" style="459" customWidth="1"/>
    <col min="6148" max="6148" width="20.375" style="459" customWidth="1"/>
    <col min="6149" max="6149" width="21.5" style="459" customWidth="1"/>
    <col min="6150" max="6150" width="28.5" style="459" customWidth="1"/>
    <col min="6151" max="6151" width="9.625" style="459" customWidth="1"/>
    <col min="6152" max="6152" width="13.875" style="459" customWidth="1"/>
    <col min="6153" max="6153" width="9.375" style="459" customWidth="1"/>
    <col min="6154" max="6154" width="8.5" style="459" customWidth="1"/>
    <col min="6155" max="6400" width="9" style="459"/>
    <col min="6401" max="6401" width="6.5" style="459" customWidth="1"/>
    <col min="6402" max="6402" width="14.125" style="459" customWidth="1"/>
    <col min="6403" max="6403" width="33.5" style="459" customWidth="1"/>
    <col min="6404" max="6404" width="20.375" style="459" customWidth="1"/>
    <col min="6405" max="6405" width="21.5" style="459" customWidth="1"/>
    <col min="6406" max="6406" width="28.5" style="459" customWidth="1"/>
    <col min="6407" max="6407" width="9.625" style="459" customWidth="1"/>
    <col min="6408" max="6408" width="13.875" style="459" customWidth="1"/>
    <col min="6409" max="6409" width="9.375" style="459" customWidth="1"/>
    <col min="6410" max="6410" width="8.5" style="459" customWidth="1"/>
    <col min="6411" max="6656" width="9" style="459"/>
    <col min="6657" max="6657" width="6.5" style="459" customWidth="1"/>
    <col min="6658" max="6658" width="14.125" style="459" customWidth="1"/>
    <col min="6659" max="6659" width="33.5" style="459" customWidth="1"/>
    <col min="6660" max="6660" width="20.375" style="459" customWidth="1"/>
    <col min="6661" max="6661" width="21.5" style="459" customWidth="1"/>
    <col min="6662" max="6662" width="28.5" style="459" customWidth="1"/>
    <col min="6663" max="6663" width="9.625" style="459" customWidth="1"/>
    <col min="6664" max="6664" width="13.875" style="459" customWidth="1"/>
    <col min="6665" max="6665" width="9.375" style="459" customWidth="1"/>
    <col min="6666" max="6666" width="8.5" style="459" customWidth="1"/>
    <col min="6667" max="6912" width="9" style="459"/>
    <col min="6913" max="6913" width="6.5" style="459" customWidth="1"/>
    <col min="6914" max="6914" width="14.125" style="459" customWidth="1"/>
    <col min="6915" max="6915" width="33.5" style="459" customWidth="1"/>
    <col min="6916" max="6916" width="20.375" style="459" customWidth="1"/>
    <col min="6917" max="6917" width="21.5" style="459" customWidth="1"/>
    <col min="6918" max="6918" width="28.5" style="459" customWidth="1"/>
    <col min="6919" max="6919" width="9.625" style="459" customWidth="1"/>
    <col min="6920" max="6920" width="13.875" style="459" customWidth="1"/>
    <col min="6921" max="6921" width="9.375" style="459" customWidth="1"/>
    <col min="6922" max="6922" width="8.5" style="459" customWidth="1"/>
    <col min="6923" max="7168" width="9" style="459"/>
    <col min="7169" max="7169" width="6.5" style="459" customWidth="1"/>
    <col min="7170" max="7170" width="14.125" style="459" customWidth="1"/>
    <col min="7171" max="7171" width="33.5" style="459" customWidth="1"/>
    <col min="7172" max="7172" width="20.375" style="459" customWidth="1"/>
    <col min="7173" max="7173" width="21.5" style="459" customWidth="1"/>
    <col min="7174" max="7174" width="28.5" style="459" customWidth="1"/>
    <col min="7175" max="7175" width="9.625" style="459" customWidth="1"/>
    <col min="7176" max="7176" width="13.875" style="459" customWidth="1"/>
    <col min="7177" max="7177" width="9.375" style="459" customWidth="1"/>
    <col min="7178" max="7178" width="8.5" style="459" customWidth="1"/>
    <col min="7179" max="7424" width="9" style="459"/>
    <col min="7425" max="7425" width="6.5" style="459" customWidth="1"/>
    <col min="7426" max="7426" width="14.125" style="459" customWidth="1"/>
    <col min="7427" max="7427" width="33.5" style="459" customWidth="1"/>
    <col min="7428" max="7428" width="20.375" style="459" customWidth="1"/>
    <col min="7429" max="7429" width="21.5" style="459" customWidth="1"/>
    <col min="7430" max="7430" width="28.5" style="459" customWidth="1"/>
    <col min="7431" max="7431" width="9.625" style="459" customWidth="1"/>
    <col min="7432" max="7432" width="13.875" style="459" customWidth="1"/>
    <col min="7433" max="7433" width="9.375" style="459" customWidth="1"/>
    <col min="7434" max="7434" width="8.5" style="459" customWidth="1"/>
    <col min="7435" max="7680" width="9" style="459"/>
    <col min="7681" max="7681" width="6.5" style="459" customWidth="1"/>
    <col min="7682" max="7682" width="14.125" style="459" customWidth="1"/>
    <col min="7683" max="7683" width="33.5" style="459" customWidth="1"/>
    <col min="7684" max="7684" width="20.375" style="459" customWidth="1"/>
    <col min="7685" max="7685" width="21.5" style="459" customWidth="1"/>
    <col min="7686" max="7686" width="28.5" style="459" customWidth="1"/>
    <col min="7687" max="7687" width="9.625" style="459" customWidth="1"/>
    <col min="7688" max="7688" width="13.875" style="459" customWidth="1"/>
    <col min="7689" max="7689" width="9.375" style="459" customWidth="1"/>
    <col min="7690" max="7690" width="8.5" style="459" customWidth="1"/>
    <col min="7691" max="7936" width="9" style="459"/>
    <col min="7937" max="7937" width="6.5" style="459" customWidth="1"/>
    <col min="7938" max="7938" width="14.125" style="459" customWidth="1"/>
    <col min="7939" max="7939" width="33.5" style="459" customWidth="1"/>
    <col min="7940" max="7940" width="20.375" style="459" customWidth="1"/>
    <col min="7941" max="7941" width="21.5" style="459" customWidth="1"/>
    <col min="7942" max="7942" width="28.5" style="459" customWidth="1"/>
    <col min="7943" max="7943" width="9.625" style="459" customWidth="1"/>
    <col min="7944" max="7944" width="13.875" style="459" customWidth="1"/>
    <col min="7945" max="7945" width="9.375" style="459" customWidth="1"/>
    <col min="7946" max="7946" width="8.5" style="459" customWidth="1"/>
    <col min="7947" max="8192" width="9" style="459"/>
    <col min="8193" max="8193" width="6.5" style="459" customWidth="1"/>
    <col min="8194" max="8194" width="14.125" style="459" customWidth="1"/>
    <col min="8195" max="8195" width="33.5" style="459" customWidth="1"/>
    <col min="8196" max="8196" width="20.375" style="459" customWidth="1"/>
    <col min="8197" max="8197" width="21.5" style="459" customWidth="1"/>
    <col min="8198" max="8198" width="28.5" style="459" customWidth="1"/>
    <col min="8199" max="8199" width="9.625" style="459" customWidth="1"/>
    <col min="8200" max="8200" width="13.875" style="459" customWidth="1"/>
    <col min="8201" max="8201" width="9.375" style="459" customWidth="1"/>
    <col min="8202" max="8202" width="8.5" style="459" customWidth="1"/>
    <col min="8203" max="8448" width="9" style="459"/>
    <col min="8449" max="8449" width="6.5" style="459" customWidth="1"/>
    <col min="8450" max="8450" width="14.125" style="459" customWidth="1"/>
    <col min="8451" max="8451" width="33.5" style="459" customWidth="1"/>
    <col min="8452" max="8452" width="20.375" style="459" customWidth="1"/>
    <col min="8453" max="8453" width="21.5" style="459" customWidth="1"/>
    <col min="8454" max="8454" width="28.5" style="459" customWidth="1"/>
    <col min="8455" max="8455" width="9.625" style="459" customWidth="1"/>
    <col min="8456" max="8456" width="13.875" style="459" customWidth="1"/>
    <col min="8457" max="8457" width="9.375" style="459" customWidth="1"/>
    <col min="8458" max="8458" width="8.5" style="459" customWidth="1"/>
    <col min="8459" max="8704" width="9" style="459"/>
    <col min="8705" max="8705" width="6.5" style="459" customWidth="1"/>
    <col min="8706" max="8706" width="14.125" style="459" customWidth="1"/>
    <col min="8707" max="8707" width="33.5" style="459" customWidth="1"/>
    <col min="8708" max="8708" width="20.375" style="459" customWidth="1"/>
    <col min="8709" max="8709" width="21.5" style="459" customWidth="1"/>
    <col min="8710" max="8710" width="28.5" style="459" customWidth="1"/>
    <col min="8711" max="8711" width="9.625" style="459" customWidth="1"/>
    <col min="8712" max="8712" width="13.875" style="459" customWidth="1"/>
    <col min="8713" max="8713" width="9.375" style="459" customWidth="1"/>
    <col min="8714" max="8714" width="8.5" style="459" customWidth="1"/>
    <col min="8715" max="8960" width="9" style="459"/>
    <col min="8961" max="8961" width="6.5" style="459" customWidth="1"/>
    <col min="8962" max="8962" width="14.125" style="459" customWidth="1"/>
    <col min="8963" max="8963" width="33.5" style="459" customWidth="1"/>
    <col min="8964" max="8964" width="20.375" style="459" customWidth="1"/>
    <col min="8965" max="8965" width="21.5" style="459" customWidth="1"/>
    <col min="8966" max="8966" width="28.5" style="459" customWidth="1"/>
    <col min="8967" max="8967" width="9.625" style="459" customWidth="1"/>
    <col min="8968" max="8968" width="13.875" style="459" customWidth="1"/>
    <col min="8969" max="8969" width="9.375" style="459" customWidth="1"/>
    <col min="8970" max="8970" width="8.5" style="459" customWidth="1"/>
    <col min="8971" max="9216" width="9" style="459"/>
    <col min="9217" max="9217" width="6.5" style="459" customWidth="1"/>
    <col min="9218" max="9218" width="14.125" style="459" customWidth="1"/>
    <col min="9219" max="9219" width="33.5" style="459" customWidth="1"/>
    <col min="9220" max="9220" width="20.375" style="459" customWidth="1"/>
    <col min="9221" max="9221" width="21.5" style="459" customWidth="1"/>
    <col min="9222" max="9222" width="28.5" style="459" customWidth="1"/>
    <col min="9223" max="9223" width="9.625" style="459" customWidth="1"/>
    <col min="9224" max="9224" width="13.875" style="459" customWidth="1"/>
    <col min="9225" max="9225" width="9.375" style="459" customWidth="1"/>
    <col min="9226" max="9226" width="8.5" style="459" customWidth="1"/>
    <col min="9227" max="9472" width="9" style="459"/>
    <col min="9473" max="9473" width="6.5" style="459" customWidth="1"/>
    <col min="9474" max="9474" width="14.125" style="459" customWidth="1"/>
    <col min="9475" max="9475" width="33.5" style="459" customWidth="1"/>
    <col min="9476" max="9476" width="20.375" style="459" customWidth="1"/>
    <col min="9477" max="9477" width="21.5" style="459" customWidth="1"/>
    <col min="9478" max="9478" width="28.5" style="459" customWidth="1"/>
    <col min="9479" max="9479" width="9.625" style="459" customWidth="1"/>
    <col min="9480" max="9480" width="13.875" style="459" customWidth="1"/>
    <col min="9481" max="9481" width="9.375" style="459" customWidth="1"/>
    <col min="9482" max="9482" width="8.5" style="459" customWidth="1"/>
    <col min="9483" max="9728" width="9" style="459"/>
    <col min="9729" max="9729" width="6.5" style="459" customWidth="1"/>
    <col min="9730" max="9730" width="14.125" style="459" customWidth="1"/>
    <col min="9731" max="9731" width="33.5" style="459" customWidth="1"/>
    <col min="9732" max="9732" width="20.375" style="459" customWidth="1"/>
    <col min="9733" max="9733" width="21.5" style="459" customWidth="1"/>
    <col min="9734" max="9734" width="28.5" style="459" customWidth="1"/>
    <col min="9735" max="9735" width="9.625" style="459" customWidth="1"/>
    <col min="9736" max="9736" width="13.875" style="459" customWidth="1"/>
    <col min="9737" max="9737" width="9.375" style="459" customWidth="1"/>
    <col min="9738" max="9738" width="8.5" style="459" customWidth="1"/>
    <col min="9739" max="9984" width="9" style="459"/>
    <col min="9985" max="9985" width="6.5" style="459" customWidth="1"/>
    <col min="9986" max="9986" width="14.125" style="459" customWidth="1"/>
    <col min="9987" max="9987" width="33.5" style="459" customWidth="1"/>
    <col min="9988" max="9988" width="20.375" style="459" customWidth="1"/>
    <col min="9989" max="9989" width="21.5" style="459" customWidth="1"/>
    <col min="9990" max="9990" width="28.5" style="459" customWidth="1"/>
    <col min="9991" max="9991" width="9.625" style="459" customWidth="1"/>
    <col min="9992" max="9992" width="13.875" style="459" customWidth="1"/>
    <col min="9993" max="9993" width="9.375" style="459" customWidth="1"/>
    <col min="9994" max="9994" width="8.5" style="459" customWidth="1"/>
    <col min="9995" max="10240" width="9" style="459"/>
    <col min="10241" max="10241" width="6.5" style="459" customWidth="1"/>
    <col min="10242" max="10242" width="14.125" style="459" customWidth="1"/>
    <col min="10243" max="10243" width="33.5" style="459" customWidth="1"/>
    <col min="10244" max="10244" width="20.375" style="459" customWidth="1"/>
    <col min="10245" max="10245" width="21.5" style="459" customWidth="1"/>
    <col min="10246" max="10246" width="28.5" style="459" customWidth="1"/>
    <col min="10247" max="10247" width="9.625" style="459" customWidth="1"/>
    <col min="10248" max="10248" width="13.875" style="459" customWidth="1"/>
    <col min="10249" max="10249" width="9.375" style="459" customWidth="1"/>
    <col min="10250" max="10250" width="8.5" style="459" customWidth="1"/>
    <col min="10251" max="10496" width="9" style="459"/>
    <col min="10497" max="10497" width="6.5" style="459" customWidth="1"/>
    <col min="10498" max="10498" width="14.125" style="459" customWidth="1"/>
    <col min="10499" max="10499" width="33.5" style="459" customWidth="1"/>
    <col min="10500" max="10500" width="20.375" style="459" customWidth="1"/>
    <col min="10501" max="10501" width="21.5" style="459" customWidth="1"/>
    <col min="10502" max="10502" width="28.5" style="459" customWidth="1"/>
    <col min="10503" max="10503" width="9.625" style="459" customWidth="1"/>
    <col min="10504" max="10504" width="13.875" style="459" customWidth="1"/>
    <col min="10505" max="10505" width="9.375" style="459" customWidth="1"/>
    <col min="10506" max="10506" width="8.5" style="459" customWidth="1"/>
    <col min="10507" max="10752" width="9" style="459"/>
    <col min="10753" max="10753" width="6.5" style="459" customWidth="1"/>
    <col min="10754" max="10754" width="14.125" style="459" customWidth="1"/>
    <col min="10755" max="10755" width="33.5" style="459" customWidth="1"/>
    <col min="10756" max="10756" width="20.375" style="459" customWidth="1"/>
    <col min="10757" max="10757" width="21.5" style="459" customWidth="1"/>
    <col min="10758" max="10758" width="28.5" style="459" customWidth="1"/>
    <col min="10759" max="10759" width="9.625" style="459" customWidth="1"/>
    <col min="10760" max="10760" width="13.875" style="459" customWidth="1"/>
    <col min="10761" max="10761" width="9.375" style="459" customWidth="1"/>
    <col min="10762" max="10762" width="8.5" style="459" customWidth="1"/>
    <col min="10763" max="11008" width="9" style="459"/>
    <col min="11009" max="11009" width="6.5" style="459" customWidth="1"/>
    <col min="11010" max="11010" width="14.125" style="459" customWidth="1"/>
    <col min="11011" max="11011" width="33.5" style="459" customWidth="1"/>
    <col min="11012" max="11012" width="20.375" style="459" customWidth="1"/>
    <col min="11013" max="11013" width="21.5" style="459" customWidth="1"/>
    <col min="11014" max="11014" width="28.5" style="459" customWidth="1"/>
    <col min="11015" max="11015" width="9.625" style="459" customWidth="1"/>
    <col min="11016" max="11016" width="13.875" style="459" customWidth="1"/>
    <col min="11017" max="11017" width="9.375" style="459" customWidth="1"/>
    <col min="11018" max="11018" width="8.5" style="459" customWidth="1"/>
    <col min="11019" max="11264" width="9" style="459"/>
    <col min="11265" max="11265" width="6.5" style="459" customWidth="1"/>
    <col min="11266" max="11266" width="14.125" style="459" customWidth="1"/>
    <col min="11267" max="11267" width="33.5" style="459" customWidth="1"/>
    <col min="11268" max="11268" width="20.375" style="459" customWidth="1"/>
    <col min="11269" max="11269" width="21.5" style="459" customWidth="1"/>
    <col min="11270" max="11270" width="28.5" style="459" customWidth="1"/>
    <col min="11271" max="11271" width="9.625" style="459" customWidth="1"/>
    <col min="11272" max="11272" width="13.875" style="459" customWidth="1"/>
    <col min="11273" max="11273" width="9.375" style="459" customWidth="1"/>
    <col min="11274" max="11274" width="8.5" style="459" customWidth="1"/>
    <col min="11275" max="11520" width="9" style="459"/>
    <col min="11521" max="11521" width="6.5" style="459" customWidth="1"/>
    <col min="11522" max="11522" width="14.125" style="459" customWidth="1"/>
    <col min="11523" max="11523" width="33.5" style="459" customWidth="1"/>
    <col min="11524" max="11524" width="20.375" style="459" customWidth="1"/>
    <col min="11525" max="11525" width="21.5" style="459" customWidth="1"/>
    <col min="11526" max="11526" width="28.5" style="459" customWidth="1"/>
    <col min="11527" max="11527" width="9.625" style="459" customWidth="1"/>
    <col min="11528" max="11528" width="13.875" style="459" customWidth="1"/>
    <col min="11529" max="11529" width="9.375" style="459" customWidth="1"/>
    <col min="11530" max="11530" width="8.5" style="459" customWidth="1"/>
    <col min="11531" max="11776" width="9" style="459"/>
    <col min="11777" max="11777" width="6.5" style="459" customWidth="1"/>
    <col min="11778" max="11778" width="14.125" style="459" customWidth="1"/>
    <col min="11779" max="11779" width="33.5" style="459" customWidth="1"/>
    <col min="11780" max="11780" width="20.375" style="459" customWidth="1"/>
    <col min="11781" max="11781" width="21.5" style="459" customWidth="1"/>
    <col min="11782" max="11782" width="28.5" style="459" customWidth="1"/>
    <col min="11783" max="11783" width="9.625" style="459" customWidth="1"/>
    <col min="11784" max="11784" width="13.875" style="459" customWidth="1"/>
    <col min="11785" max="11785" width="9.375" style="459" customWidth="1"/>
    <col min="11786" max="11786" width="8.5" style="459" customWidth="1"/>
    <col min="11787" max="12032" width="9" style="459"/>
    <col min="12033" max="12033" width="6.5" style="459" customWidth="1"/>
    <col min="12034" max="12034" width="14.125" style="459" customWidth="1"/>
    <col min="12035" max="12035" width="33.5" style="459" customWidth="1"/>
    <col min="12036" max="12036" width="20.375" style="459" customWidth="1"/>
    <col min="12037" max="12037" width="21.5" style="459" customWidth="1"/>
    <col min="12038" max="12038" width="28.5" style="459" customWidth="1"/>
    <col min="12039" max="12039" width="9.625" style="459" customWidth="1"/>
    <col min="12040" max="12040" width="13.875" style="459" customWidth="1"/>
    <col min="12041" max="12041" width="9.375" style="459" customWidth="1"/>
    <col min="12042" max="12042" width="8.5" style="459" customWidth="1"/>
    <col min="12043" max="12288" width="9" style="459"/>
    <col min="12289" max="12289" width="6.5" style="459" customWidth="1"/>
    <col min="12290" max="12290" width="14.125" style="459" customWidth="1"/>
    <col min="12291" max="12291" width="33.5" style="459" customWidth="1"/>
    <col min="12292" max="12292" width="20.375" style="459" customWidth="1"/>
    <col min="12293" max="12293" width="21.5" style="459" customWidth="1"/>
    <col min="12294" max="12294" width="28.5" style="459" customWidth="1"/>
    <col min="12295" max="12295" width="9.625" style="459" customWidth="1"/>
    <col min="12296" max="12296" width="13.875" style="459" customWidth="1"/>
    <col min="12297" max="12297" width="9.375" style="459" customWidth="1"/>
    <col min="12298" max="12298" width="8.5" style="459" customWidth="1"/>
    <col min="12299" max="12544" width="9" style="459"/>
    <col min="12545" max="12545" width="6.5" style="459" customWidth="1"/>
    <col min="12546" max="12546" width="14.125" style="459" customWidth="1"/>
    <col min="12547" max="12547" width="33.5" style="459" customWidth="1"/>
    <col min="12548" max="12548" width="20.375" style="459" customWidth="1"/>
    <col min="12549" max="12549" width="21.5" style="459" customWidth="1"/>
    <col min="12550" max="12550" width="28.5" style="459" customWidth="1"/>
    <col min="12551" max="12551" width="9.625" style="459" customWidth="1"/>
    <col min="12552" max="12552" width="13.875" style="459" customWidth="1"/>
    <col min="12553" max="12553" width="9.375" style="459" customWidth="1"/>
    <col min="12554" max="12554" width="8.5" style="459" customWidth="1"/>
    <col min="12555" max="12800" width="9" style="459"/>
    <col min="12801" max="12801" width="6.5" style="459" customWidth="1"/>
    <col min="12802" max="12802" width="14.125" style="459" customWidth="1"/>
    <col min="12803" max="12803" width="33.5" style="459" customWidth="1"/>
    <col min="12804" max="12804" width="20.375" style="459" customWidth="1"/>
    <col min="12805" max="12805" width="21.5" style="459" customWidth="1"/>
    <col min="12806" max="12806" width="28.5" style="459" customWidth="1"/>
    <col min="12807" max="12807" width="9.625" style="459" customWidth="1"/>
    <col min="12808" max="12808" width="13.875" style="459" customWidth="1"/>
    <col min="12809" max="12809" width="9.375" style="459" customWidth="1"/>
    <col min="12810" max="12810" width="8.5" style="459" customWidth="1"/>
    <col min="12811" max="13056" width="9" style="459"/>
    <col min="13057" max="13057" width="6.5" style="459" customWidth="1"/>
    <col min="13058" max="13058" width="14.125" style="459" customWidth="1"/>
    <col min="13059" max="13059" width="33.5" style="459" customWidth="1"/>
    <col min="13060" max="13060" width="20.375" style="459" customWidth="1"/>
    <col min="13061" max="13061" width="21.5" style="459" customWidth="1"/>
    <col min="13062" max="13062" width="28.5" style="459" customWidth="1"/>
    <col min="13063" max="13063" width="9.625" style="459" customWidth="1"/>
    <col min="13064" max="13064" width="13.875" style="459" customWidth="1"/>
    <col min="13065" max="13065" width="9.375" style="459" customWidth="1"/>
    <col min="13066" max="13066" width="8.5" style="459" customWidth="1"/>
    <col min="13067" max="13312" width="9" style="459"/>
    <col min="13313" max="13313" width="6.5" style="459" customWidth="1"/>
    <col min="13314" max="13314" width="14.125" style="459" customWidth="1"/>
    <col min="13315" max="13315" width="33.5" style="459" customWidth="1"/>
    <col min="13316" max="13316" width="20.375" style="459" customWidth="1"/>
    <col min="13317" max="13317" width="21.5" style="459" customWidth="1"/>
    <col min="13318" max="13318" width="28.5" style="459" customWidth="1"/>
    <col min="13319" max="13319" width="9.625" style="459" customWidth="1"/>
    <col min="13320" max="13320" width="13.875" style="459" customWidth="1"/>
    <col min="13321" max="13321" width="9.375" style="459" customWidth="1"/>
    <col min="13322" max="13322" width="8.5" style="459" customWidth="1"/>
    <col min="13323" max="13568" width="9" style="459"/>
    <col min="13569" max="13569" width="6.5" style="459" customWidth="1"/>
    <col min="13570" max="13570" width="14.125" style="459" customWidth="1"/>
    <col min="13571" max="13571" width="33.5" style="459" customWidth="1"/>
    <col min="13572" max="13572" width="20.375" style="459" customWidth="1"/>
    <col min="13573" max="13573" width="21.5" style="459" customWidth="1"/>
    <col min="13574" max="13574" width="28.5" style="459" customWidth="1"/>
    <col min="13575" max="13575" width="9.625" style="459" customWidth="1"/>
    <col min="13576" max="13576" width="13.875" style="459" customWidth="1"/>
    <col min="13577" max="13577" width="9.375" style="459" customWidth="1"/>
    <col min="13578" max="13578" width="8.5" style="459" customWidth="1"/>
    <col min="13579" max="13824" width="9" style="459"/>
    <col min="13825" max="13825" width="6.5" style="459" customWidth="1"/>
    <col min="13826" max="13826" width="14.125" style="459" customWidth="1"/>
    <col min="13827" max="13827" width="33.5" style="459" customWidth="1"/>
    <col min="13828" max="13828" width="20.375" style="459" customWidth="1"/>
    <col min="13829" max="13829" width="21.5" style="459" customWidth="1"/>
    <col min="13830" max="13830" width="28.5" style="459" customWidth="1"/>
    <col min="13831" max="13831" width="9.625" style="459" customWidth="1"/>
    <col min="13832" max="13832" width="13.875" style="459" customWidth="1"/>
    <col min="13833" max="13833" width="9.375" style="459" customWidth="1"/>
    <col min="13834" max="13834" width="8.5" style="459" customWidth="1"/>
    <col min="13835" max="14080" width="9" style="459"/>
    <col min="14081" max="14081" width="6.5" style="459" customWidth="1"/>
    <col min="14082" max="14082" width="14.125" style="459" customWidth="1"/>
    <col min="14083" max="14083" width="33.5" style="459" customWidth="1"/>
    <col min="14084" max="14084" width="20.375" style="459" customWidth="1"/>
    <col min="14085" max="14085" width="21.5" style="459" customWidth="1"/>
    <col min="14086" max="14086" width="28.5" style="459" customWidth="1"/>
    <col min="14087" max="14087" width="9.625" style="459" customWidth="1"/>
    <col min="14088" max="14088" width="13.875" style="459" customWidth="1"/>
    <col min="14089" max="14089" width="9.375" style="459" customWidth="1"/>
    <col min="14090" max="14090" width="8.5" style="459" customWidth="1"/>
    <col min="14091" max="14336" width="9" style="459"/>
    <col min="14337" max="14337" width="6.5" style="459" customWidth="1"/>
    <col min="14338" max="14338" width="14.125" style="459" customWidth="1"/>
    <col min="14339" max="14339" width="33.5" style="459" customWidth="1"/>
    <col min="14340" max="14340" width="20.375" style="459" customWidth="1"/>
    <col min="14341" max="14341" width="21.5" style="459" customWidth="1"/>
    <col min="14342" max="14342" width="28.5" style="459" customWidth="1"/>
    <col min="14343" max="14343" width="9.625" style="459" customWidth="1"/>
    <col min="14344" max="14344" width="13.875" style="459" customWidth="1"/>
    <col min="14345" max="14345" width="9.375" style="459" customWidth="1"/>
    <col min="14346" max="14346" width="8.5" style="459" customWidth="1"/>
    <col min="14347" max="14592" width="9" style="459"/>
    <col min="14593" max="14593" width="6.5" style="459" customWidth="1"/>
    <col min="14594" max="14594" width="14.125" style="459" customWidth="1"/>
    <col min="14595" max="14595" width="33.5" style="459" customWidth="1"/>
    <col min="14596" max="14596" width="20.375" style="459" customWidth="1"/>
    <col min="14597" max="14597" width="21.5" style="459" customWidth="1"/>
    <col min="14598" max="14598" width="28.5" style="459" customWidth="1"/>
    <col min="14599" max="14599" width="9.625" style="459" customWidth="1"/>
    <col min="14600" max="14600" width="13.875" style="459" customWidth="1"/>
    <col min="14601" max="14601" width="9.375" style="459" customWidth="1"/>
    <col min="14602" max="14602" width="8.5" style="459" customWidth="1"/>
    <col min="14603" max="14848" width="9" style="459"/>
    <col min="14849" max="14849" width="6.5" style="459" customWidth="1"/>
    <col min="14850" max="14850" width="14.125" style="459" customWidth="1"/>
    <col min="14851" max="14851" width="33.5" style="459" customWidth="1"/>
    <col min="14852" max="14852" width="20.375" style="459" customWidth="1"/>
    <col min="14853" max="14853" width="21.5" style="459" customWidth="1"/>
    <col min="14854" max="14854" width="28.5" style="459" customWidth="1"/>
    <col min="14855" max="14855" width="9.625" style="459" customWidth="1"/>
    <col min="14856" max="14856" width="13.875" style="459" customWidth="1"/>
    <col min="14857" max="14857" width="9.375" style="459" customWidth="1"/>
    <col min="14858" max="14858" width="8.5" style="459" customWidth="1"/>
    <col min="14859" max="15104" width="9" style="459"/>
    <col min="15105" max="15105" width="6.5" style="459" customWidth="1"/>
    <col min="15106" max="15106" width="14.125" style="459" customWidth="1"/>
    <col min="15107" max="15107" width="33.5" style="459" customWidth="1"/>
    <col min="15108" max="15108" width="20.375" style="459" customWidth="1"/>
    <col min="15109" max="15109" width="21.5" style="459" customWidth="1"/>
    <col min="15110" max="15110" width="28.5" style="459" customWidth="1"/>
    <col min="15111" max="15111" width="9.625" style="459" customWidth="1"/>
    <col min="15112" max="15112" width="13.875" style="459" customWidth="1"/>
    <col min="15113" max="15113" width="9.375" style="459" customWidth="1"/>
    <col min="15114" max="15114" width="8.5" style="459" customWidth="1"/>
    <col min="15115" max="15360" width="9" style="459"/>
    <col min="15361" max="15361" width="6.5" style="459" customWidth="1"/>
    <col min="15362" max="15362" width="14.125" style="459" customWidth="1"/>
    <col min="15363" max="15363" width="33.5" style="459" customWidth="1"/>
    <col min="15364" max="15364" width="20.375" style="459" customWidth="1"/>
    <col min="15365" max="15365" width="21.5" style="459" customWidth="1"/>
    <col min="15366" max="15366" width="28.5" style="459" customWidth="1"/>
    <col min="15367" max="15367" width="9.625" style="459" customWidth="1"/>
    <col min="15368" max="15368" width="13.875" style="459" customWidth="1"/>
    <col min="15369" max="15369" width="9.375" style="459" customWidth="1"/>
    <col min="15370" max="15370" width="8.5" style="459" customWidth="1"/>
    <col min="15371" max="15616" width="9" style="459"/>
    <col min="15617" max="15617" width="6.5" style="459" customWidth="1"/>
    <col min="15618" max="15618" width="14.125" style="459" customWidth="1"/>
    <col min="15619" max="15619" width="33.5" style="459" customWidth="1"/>
    <col min="15620" max="15620" width="20.375" style="459" customWidth="1"/>
    <col min="15621" max="15621" width="21.5" style="459" customWidth="1"/>
    <col min="15622" max="15622" width="28.5" style="459" customWidth="1"/>
    <col min="15623" max="15623" width="9.625" style="459" customWidth="1"/>
    <col min="15624" max="15624" width="13.875" style="459" customWidth="1"/>
    <col min="15625" max="15625" width="9.375" style="459" customWidth="1"/>
    <col min="15626" max="15626" width="8.5" style="459" customWidth="1"/>
    <col min="15627" max="15872" width="9" style="459"/>
    <col min="15873" max="15873" width="6.5" style="459" customWidth="1"/>
    <col min="15874" max="15874" width="14.125" style="459" customWidth="1"/>
    <col min="15875" max="15875" width="33.5" style="459" customWidth="1"/>
    <col min="15876" max="15876" width="20.375" style="459" customWidth="1"/>
    <col min="15877" max="15877" width="21.5" style="459" customWidth="1"/>
    <col min="15878" max="15878" width="28.5" style="459" customWidth="1"/>
    <col min="15879" max="15879" width="9.625" style="459" customWidth="1"/>
    <col min="15880" max="15880" width="13.875" style="459" customWidth="1"/>
    <col min="15881" max="15881" width="9.375" style="459" customWidth="1"/>
    <col min="15882" max="15882" width="8.5" style="459" customWidth="1"/>
    <col min="15883" max="16128" width="9" style="459"/>
    <col min="16129" max="16129" width="6.5" style="459" customWidth="1"/>
    <col min="16130" max="16130" width="14.125" style="459" customWidth="1"/>
    <col min="16131" max="16131" width="33.5" style="459" customWidth="1"/>
    <col min="16132" max="16132" width="20.375" style="459" customWidth="1"/>
    <col min="16133" max="16133" width="21.5" style="459" customWidth="1"/>
    <col min="16134" max="16134" width="28.5" style="459" customWidth="1"/>
    <col min="16135" max="16135" width="9.625" style="459" customWidth="1"/>
    <col min="16136" max="16136" width="13.875" style="459" customWidth="1"/>
    <col min="16137" max="16137" width="9.375" style="459" customWidth="1"/>
    <col min="16138" max="16138" width="8.5" style="459" customWidth="1"/>
    <col min="16139" max="16384" width="9" style="459"/>
  </cols>
  <sheetData>
    <row r="2" spans="1:10" ht="21">
      <c r="A2" s="604" t="s">
        <v>635</v>
      </c>
      <c r="B2" s="604"/>
      <c r="C2" s="604"/>
      <c r="D2" s="604"/>
      <c r="E2" s="604"/>
      <c r="F2" s="604"/>
      <c r="G2" s="604"/>
      <c r="H2" s="604"/>
      <c r="I2" s="457"/>
      <c r="J2" s="458" t="s">
        <v>721</v>
      </c>
    </row>
    <row r="3" spans="1:10" ht="10.5" customHeight="1" thickBot="1"/>
    <row r="4" spans="1:10" ht="32.1" customHeight="1" thickBot="1">
      <c r="B4" s="461" t="s">
        <v>636</v>
      </c>
      <c r="C4" s="585">
        <f>'21号（報告鏡）'!$R$9</f>
        <v>0</v>
      </c>
      <c r="D4" s="586"/>
      <c r="E4" s="586"/>
      <c r="F4" s="586"/>
      <c r="G4" s="586"/>
      <c r="H4" s="587"/>
    </row>
    <row r="5" spans="1:10" ht="30.95" customHeight="1">
      <c r="B5" s="462"/>
      <c r="C5" s="605" t="s">
        <v>637</v>
      </c>
      <c r="D5" s="606"/>
      <c r="E5" s="463" t="s">
        <v>588</v>
      </c>
      <c r="F5" s="463" t="s">
        <v>638</v>
      </c>
      <c r="G5" s="464"/>
    </row>
    <row r="6" spans="1:10" ht="41.45" customHeight="1">
      <c r="B6" s="465" t="s">
        <v>589</v>
      </c>
      <c r="C6" s="607"/>
      <c r="D6" s="608"/>
      <c r="E6" s="466"/>
      <c r="F6" s="467"/>
      <c r="G6" s="609" t="s">
        <v>639</v>
      </c>
      <c r="H6" s="610"/>
      <c r="I6" s="610"/>
      <c r="J6" s="610"/>
    </row>
    <row r="7" spans="1:10" ht="45.75" customHeight="1">
      <c r="B7" s="465" t="s">
        <v>640</v>
      </c>
      <c r="C7" s="607"/>
      <c r="D7" s="608"/>
      <c r="E7" s="466"/>
      <c r="F7" s="468"/>
      <c r="G7" s="609"/>
      <c r="H7" s="610"/>
      <c r="I7" s="610"/>
      <c r="J7" s="610"/>
    </row>
    <row r="8" spans="1:10" ht="9" customHeight="1">
      <c r="C8" s="464"/>
      <c r="D8" s="469"/>
      <c r="E8" s="464"/>
      <c r="F8" s="460"/>
      <c r="G8" s="460"/>
      <c r="H8" s="460"/>
    </row>
    <row r="9" spans="1:10" ht="36.75" customHeight="1">
      <c r="A9" s="470" t="s">
        <v>641</v>
      </c>
      <c r="B9" s="470" t="s">
        <v>591</v>
      </c>
      <c r="C9" s="470" t="s">
        <v>642</v>
      </c>
      <c r="D9" s="579" t="s">
        <v>643</v>
      </c>
      <c r="E9" s="580"/>
      <c r="F9" s="580"/>
      <c r="G9" s="580"/>
      <c r="H9" s="581"/>
      <c r="I9" s="471" t="s">
        <v>644</v>
      </c>
      <c r="J9" s="471" t="s">
        <v>640</v>
      </c>
    </row>
    <row r="10" spans="1:10" ht="36.75" customHeight="1">
      <c r="A10" s="470">
        <v>1</v>
      </c>
      <c r="B10" s="472" t="s">
        <v>722</v>
      </c>
      <c r="C10" s="473" t="s">
        <v>596</v>
      </c>
      <c r="D10" s="592" t="s">
        <v>645</v>
      </c>
      <c r="E10" s="593"/>
      <c r="F10" s="593"/>
      <c r="G10" s="593"/>
      <c r="H10" s="594"/>
      <c r="I10" s="474"/>
      <c r="J10" s="474"/>
    </row>
    <row r="11" spans="1:10" ht="36.75" customHeight="1">
      <c r="A11" s="475">
        <v>2</v>
      </c>
      <c r="B11" s="588" t="s">
        <v>723</v>
      </c>
      <c r="C11" s="588" t="s">
        <v>646</v>
      </c>
      <c r="D11" s="592" t="s">
        <v>647</v>
      </c>
      <c r="E11" s="593"/>
      <c r="F11" s="593"/>
      <c r="G11" s="593"/>
      <c r="H11" s="594"/>
      <c r="I11" s="474"/>
      <c r="J11" s="474"/>
    </row>
    <row r="12" spans="1:10" ht="36.75" customHeight="1">
      <c r="A12" s="475">
        <v>3</v>
      </c>
      <c r="B12" s="588"/>
      <c r="C12" s="588"/>
      <c r="D12" s="592" t="s">
        <v>648</v>
      </c>
      <c r="E12" s="593"/>
      <c r="F12" s="593"/>
      <c r="G12" s="593"/>
      <c r="H12" s="594"/>
      <c r="I12" s="474"/>
      <c r="J12" s="474"/>
    </row>
    <row r="13" spans="1:10" ht="36.75" customHeight="1">
      <c r="A13" s="470">
        <v>4</v>
      </c>
      <c r="B13" s="588"/>
      <c r="C13" s="588"/>
      <c r="D13" s="592" t="s">
        <v>649</v>
      </c>
      <c r="E13" s="593"/>
      <c r="F13" s="593"/>
      <c r="G13" s="593"/>
      <c r="H13" s="594"/>
      <c r="I13" s="474"/>
      <c r="J13" s="474"/>
    </row>
    <row r="14" spans="1:10" ht="36.75" customHeight="1">
      <c r="A14" s="475">
        <v>5</v>
      </c>
      <c r="B14" s="588"/>
      <c r="C14" s="588"/>
      <c r="D14" s="592" t="s">
        <v>650</v>
      </c>
      <c r="E14" s="593"/>
      <c r="F14" s="593"/>
      <c r="G14" s="593"/>
      <c r="H14" s="594"/>
      <c r="I14" s="474"/>
      <c r="J14" s="474"/>
    </row>
    <row r="15" spans="1:10" ht="36.75" customHeight="1">
      <c r="A15" s="475">
        <v>6</v>
      </c>
      <c r="B15" s="588"/>
      <c r="C15" s="588"/>
      <c r="D15" s="592" t="s">
        <v>651</v>
      </c>
      <c r="E15" s="593"/>
      <c r="F15" s="593"/>
      <c r="G15" s="593"/>
      <c r="H15" s="594"/>
      <c r="I15" s="474"/>
      <c r="J15" s="474"/>
    </row>
    <row r="16" spans="1:10" ht="36.75" customHeight="1">
      <c r="A16" s="470">
        <v>7</v>
      </c>
      <c r="B16" s="588"/>
      <c r="C16" s="588"/>
      <c r="D16" s="592" t="s">
        <v>652</v>
      </c>
      <c r="E16" s="593"/>
      <c r="F16" s="593"/>
      <c r="G16" s="593"/>
      <c r="H16" s="594"/>
      <c r="I16" s="474"/>
      <c r="J16" s="474"/>
    </row>
    <row r="17" spans="1:10" ht="36.75" customHeight="1">
      <c r="A17" s="475">
        <v>8</v>
      </c>
      <c r="B17" s="588" t="s">
        <v>691</v>
      </c>
      <c r="C17" s="588" t="s">
        <v>653</v>
      </c>
      <c r="D17" s="598" t="s">
        <v>654</v>
      </c>
      <c r="E17" s="598"/>
      <c r="F17" s="598"/>
      <c r="G17" s="598"/>
      <c r="H17" s="598"/>
      <c r="I17" s="474"/>
      <c r="J17" s="474"/>
    </row>
    <row r="18" spans="1:10" ht="36.75" customHeight="1">
      <c r="A18" s="475">
        <v>9</v>
      </c>
      <c r="B18" s="588"/>
      <c r="C18" s="588"/>
      <c r="D18" s="598" t="s">
        <v>655</v>
      </c>
      <c r="E18" s="598"/>
      <c r="F18" s="598"/>
      <c r="G18" s="598"/>
      <c r="H18" s="598"/>
      <c r="I18" s="474"/>
      <c r="J18" s="474"/>
    </row>
    <row r="19" spans="1:10" ht="36.75" customHeight="1">
      <c r="A19" s="470">
        <v>10</v>
      </c>
      <c r="B19" s="588"/>
      <c r="C19" s="588"/>
      <c r="D19" s="598" t="s">
        <v>656</v>
      </c>
      <c r="E19" s="598"/>
      <c r="F19" s="598"/>
      <c r="G19" s="598"/>
      <c r="H19" s="598"/>
      <c r="I19" s="474"/>
      <c r="J19" s="474"/>
    </row>
    <row r="20" spans="1:10" ht="36.75" customHeight="1">
      <c r="A20" s="475">
        <v>11</v>
      </c>
      <c r="B20" s="588"/>
      <c r="C20" s="588"/>
      <c r="D20" s="598" t="s">
        <v>657</v>
      </c>
      <c r="E20" s="598"/>
      <c r="F20" s="598"/>
      <c r="G20" s="598"/>
      <c r="H20" s="598"/>
      <c r="I20" s="474"/>
      <c r="J20" s="474"/>
    </row>
    <row r="21" spans="1:10" ht="36.75" customHeight="1">
      <c r="A21" s="475">
        <v>12</v>
      </c>
      <c r="B21" s="588"/>
      <c r="C21" s="588"/>
      <c r="D21" s="598" t="s">
        <v>658</v>
      </c>
      <c r="E21" s="598"/>
      <c r="F21" s="598"/>
      <c r="G21" s="598"/>
      <c r="H21" s="598"/>
      <c r="I21" s="474"/>
      <c r="J21" s="474"/>
    </row>
    <row r="22" spans="1:10" ht="36.75" customHeight="1">
      <c r="A22" s="470">
        <v>13</v>
      </c>
      <c r="B22" s="588"/>
      <c r="C22" s="588"/>
      <c r="D22" s="598" t="s">
        <v>659</v>
      </c>
      <c r="E22" s="598"/>
      <c r="F22" s="598"/>
      <c r="G22" s="598"/>
      <c r="H22" s="598"/>
      <c r="I22" s="474"/>
      <c r="J22" s="474"/>
    </row>
    <row r="23" spans="1:10" ht="36.75" customHeight="1">
      <c r="A23" s="475">
        <v>14</v>
      </c>
      <c r="B23" s="588"/>
      <c r="C23" s="588"/>
      <c r="D23" s="598" t="s">
        <v>660</v>
      </c>
      <c r="E23" s="598"/>
      <c r="F23" s="598"/>
      <c r="G23" s="598"/>
      <c r="H23" s="598"/>
      <c r="I23" s="474"/>
      <c r="J23" s="474"/>
    </row>
    <row r="24" spans="1:10" ht="36.75" customHeight="1">
      <c r="A24" s="475">
        <v>15</v>
      </c>
      <c r="B24" s="588"/>
      <c r="C24" s="588"/>
      <c r="D24" s="598" t="s">
        <v>661</v>
      </c>
      <c r="E24" s="598"/>
      <c r="F24" s="598"/>
      <c r="G24" s="598"/>
      <c r="H24" s="598"/>
      <c r="I24" s="474"/>
      <c r="J24" s="474"/>
    </row>
    <row r="25" spans="1:10" ht="36.75" customHeight="1">
      <c r="A25" s="470">
        <v>16</v>
      </c>
      <c r="B25" s="588"/>
      <c r="C25" s="588"/>
      <c r="D25" s="598" t="s">
        <v>662</v>
      </c>
      <c r="E25" s="598"/>
      <c r="F25" s="598"/>
      <c r="G25" s="598"/>
      <c r="H25" s="598"/>
      <c r="I25" s="474"/>
      <c r="J25" s="474"/>
    </row>
    <row r="26" spans="1:10" ht="36.75" customHeight="1">
      <c r="A26" s="475">
        <v>17</v>
      </c>
      <c r="B26" s="588" t="s">
        <v>663</v>
      </c>
      <c r="C26" s="588" t="s">
        <v>664</v>
      </c>
      <c r="D26" s="598" t="s">
        <v>665</v>
      </c>
      <c r="E26" s="598"/>
      <c r="F26" s="598"/>
      <c r="G26" s="598"/>
      <c r="H26" s="598"/>
      <c r="I26" s="474"/>
      <c r="J26" s="474"/>
    </row>
    <row r="27" spans="1:10" ht="36.75" customHeight="1">
      <c r="A27" s="475">
        <v>18</v>
      </c>
      <c r="B27" s="588"/>
      <c r="C27" s="588"/>
      <c r="D27" s="598" t="s">
        <v>666</v>
      </c>
      <c r="E27" s="598"/>
      <c r="F27" s="598"/>
      <c r="G27" s="598"/>
      <c r="H27" s="598"/>
      <c r="I27" s="474"/>
      <c r="J27" s="474"/>
    </row>
    <row r="28" spans="1:10" ht="36.75" customHeight="1">
      <c r="A28" s="470">
        <v>19</v>
      </c>
      <c r="B28" s="588"/>
      <c r="C28" s="588"/>
      <c r="D28" s="598" t="s">
        <v>667</v>
      </c>
      <c r="E28" s="598"/>
      <c r="F28" s="598"/>
      <c r="G28" s="598"/>
      <c r="H28" s="598"/>
      <c r="I28" s="474"/>
      <c r="J28" s="474"/>
    </row>
    <row r="29" spans="1:10" ht="36.75" customHeight="1">
      <c r="A29" s="475">
        <v>20</v>
      </c>
      <c r="B29" s="588"/>
      <c r="C29" s="588"/>
      <c r="D29" s="598" t="s">
        <v>668</v>
      </c>
      <c r="E29" s="598"/>
      <c r="F29" s="598"/>
      <c r="G29" s="598"/>
      <c r="H29" s="598"/>
      <c r="I29" s="474"/>
      <c r="J29" s="474"/>
    </row>
    <row r="30" spans="1:10" ht="36.75" customHeight="1">
      <c r="A30" s="475">
        <v>21</v>
      </c>
      <c r="B30" s="588"/>
      <c r="C30" s="588"/>
      <c r="D30" s="598" t="s">
        <v>669</v>
      </c>
      <c r="E30" s="598"/>
      <c r="F30" s="598"/>
      <c r="G30" s="598"/>
      <c r="H30" s="598"/>
      <c r="I30" s="474"/>
      <c r="J30" s="474"/>
    </row>
    <row r="31" spans="1:10" ht="39.6" customHeight="1">
      <c r="A31" s="470">
        <v>22</v>
      </c>
      <c r="B31" s="588" t="s">
        <v>811</v>
      </c>
      <c r="C31" s="588" t="s">
        <v>670</v>
      </c>
      <c r="D31" s="592" t="s">
        <v>671</v>
      </c>
      <c r="E31" s="593"/>
      <c r="F31" s="593"/>
      <c r="G31" s="593"/>
      <c r="H31" s="594"/>
      <c r="I31" s="474"/>
      <c r="J31" s="474"/>
    </row>
    <row r="32" spans="1:10" ht="63.6" customHeight="1">
      <c r="A32" s="475">
        <v>23</v>
      </c>
      <c r="B32" s="588"/>
      <c r="C32" s="588"/>
      <c r="D32" s="592" t="s">
        <v>672</v>
      </c>
      <c r="E32" s="593"/>
      <c r="F32" s="593"/>
      <c r="G32" s="593"/>
      <c r="H32" s="594"/>
      <c r="I32" s="474"/>
      <c r="J32" s="474"/>
    </row>
    <row r="33" spans="1:10" ht="36.75" customHeight="1">
      <c r="A33" s="475">
        <v>24</v>
      </c>
      <c r="B33" s="588"/>
      <c r="C33" s="588"/>
      <c r="D33" s="592" t="s">
        <v>673</v>
      </c>
      <c r="E33" s="593"/>
      <c r="F33" s="593"/>
      <c r="G33" s="593"/>
      <c r="H33" s="594"/>
      <c r="I33" s="474"/>
      <c r="J33" s="474"/>
    </row>
    <row r="34" spans="1:10" ht="36.75" customHeight="1">
      <c r="A34" s="470">
        <v>25</v>
      </c>
      <c r="B34" s="588"/>
      <c r="C34" s="588"/>
      <c r="D34" s="592" t="s">
        <v>674</v>
      </c>
      <c r="E34" s="593"/>
      <c r="F34" s="593"/>
      <c r="G34" s="593"/>
      <c r="H34" s="594"/>
      <c r="I34" s="474"/>
      <c r="J34" s="474"/>
    </row>
    <row r="35" spans="1:10" ht="36.75" customHeight="1">
      <c r="A35" s="475">
        <v>26</v>
      </c>
      <c r="B35" s="588" t="s">
        <v>812</v>
      </c>
      <c r="C35" s="588" t="s">
        <v>606</v>
      </c>
      <c r="D35" s="592" t="s">
        <v>675</v>
      </c>
      <c r="E35" s="593"/>
      <c r="F35" s="593"/>
      <c r="G35" s="593"/>
      <c r="H35" s="594"/>
      <c r="I35" s="474"/>
      <c r="J35" s="474"/>
    </row>
    <row r="36" spans="1:10" ht="36.75" customHeight="1">
      <c r="A36" s="475">
        <v>27</v>
      </c>
      <c r="B36" s="588"/>
      <c r="C36" s="588"/>
      <c r="D36" s="592" t="s">
        <v>676</v>
      </c>
      <c r="E36" s="593"/>
      <c r="F36" s="593"/>
      <c r="G36" s="593"/>
      <c r="H36" s="594"/>
      <c r="I36" s="474"/>
      <c r="J36" s="474"/>
    </row>
    <row r="37" spans="1:10" ht="36.75" customHeight="1">
      <c r="A37" s="470">
        <v>28</v>
      </c>
      <c r="B37" s="588"/>
      <c r="C37" s="588"/>
      <c r="D37" s="592" t="s">
        <v>677</v>
      </c>
      <c r="E37" s="593"/>
      <c r="F37" s="593"/>
      <c r="G37" s="593"/>
      <c r="H37" s="594"/>
      <c r="I37" s="474"/>
      <c r="J37" s="474"/>
    </row>
    <row r="38" spans="1:10" ht="36.75" customHeight="1">
      <c r="A38" s="475">
        <v>29</v>
      </c>
      <c r="B38" s="588"/>
      <c r="C38" s="588"/>
      <c r="D38" s="592" t="s">
        <v>678</v>
      </c>
      <c r="E38" s="593"/>
      <c r="F38" s="593"/>
      <c r="G38" s="593"/>
      <c r="H38" s="594"/>
      <c r="I38" s="474"/>
      <c r="J38" s="474"/>
    </row>
    <row r="39" spans="1:10" ht="36.75" customHeight="1">
      <c r="A39" s="475">
        <v>30</v>
      </c>
      <c r="B39" s="588"/>
      <c r="C39" s="588"/>
      <c r="D39" s="592" t="s">
        <v>679</v>
      </c>
      <c r="E39" s="593"/>
      <c r="F39" s="593"/>
      <c r="G39" s="593"/>
      <c r="H39" s="594"/>
      <c r="I39" s="474"/>
      <c r="J39" s="474"/>
    </row>
    <row r="40" spans="1:10" ht="36.75" customHeight="1">
      <c r="A40" s="470">
        <v>31</v>
      </c>
      <c r="B40" s="588" t="s">
        <v>680</v>
      </c>
      <c r="C40" s="599" t="s">
        <v>681</v>
      </c>
      <c r="D40" s="592" t="s">
        <v>682</v>
      </c>
      <c r="E40" s="593"/>
      <c r="F40" s="593"/>
      <c r="G40" s="593"/>
      <c r="H40" s="594"/>
      <c r="I40" s="474"/>
      <c r="J40" s="474"/>
    </row>
    <row r="41" spans="1:10" ht="36.75" customHeight="1">
      <c r="A41" s="475">
        <v>32</v>
      </c>
      <c r="B41" s="588"/>
      <c r="C41" s="600"/>
      <c r="D41" s="592" t="s">
        <v>683</v>
      </c>
      <c r="E41" s="593"/>
      <c r="F41" s="593"/>
      <c r="G41" s="593"/>
      <c r="H41" s="594"/>
      <c r="I41" s="474"/>
      <c r="J41" s="474"/>
    </row>
    <row r="42" spans="1:10" ht="36.75" customHeight="1">
      <c r="A42" s="475">
        <v>33</v>
      </c>
      <c r="B42" s="588"/>
      <c r="C42" s="601"/>
      <c r="D42" s="592" t="s">
        <v>684</v>
      </c>
      <c r="E42" s="593"/>
      <c r="F42" s="593"/>
      <c r="G42" s="593"/>
      <c r="H42" s="594"/>
      <c r="I42" s="474"/>
      <c r="J42" s="474"/>
    </row>
    <row r="43" spans="1:10" ht="36.75" customHeight="1">
      <c r="A43" s="476">
        <v>34</v>
      </c>
      <c r="B43" s="602" t="s">
        <v>685</v>
      </c>
      <c r="C43" s="602" t="s">
        <v>686</v>
      </c>
      <c r="D43" s="603" t="s">
        <v>687</v>
      </c>
      <c r="E43" s="603"/>
      <c r="F43" s="603"/>
      <c r="G43" s="603"/>
      <c r="H43" s="603"/>
      <c r="I43" s="474"/>
      <c r="J43" s="474"/>
    </row>
    <row r="44" spans="1:10" ht="36.75" customHeight="1">
      <c r="A44" s="470">
        <v>35</v>
      </c>
      <c r="B44" s="588"/>
      <c r="C44" s="588"/>
      <c r="D44" s="598" t="s">
        <v>688</v>
      </c>
      <c r="E44" s="598"/>
      <c r="F44" s="598"/>
      <c r="G44" s="598"/>
      <c r="H44" s="598"/>
      <c r="I44" s="474"/>
      <c r="J44" s="474"/>
    </row>
    <row r="45" spans="1:10" ht="36.75" customHeight="1">
      <c r="A45" s="476">
        <v>36</v>
      </c>
      <c r="B45" s="588"/>
      <c r="C45" s="588"/>
      <c r="D45" s="598" t="s">
        <v>689</v>
      </c>
      <c r="E45" s="598"/>
      <c r="F45" s="598"/>
      <c r="G45" s="598"/>
      <c r="H45" s="598"/>
      <c r="I45" s="474"/>
      <c r="J45" s="474"/>
    </row>
    <row r="46" spans="1:10" ht="36.75" customHeight="1">
      <c r="A46" s="470">
        <v>37</v>
      </c>
      <c r="B46" s="588"/>
      <c r="C46" s="588"/>
      <c r="D46" s="598" t="s">
        <v>690</v>
      </c>
      <c r="E46" s="598"/>
      <c r="F46" s="598"/>
      <c r="G46" s="598"/>
      <c r="H46" s="598"/>
      <c r="I46" s="474"/>
      <c r="J46" s="474"/>
    </row>
    <row r="47" spans="1:10" ht="36.75" customHeight="1">
      <c r="A47" s="476">
        <v>38</v>
      </c>
      <c r="B47" s="588" t="s">
        <v>813</v>
      </c>
      <c r="C47" s="599" t="s">
        <v>692</v>
      </c>
      <c r="D47" s="592" t="s">
        <v>693</v>
      </c>
      <c r="E47" s="593"/>
      <c r="F47" s="593"/>
      <c r="G47" s="593"/>
      <c r="H47" s="594"/>
      <c r="I47" s="474"/>
      <c r="J47" s="474"/>
    </row>
    <row r="48" spans="1:10" ht="36.75" customHeight="1">
      <c r="A48" s="470">
        <v>39</v>
      </c>
      <c r="B48" s="588"/>
      <c r="C48" s="600"/>
      <c r="D48" s="592" t="s">
        <v>694</v>
      </c>
      <c r="E48" s="593"/>
      <c r="F48" s="593"/>
      <c r="G48" s="593"/>
      <c r="H48" s="594"/>
      <c r="I48" s="474"/>
      <c r="J48" s="474"/>
    </row>
    <row r="49" spans="1:10" ht="36.75" customHeight="1">
      <c r="A49" s="476">
        <v>40</v>
      </c>
      <c r="B49" s="588"/>
      <c r="C49" s="600"/>
      <c r="D49" s="592" t="s">
        <v>695</v>
      </c>
      <c r="E49" s="593"/>
      <c r="F49" s="593"/>
      <c r="G49" s="593"/>
      <c r="H49" s="594"/>
      <c r="I49" s="474"/>
      <c r="J49" s="474"/>
    </row>
    <row r="50" spans="1:10" ht="51.95" customHeight="1">
      <c r="A50" s="470">
        <v>41</v>
      </c>
      <c r="B50" s="588"/>
      <c r="C50" s="601"/>
      <c r="D50" s="592" t="s">
        <v>696</v>
      </c>
      <c r="E50" s="593"/>
      <c r="F50" s="593"/>
      <c r="G50" s="593"/>
      <c r="H50" s="594"/>
      <c r="I50" s="474"/>
      <c r="J50" s="474"/>
    </row>
    <row r="51" spans="1:10" ht="41.1" customHeight="1">
      <c r="A51" s="476">
        <v>42</v>
      </c>
      <c r="B51" s="588" t="s">
        <v>814</v>
      </c>
      <c r="C51" s="589" t="s">
        <v>618</v>
      </c>
      <c r="D51" s="592" t="s">
        <v>697</v>
      </c>
      <c r="E51" s="593"/>
      <c r="F51" s="593"/>
      <c r="G51" s="593"/>
      <c r="H51" s="594"/>
      <c r="I51" s="474"/>
      <c r="J51" s="474"/>
    </row>
    <row r="52" spans="1:10" ht="36.75" customHeight="1">
      <c r="A52" s="470">
        <v>43</v>
      </c>
      <c r="B52" s="588"/>
      <c r="C52" s="590"/>
      <c r="D52" s="592" t="s">
        <v>698</v>
      </c>
      <c r="E52" s="593"/>
      <c r="F52" s="593"/>
      <c r="G52" s="593"/>
      <c r="H52" s="594"/>
      <c r="I52" s="474"/>
      <c r="J52" s="474"/>
    </row>
    <row r="53" spans="1:10" ht="36.75" customHeight="1">
      <c r="A53" s="476">
        <v>44</v>
      </c>
      <c r="B53" s="588"/>
      <c r="C53" s="591"/>
      <c r="D53" s="592" t="s">
        <v>699</v>
      </c>
      <c r="E53" s="593"/>
      <c r="F53" s="593"/>
      <c r="G53" s="593"/>
      <c r="H53" s="594"/>
      <c r="I53" s="474"/>
      <c r="J53" s="474"/>
    </row>
    <row r="54" spans="1:10" ht="41.1" customHeight="1">
      <c r="A54" s="476">
        <v>45</v>
      </c>
      <c r="B54" s="588" t="s">
        <v>815</v>
      </c>
      <c r="C54" s="589" t="s">
        <v>732</v>
      </c>
      <c r="D54" s="592" t="s">
        <v>697</v>
      </c>
      <c r="E54" s="593"/>
      <c r="F54" s="593"/>
      <c r="G54" s="593"/>
      <c r="H54" s="594"/>
      <c r="I54" s="474"/>
      <c r="J54" s="474"/>
    </row>
    <row r="55" spans="1:10" ht="36.75" customHeight="1">
      <c r="A55" s="470">
        <v>46</v>
      </c>
      <c r="B55" s="588"/>
      <c r="C55" s="590"/>
      <c r="D55" s="592"/>
      <c r="E55" s="593"/>
      <c r="F55" s="593"/>
      <c r="G55" s="593"/>
      <c r="H55" s="594"/>
      <c r="I55" s="474"/>
      <c r="J55" s="474"/>
    </row>
    <row r="56" spans="1:10" ht="36.75" customHeight="1">
      <c r="A56" s="476">
        <v>47</v>
      </c>
      <c r="B56" s="588"/>
      <c r="C56" s="591"/>
      <c r="D56" s="592"/>
      <c r="E56" s="593"/>
      <c r="F56" s="593"/>
      <c r="G56" s="593"/>
      <c r="H56" s="594"/>
      <c r="I56" s="474"/>
      <c r="J56" s="474"/>
    </row>
    <row r="57" spans="1:10" ht="36.75" customHeight="1">
      <c r="A57" s="470">
        <v>48</v>
      </c>
      <c r="B57" s="588" t="s">
        <v>700</v>
      </c>
      <c r="C57" s="588" t="s">
        <v>701</v>
      </c>
      <c r="D57" s="592" t="s">
        <v>702</v>
      </c>
      <c r="E57" s="593"/>
      <c r="F57" s="593"/>
      <c r="G57" s="593"/>
      <c r="H57" s="594"/>
      <c r="I57" s="474"/>
      <c r="J57" s="474"/>
    </row>
    <row r="58" spans="1:10" ht="36.75" customHeight="1">
      <c r="A58" s="476">
        <v>49</v>
      </c>
      <c r="B58" s="588"/>
      <c r="C58" s="588"/>
      <c r="D58" s="592" t="s">
        <v>703</v>
      </c>
      <c r="E58" s="593"/>
      <c r="F58" s="593"/>
      <c r="G58" s="593"/>
      <c r="H58" s="594"/>
      <c r="I58" s="474"/>
      <c r="J58" s="474"/>
    </row>
    <row r="59" spans="1:10" ht="36.75" customHeight="1">
      <c r="A59" s="470">
        <v>50</v>
      </c>
      <c r="B59" s="588"/>
      <c r="C59" s="588"/>
      <c r="D59" s="592" t="s">
        <v>704</v>
      </c>
      <c r="E59" s="593"/>
      <c r="F59" s="593"/>
      <c r="G59" s="593"/>
      <c r="H59" s="594"/>
      <c r="I59" s="474"/>
      <c r="J59" s="474"/>
    </row>
    <row r="60" spans="1:10" ht="36.75" customHeight="1">
      <c r="A60" s="476">
        <v>51</v>
      </c>
      <c r="B60" s="588"/>
      <c r="C60" s="588"/>
      <c r="D60" s="592" t="s">
        <v>705</v>
      </c>
      <c r="E60" s="593"/>
      <c r="F60" s="593"/>
      <c r="G60" s="593"/>
      <c r="H60" s="594"/>
      <c r="I60" s="474"/>
      <c r="J60" s="474"/>
    </row>
    <row r="61" spans="1:10" ht="36.75" customHeight="1">
      <c r="A61" s="470">
        <v>52</v>
      </c>
      <c r="B61" s="588"/>
      <c r="C61" s="588"/>
      <c r="D61" s="592" t="s">
        <v>706</v>
      </c>
      <c r="E61" s="593"/>
      <c r="F61" s="593"/>
      <c r="G61" s="593"/>
      <c r="H61" s="594"/>
      <c r="I61" s="474"/>
      <c r="J61" s="474"/>
    </row>
    <row r="62" spans="1:10" ht="36.75" customHeight="1">
      <c r="A62" s="476">
        <v>53</v>
      </c>
      <c r="B62" s="588" t="s">
        <v>707</v>
      </c>
      <c r="C62" s="588" t="s">
        <v>708</v>
      </c>
      <c r="D62" s="592" t="s">
        <v>709</v>
      </c>
      <c r="E62" s="593"/>
      <c r="F62" s="593"/>
      <c r="G62" s="593"/>
      <c r="H62" s="594"/>
      <c r="I62" s="474"/>
      <c r="J62" s="474"/>
    </row>
    <row r="63" spans="1:10" ht="36.75" customHeight="1">
      <c r="A63" s="470">
        <v>54</v>
      </c>
      <c r="B63" s="588"/>
      <c r="C63" s="588"/>
      <c r="D63" s="592" t="s">
        <v>710</v>
      </c>
      <c r="E63" s="593"/>
      <c r="F63" s="593"/>
      <c r="G63" s="593"/>
      <c r="H63" s="594"/>
      <c r="I63" s="474"/>
      <c r="J63" s="474"/>
    </row>
    <row r="64" spans="1:10" ht="36.75" customHeight="1">
      <c r="A64" s="476">
        <v>55</v>
      </c>
      <c r="B64" s="588"/>
      <c r="C64" s="588"/>
      <c r="D64" s="592" t="s">
        <v>711</v>
      </c>
      <c r="E64" s="593"/>
      <c r="F64" s="593"/>
      <c r="G64" s="593"/>
      <c r="H64" s="594"/>
      <c r="I64" s="474"/>
      <c r="J64" s="474"/>
    </row>
    <row r="65" spans="1:10" ht="36.75" customHeight="1">
      <c r="A65" s="470">
        <v>56</v>
      </c>
      <c r="B65" s="588"/>
      <c r="C65" s="588"/>
      <c r="D65" s="592" t="s">
        <v>712</v>
      </c>
      <c r="E65" s="593"/>
      <c r="F65" s="593"/>
      <c r="G65" s="593"/>
      <c r="H65" s="594"/>
      <c r="I65" s="474"/>
      <c r="J65" s="474"/>
    </row>
    <row r="66" spans="1:10" ht="36.75" customHeight="1">
      <c r="A66" s="476">
        <v>57</v>
      </c>
      <c r="B66" s="588"/>
      <c r="C66" s="588"/>
      <c r="D66" s="592" t="s">
        <v>713</v>
      </c>
      <c r="E66" s="593"/>
      <c r="F66" s="593"/>
      <c r="G66" s="593"/>
      <c r="H66" s="594"/>
      <c r="I66" s="474"/>
      <c r="J66" s="474"/>
    </row>
    <row r="67" spans="1:10" ht="36.75" customHeight="1">
      <c r="A67" s="470">
        <v>58</v>
      </c>
      <c r="B67" s="588" t="s">
        <v>714</v>
      </c>
      <c r="C67" s="588"/>
      <c r="D67" s="592" t="s">
        <v>715</v>
      </c>
      <c r="E67" s="593"/>
      <c r="F67" s="593"/>
      <c r="G67" s="593"/>
      <c r="H67" s="594"/>
      <c r="I67" s="474"/>
      <c r="J67" s="474"/>
    </row>
    <row r="68" spans="1:10" ht="36.75" customHeight="1">
      <c r="A68" s="476">
        <v>59</v>
      </c>
      <c r="B68" s="588"/>
      <c r="C68" s="588"/>
      <c r="D68" s="592" t="s">
        <v>716</v>
      </c>
      <c r="E68" s="593"/>
      <c r="F68" s="593"/>
      <c r="G68" s="593"/>
      <c r="H68" s="594"/>
      <c r="I68" s="474"/>
      <c r="J68" s="474"/>
    </row>
    <row r="69" spans="1:10" ht="36.75" customHeight="1">
      <c r="A69" s="470">
        <v>60</v>
      </c>
      <c r="B69" s="595" t="s">
        <v>16</v>
      </c>
      <c r="C69" s="589"/>
      <c r="D69" s="592" t="s">
        <v>717</v>
      </c>
      <c r="E69" s="593"/>
      <c r="F69" s="593"/>
      <c r="G69" s="593"/>
      <c r="H69" s="594"/>
      <c r="I69" s="474"/>
      <c r="J69" s="474"/>
    </row>
    <row r="70" spans="1:10" ht="36.75" customHeight="1">
      <c r="A70" s="476">
        <v>61</v>
      </c>
      <c r="B70" s="596"/>
      <c r="C70" s="590"/>
      <c r="D70" s="592" t="s">
        <v>718</v>
      </c>
      <c r="E70" s="593"/>
      <c r="F70" s="593"/>
      <c r="G70" s="593"/>
      <c r="H70" s="594"/>
      <c r="I70" s="474"/>
      <c r="J70" s="474"/>
    </row>
    <row r="71" spans="1:10" ht="36.75" customHeight="1">
      <c r="A71" s="470">
        <v>62</v>
      </c>
      <c r="B71" s="597"/>
      <c r="C71" s="591"/>
      <c r="D71" s="592" t="s">
        <v>719</v>
      </c>
      <c r="E71" s="593"/>
      <c r="F71" s="593"/>
      <c r="G71" s="593"/>
      <c r="H71" s="594"/>
      <c r="I71" s="474"/>
      <c r="J71" s="474"/>
    </row>
    <row r="72" spans="1:10" ht="62.25" customHeight="1">
      <c r="A72" s="579" t="s">
        <v>720</v>
      </c>
      <c r="B72" s="580"/>
      <c r="C72" s="581"/>
      <c r="D72" s="582"/>
      <c r="E72" s="583"/>
      <c r="F72" s="583"/>
      <c r="G72" s="583"/>
      <c r="H72" s="583"/>
      <c r="I72" s="583"/>
      <c r="J72" s="584"/>
    </row>
  </sheetData>
  <mergeCells count="97">
    <mergeCell ref="A2:H2"/>
    <mergeCell ref="C5:D5"/>
    <mergeCell ref="C6:D6"/>
    <mergeCell ref="G6:J7"/>
    <mergeCell ref="C7:D7"/>
    <mergeCell ref="D23:H23"/>
    <mergeCell ref="D24:H24"/>
    <mergeCell ref="D9:H9"/>
    <mergeCell ref="D10:H10"/>
    <mergeCell ref="B11:B16"/>
    <mergeCell ref="C11:C16"/>
    <mergeCell ref="D11:H11"/>
    <mergeCell ref="D12:H12"/>
    <mergeCell ref="D13:H13"/>
    <mergeCell ref="D14:H14"/>
    <mergeCell ref="D15:H15"/>
    <mergeCell ref="D16:H16"/>
    <mergeCell ref="D25:H25"/>
    <mergeCell ref="B26:B30"/>
    <mergeCell ref="C26:C30"/>
    <mergeCell ref="D26:H26"/>
    <mergeCell ref="D27:H27"/>
    <mergeCell ref="D28:H28"/>
    <mergeCell ref="D29:H29"/>
    <mergeCell ref="D30:H30"/>
    <mergeCell ref="B17:B25"/>
    <mergeCell ref="C17:C25"/>
    <mergeCell ref="D17:H17"/>
    <mergeCell ref="D18:H18"/>
    <mergeCell ref="D19:H19"/>
    <mergeCell ref="D20:H20"/>
    <mergeCell ref="D21:H21"/>
    <mergeCell ref="D22:H22"/>
    <mergeCell ref="B31:B34"/>
    <mergeCell ref="C31:C34"/>
    <mergeCell ref="D31:H31"/>
    <mergeCell ref="D32:H32"/>
    <mergeCell ref="D33:H33"/>
    <mergeCell ref="D34:H34"/>
    <mergeCell ref="B35:B39"/>
    <mergeCell ref="C35:C39"/>
    <mergeCell ref="D35:H35"/>
    <mergeCell ref="D36:H36"/>
    <mergeCell ref="D37:H37"/>
    <mergeCell ref="D38:H38"/>
    <mergeCell ref="D39:H39"/>
    <mergeCell ref="B40:B42"/>
    <mergeCell ref="C40:C42"/>
    <mergeCell ref="D40:H40"/>
    <mergeCell ref="D41:H41"/>
    <mergeCell ref="D42:H42"/>
    <mergeCell ref="D46:H46"/>
    <mergeCell ref="B47:B50"/>
    <mergeCell ref="C47:C50"/>
    <mergeCell ref="D47:H47"/>
    <mergeCell ref="D48:H48"/>
    <mergeCell ref="D49:H49"/>
    <mergeCell ref="D50:H50"/>
    <mergeCell ref="B43:B46"/>
    <mergeCell ref="C43:C46"/>
    <mergeCell ref="D43:H43"/>
    <mergeCell ref="D44:H44"/>
    <mergeCell ref="D45:H45"/>
    <mergeCell ref="B51:B53"/>
    <mergeCell ref="C51:C53"/>
    <mergeCell ref="D51:H51"/>
    <mergeCell ref="D52:H52"/>
    <mergeCell ref="D53:H53"/>
    <mergeCell ref="D61:H61"/>
    <mergeCell ref="B62:B66"/>
    <mergeCell ref="C62:C66"/>
    <mergeCell ref="D62:H62"/>
    <mergeCell ref="D63:H63"/>
    <mergeCell ref="D64:H64"/>
    <mergeCell ref="D65:H65"/>
    <mergeCell ref="D66:H66"/>
    <mergeCell ref="B57:B61"/>
    <mergeCell ref="C57:C61"/>
    <mergeCell ref="D57:H57"/>
    <mergeCell ref="D58:H58"/>
    <mergeCell ref="D59:H59"/>
    <mergeCell ref="A72:C72"/>
    <mergeCell ref="D72:J72"/>
    <mergeCell ref="C4:H4"/>
    <mergeCell ref="B54:B56"/>
    <mergeCell ref="C54:C56"/>
    <mergeCell ref="D54:H54"/>
    <mergeCell ref="D55:H55"/>
    <mergeCell ref="D56:H56"/>
    <mergeCell ref="B67:C68"/>
    <mergeCell ref="D67:H67"/>
    <mergeCell ref="D68:H68"/>
    <mergeCell ref="B69:C71"/>
    <mergeCell ref="D69:H69"/>
    <mergeCell ref="D70:H70"/>
    <mergeCell ref="D71:H71"/>
    <mergeCell ref="D60:H60"/>
  </mergeCells>
  <phoneticPr fontId="117"/>
  <conditionalFormatting sqref="C6:F7 I10:J71">
    <cfRule type="containsBlanks" dxfId="1069" priority="1" stopIfTrue="1">
      <formula>LEN(TRIM(C6))=0</formula>
    </cfRule>
  </conditionalFormatting>
  <conditionalFormatting sqref="D72:J72">
    <cfRule type="containsBlanks" dxfId="1068" priority="2" stopIfTrue="1">
      <formula>LEN(TRIM(D72))=0</formula>
    </cfRule>
  </conditionalFormatting>
  <dataValidations count="1">
    <dataValidation type="list" allowBlank="1" showInputMessage="1" showErrorMessage="1" sqref="WVR983111 I65548:J65606 JE65548:JF65606 TA65548:TB65606 ACW65548:ACX65606 AMS65548:AMT65606 AWO65548:AWP65606 BGK65548:BGL65606 BQG65548:BQH65606 CAC65548:CAD65606 CJY65548:CJZ65606 CTU65548:CTV65606 DDQ65548:DDR65606 DNM65548:DNN65606 DXI65548:DXJ65606 EHE65548:EHF65606 ERA65548:ERB65606 FAW65548:FAX65606 FKS65548:FKT65606 FUO65548:FUP65606 GEK65548:GEL65606 GOG65548:GOH65606 GYC65548:GYD65606 HHY65548:HHZ65606 HRU65548:HRV65606 IBQ65548:IBR65606 ILM65548:ILN65606 IVI65548:IVJ65606 JFE65548:JFF65606 JPA65548:JPB65606 JYW65548:JYX65606 KIS65548:KIT65606 KSO65548:KSP65606 LCK65548:LCL65606 LMG65548:LMH65606 LWC65548:LWD65606 MFY65548:MFZ65606 MPU65548:MPV65606 MZQ65548:MZR65606 NJM65548:NJN65606 NTI65548:NTJ65606 ODE65548:ODF65606 ONA65548:ONB65606 OWW65548:OWX65606 PGS65548:PGT65606 PQO65548:PQP65606 QAK65548:QAL65606 QKG65548:QKH65606 QUC65548:QUD65606 RDY65548:RDZ65606 RNU65548:RNV65606 RXQ65548:RXR65606 SHM65548:SHN65606 SRI65548:SRJ65606 TBE65548:TBF65606 TLA65548:TLB65606 TUW65548:TUX65606 UES65548:UET65606 UOO65548:UOP65606 UYK65548:UYL65606 VIG65548:VIH65606 VSC65548:VSD65606 WBY65548:WBZ65606 WLU65548:WLV65606 WVQ65548:WVR65606 I131084:J131142 JE131084:JF131142 TA131084:TB131142 ACW131084:ACX131142 AMS131084:AMT131142 AWO131084:AWP131142 BGK131084:BGL131142 BQG131084:BQH131142 CAC131084:CAD131142 CJY131084:CJZ131142 CTU131084:CTV131142 DDQ131084:DDR131142 DNM131084:DNN131142 DXI131084:DXJ131142 EHE131084:EHF131142 ERA131084:ERB131142 FAW131084:FAX131142 FKS131084:FKT131142 FUO131084:FUP131142 GEK131084:GEL131142 GOG131084:GOH131142 GYC131084:GYD131142 HHY131084:HHZ131142 HRU131084:HRV131142 IBQ131084:IBR131142 ILM131084:ILN131142 IVI131084:IVJ131142 JFE131084:JFF131142 JPA131084:JPB131142 JYW131084:JYX131142 KIS131084:KIT131142 KSO131084:KSP131142 LCK131084:LCL131142 LMG131084:LMH131142 LWC131084:LWD131142 MFY131084:MFZ131142 MPU131084:MPV131142 MZQ131084:MZR131142 NJM131084:NJN131142 NTI131084:NTJ131142 ODE131084:ODF131142 ONA131084:ONB131142 OWW131084:OWX131142 PGS131084:PGT131142 PQO131084:PQP131142 QAK131084:QAL131142 QKG131084:QKH131142 QUC131084:QUD131142 RDY131084:RDZ131142 RNU131084:RNV131142 RXQ131084:RXR131142 SHM131084:SHN131142 SRI131084:SRJ131142 TBE131084:TBF131142 TLA131084:TLB131142 TUW131084:TUX131142 UES131084:UET131142 UOO131084:UOP131142 UYK131084:UYL131142 VIG131084:VIH131142 VSC131084:VSD131142 WBY131084:WBZ131142 WLU131084:WLV131142 WVQ131084:WVR131142 I196620:J196678 JE196620:JF196678 TA196620:TB196678 ACW196620:ACX196678 AMS196620:AMT196678 AWO196620:AWP196678 BGK196620:BGL196678 BQG196620:BQH196678 CAC196620:CAD196678 CJY196620:CJZ196678 CTU196620:CTV196678 DDQ196620:DDR196678 DNM196620:DNN196678 DXI196620:DXJ196678 EHE196620:EHF196678 ERA196620:ERB196678 FAW196620:FAX196678 FKS196620:FKT196678 FUO196620:FUP196678 GEK196620:GEL196678 GOG196620:GOH196678 GYC196620:GYD196678 HHY196620:HHZ196678 HRU196620:HRV196678 IBQ196620:IBR196678 ILM196620:ILN196678 IVI196620:IVJ196678 JFE196620:JFF196678 JPA196620:JPB196678 JYW196620:JYX196678 KIS196620:KIT196678 KSO196620:KSP196678 LCK196620:LCL196678 LMG196620:LMH196678 LWC196620:LWD196678 MFY196620:MFZ196678 MPU196620:MPV196678 MZQ196620:MZR196678 NJM196620:NJN196678 NTI196620:NTJ196678 ODE196620:ODF196678 ONA196620:ONB196678 OWW196620:OWX196678 PGS196620:PGT196678 PQO196620:PQP196678 QAK196620:QAL196678 QKG196620:QKH196678 QUC196620:QUD196678 RDY196620:RDZ196678 RNU196620:RNV196678 RXQ196620:RXR196678 SHM196620:SHN196678 SRI196620:SRJ196678 TBE196620:TBF196678 TLA196620:TLB196678 TUW196620:TUX196678 UES196620:UET196678 UOO196620:UOP196678 UYK196620:UYL196678 VIG196620:VIH196678 VSC196620:VSD196678 WBY196620:WBZ196678 WLU196620:WLV196678 WVQ196620:WVR196678 I262156:J262214 JE262156:JF262214 TA262156:TB262214 ACW262156:ACX262214 AMS262156:AMT262214 AWO262156:AWP262214 BGK262156:BGL262214 BQG262156:BQH262214 CAC262156:CAD262214 CJY262156:CJZ262214 CTU262156:CTV262214 DDQ262156:DDR262214 DNM262156:DNN262214 DXI262156:DXJ262214 EHE262156:EHF262214 ERA262156:ERB262214 FAW262156:FAX262214 FKS262156:FKT262214 FUO262156:FUP262214 GEK262156:GEL262214 GOG262156:GOH262214 GYC262156:GYD262214 HHY262156:HHZ262214 HRU262156:HRV262214 IBQ262156:IBR262214 ILM262156:ILN262214 IVI262156:IVJ262214 JFE262156:JFF262214 JPA262156:JPB262214 JYW262156:JYX262214 KIS262156:KIT262214 KSO262156:KSP262214 LCK262156:LCL262214 LMG262156:LMH262214 LWC262156:LWD262214 MFY262156:MFZ262214 MPU262156:MPV262214 MZQ262156:MZR262214 NJM262156:NJN262214 NTI262156:NTJ262214 ODE262156:ODF262214 ONA262156:ONB262214 OWW262156:OWX262214 PGS262156:PGT262214 PQO262156:PQP262214 QAK262156:QAL262214 QKG262156:QKH262214 QUC262156:QUD262214 RDY262156:RDZ262214 RNU262156:RNV262214 RXQ262156:RXR262214 SHM262156:SHN262214 SRI262156:SRJ262214 TBE262156:TBF262214 TLA262156:TLB262214 TUW262156:TUX262214 UES262156:UET262214 UOO262156:UOP262214 UYK262156:UYL262214 VIG262156:VIH262214 VSC262156:VSD262214 WBY262156:WBZ262214 WLU262156:WLV262214 WVQ262156:WVR262214 I327692:J327750 JE327692:JF327750 TA327692:TB327750 ACW327692:ACX327750 AMS327692:AMT327750 AWO327692:AWP327750 BGK327692:BGL327750 BQG327692:BQH327750 CAC327692:CAD327750 CJY327692:CJZ327750 CTU327692:CTV327750 DDQ327692:DDR327750 DNM327692:DNN327750 DXI327692:DXJ327750 EHE327692:EHF327750 ERA327692:ERB327750 FAW327692:FAX327750 FKS327692:FKT327750 FUO327692:FUP327750 GEK327692:GEL327750 GOG327692:GOH327750 GYC327692:GYD327750 HHY327692:HHZ327750 HRU327692:HRV327750 IBQ327692:IBR327750 ILM327692:ILN327750 IVI327692:IVJ327750 JFE327692:JFF327750 JPA327692:JPB327750 JYW327692:JYX327750 KIS327692:KIT327750 KSO327692:KSP327750 LCK327692:LCL327750 LMG327692:LMH327750 LWC327692:LWD327750 MFY327692:MFZ327750 MPU327692:MPV327750 MZQ327692:MZR327750 NJM327692:NJN327750 NTI327692:NTJ327750 ODE327692:ODF327750 ONA327692:ONB327750 OWW327692:OWX327750 PGS327692:PGT327750 PQO327692:PQP327750 QAK327692:QAL327750 QKG327692:QKH327750 QUC327692:QUD327750 RDY327692:RDZ327750 RNU327692:RNV327750 RXQ327692:RXR327750 SHM327692:SHN327750 SRI327692:SRJ327750 TBE327692:TBF327750 TLA327692:TLB327750 TUW327692:TUX327750 UES327692:UET327750 UOO327692:UOP327750 UYK327692:UYL327750 VIG327692:VIH327750 VSC327692:VSD327750 WBY327692:WBZ327750 WLU327692:WLV327750 WVQ327692:WVR327750 I393228:J393286 JE393228:JF393286 TA393228:TB393286 ACW393228:ACX393286 AMS393228:AMT393286 AWO393228:AWP393286 BGK393228:BGL393286 BQG393228:BQH393286 CAC393228:CAD393286 CJY393228:CJZ393286 CTU393228:CTV393286 DDQ393228:DDR393286 DNM393228:DNN393286 DXI393228:DXJ393286 EHE393228:EHF393286 ERA393228:ERB393286 FAW393228:FAX393286 FKS393228:FKT393286 FUO393228:FUP393286 GEK393228:GEL393286 GOG393228:GOH393286 GYC393228:GYD393286 HHY393228:HHZ393286 HRU393228:HRV393286 IBQ393228:IBR393286 ILM393228:ILN393286 IVI393228:IVJ393286 JFE393228:JFF393286 JPA393228:JPB393286 JYW393228:JYX393286 KIS393228:KIT393286 KSO393228:KSP393286 LCK393228:LCL393286 LMG393228:LMH393286 LWC393228:LWD393286 MFY393228:MFZ393286 MPU393228:MPV393286 MZQ393228:MZR393286 NJM393228:NJN393286 NTI393228:NTJ393286 ODE393228:ODF393286 ONA393228:ONB393286 OWW393228:OWX393286 PGS393228:PGT393286 PQO393228:PQP393286 QAK393228:QAL393286 QKG393228:QKH393286 QUC393228:QUD393286 RDY393228:RDZ393286 RNU393228:RNV393286 RXQ393228:RXR393286 SHM393228:SHN393286 SRI393228:SRJ393286 TBE393228:TBF393286 TLA393228:TLB393286 TUW393228:TUX393286 UES393228:UET393286 UOO393228:UOP393286 UYK393228:UYL393286 VIG393228:VIH393286 VSC393228:VSD393286 WBY393228:WBZ393286 WLU393228:WLV393286 WVQ393228:WVR393286 I458764:J458822 JE458764:JF458822 TA458764:TB458822 ACW458764:ACX458822 AMS458764:AMT458822 AWO458764:AWP458822 BGK458764:BGL458822 BQG458764:BQH458822 CAC458764:CAD458822 CJY458764:CJZ458822 CTU458764:CTV458822 DDQ458764:DDR458822 DNM458764:DNN458822 DXI458764:DXJ458822 EHE458764:EHF458822 ERA458764:ERB458822 FAW458764:FAX458822 FKS458764:FKT458822 FUO458764:FUP458822 GEK458764:GEL458822 GOG458764:GOH458822 GYC458764:GYD458822 HHY458764:HHZ458822 HRU458764:HRV458822 IBQ458764:IBR458822 ILM458764:ILN458822 IVI458764:IVJ458822 JFE458764:JFF458822 JPA458764:JPB458822 JYW458764:JYX458822 KIS458764:KIT458822 KSO458764:KSP458822 LCK458764:LCL458822 LMG458764:LMH458822 LWC458764:LWD458822 MFY458764:MFZ458822 MPU458764:MPV458822 MZQ458764:MZR458822 NJM458764:NJN458822 NTI458764:NTJ458822 ODE458764:ODF458822 ONA458764:ONB458822 OWW458764:OWX458822 PGS458764:PGT458822 PQO458764:PQP458822 QAK458764:QAL458822 QKG458764:QKH458822 QUC458764:QUD458822 RDY458764:RDZ458822 RNU458764:RNV458822 RXQ458764:RXR458822 SHM458764:SHN458822 SRI458764:SRJ458822 TBE458764:TBF458822 TLA458764:TLB458822 TUW458764:TUX458822 UES458764:UET458822 UOO458764:UOP458822 UYK458764:UYL458822 VIG458764:VIH458822 VSC458764:VSD458822 WBY458764:WBZ458822 WLU458764:WLV458822 WVQ458764:WVR458822 I524300:J524358 JE524300:JF524358 TA524300:TB524358 ACW524300:ACX524358 AMS524300:AMT524358 AWO524300:AWP524358 BGK524300:BGL524358 BQG524300:BQH524358 CAC524300:CAD524358 CJY524300:CJZ524358 CTU524300:CTV524358 DDQ524300:DDR524358 DNM524300:DNN524358 DXI524300:DXJ524358 EHE524300:EHF524358 ERA524300:ERB524358 FAW524300:FAX524358 FKS524300:FKT524358 FUO524300:FUP524358 GEK524300:GEL524358 GOG524300:GOH524358 GYC524300:GYD524358 HHY524300:HHZ524358 HRU524300:HRV524358 IBQ524300:IBR524358 ILM524300:ILN524358 IVI524300:IVJ524358 JFE524300:JFF524358 JPA524300:JPB524358 JYW524300:JYX524358 KIS524300:KIT524358 KSO524300:KSP524358 LCK524300:LCL524358 LMG524300:LMH524358 LWC524300:LWD524358 MFY524300:MFZ524358 MPU524300:MPV524358 MZQ524300:MZR524358 NJM524300:NJN524358 NTI524300:NTJ524358 ODE524300:ODF524358 ONA524300:ONB524358 OWW524300:OWX524358 PGS524300:PGT524358 PQO524300:PQP524358 QAK524300:QAL524358 QKG524300:QKH524358 QUC524300:QUD524358 RDY524300:RDZ524358 RNU524300:RNV524358 RXQ524300:RXR524358 SHM524300:SHN524358 SRI524300:SRJ524358 TBE524300:TBF524358 TLA524300:TLB524358 TUW524300:TUX524358 UES524300:UET524358 UOO524300:UOP524358 UYK524300:UYL524358 VIG524300:VIH524358 VSC524300:VSD524358 WBY524300:WBZ524358 WLU524300:WLV524358 WVQ524300:WVR524358 I589836:J589894 JE589836:JF589894 TA589836:TB589894 ACW589836:ACX589894 AMS589836:AMT589894 AWO589836:AWP589894 BGK589836:BGL589894 BQG589836:BQH589894 CAC589836:CAD589894 CJY589836:CJZ589894 CTU589836:CTV589894 DDQ589836:DDR589894 DNM589836:DNN589894 DXI589836:DXJ589894 EHE589836:EHF589894 ERA589836:ERB589894 FAW589836:FAX589894 FKS589836:FKT589894 FUO589836:FUP589894 GEK589836:GEL589894 GOG589836:GOH589894 GYC589836:GYD589894 HHY589836:HHZ589894 HRU589836:HRV589894 IBQ589836:IBR589894 ILM589836:ILN589894 IVI589836:IVJ589894 JFE589836:JFF589894 JPA589836:JPB589894 JYW589836:JYX589894 KIS589836:KIT589894 KSO589836:KSP589894 LCK589836:LCL589894 LMG589836:LMH589894 LWC589836:LWD589894 MFY589836:MFZ589894 MPU589836:MPV589894 MZQ589836:MZR589894 NJM589836:NJN589894 NTI589836:NTJ589894 ODE589836:ODF589894 ONA589836:ONB589894 OWW589836:OWX589894 PGS589836:PGT589894 PQO589836:PQP589894 QAK589836:QAL589894 QKG589836:QKH589894 QUC589836:QUD589894 RDY589836:RDZ589894 RNU589836:RNV589894 RXQ589836:RXR589894 SHM589836:SHN589894 SRI589836:SRJ589894 TBE589836:TBF589894 TLA589836:TLB589894 TUW589836:TUX589894 UES589836:UET589894 UOO589836:UOP589894 UYK589836:UYL589894 VIG589836:VIH589894 VSC589836:VSD589894 WBY589836:WBZ589894 WLU589836:WLV589894 WVQ589836:WVR589894 I655372:J655430 JE655372:JF655430 TA655372:TB655430 ACW655372:ACX655430 AMS655372:AMT655430 AWO655372:AWP655430 BGK655372:BGL655430 BQG655372:BQH655430 CAC655372:CAD655430 CJY655372:CJZ655430 CTU655372:CTV655430 DDQ655372:DDR655430 DNM655372:DNN655430 DXI655372:DXJ655430 EHE655372:EHF655430 ERA655372:ERB655430 FAW655372:FAX655430 FKS655372:FKT655430 FUO655372:FUP655430 GEK655372:GEL655430 GOG655372:GOH655430 GYC655372:GYD655430 HHY655372:HHZ655430 HRU655372:HRV655430 IBQ655372:IBR655430 ILM655372:ILN655430 IVI655372:IVJ655430 JFE655372:JFF655430 JPA655372:JPB655430 JYW655372:JYX655430 KIS655372:KIT655430 KSO655372:KSP655430 LCK655372:LCL655430 LMG655372:LMH655430 LWC655372:LWD655430 MFY655372:MFZ655430 MPU655372:MPV655430 MZQ655372:MZR655430 NJM655372:NJN655430 NTI655372:NTJ655430 ODE655372:ODF655430 ONA655372:ONB655430 OWW655372:OWX655430 PGS655372:PGT655430 PQO655372:PQP655430 QAK655372:QAL655430 QKG655372:QKH655430 QUC655372:QUD655430 RDY655372:RDZ655430 RNU655372:RNV655430 RXQ655372:RXR655430 SHM655372:SHN655430 SRI655372:SRJ655430 TBE655372:TBF655430 TLA655372:TLB655430 TUW655372:TUX655430 UES655372:UET655430 UOO655372:UOP655430 UYK655372:UYL655430 VIG655372:VIH655430 VSC655372:VSD655430 WBY655372:WBZ655430 WLU655372:WLV655430 WVQ655372:WVR655430 I720908:J720966 JE720908:JF720966 TA720908:TB720966 ACW720908:ACX720966 AMS720908:AMT720966 AWO720908:AWP720966 BGK720908:BGL720966 BQG720908:BQH720966 CAC720908:CAD720966 CJY720908:CJZ720966 CTU720908:CTV720966 DDQ720908:DDR720966 DNM720908:DNN720966 DXI720908:DXJ720966 EHE720908:EHF720966 ERA720908:ERB720966 FAW720908:FAX720966 FKS720908:FKT720966 FUO720908:FUP720966 GEK720908:GEL720966 GOG720908:GOH720966 GYC720908:GYD720966 HHY720908:HHZ720966 HRU720908:HRV720966 IBQ720908:IBR720966 ILM720908:ILN720966 IVI720908:IVJ720966 JFE720908:JFF720966 JPA720908:JPB720966 JYW720908:JYX720966 KIS720908:KIT720966 KSO720908:KSP720966 LCK720908:LCL720966 LMG720908:LMH720966 LWC720908:LWD720966 MFY720908:MFZ720966 MPU720908:MPV720966 MZQ720908:MZR720966 NJM720908:NJN720966 NTI720908:NTJ720966 ODE720908:ODF720966 ONA720908:ONB720966 OWW720908:OWX720966 PGS720908:PGT720966 PQO720908:PQP720966 QAK720908:QAL720966 QKG720908:QKH720966 QUC720908:QUD720966 RDY720908:RDZ720966 RNU720908:RNV720966 RXQ720908:RXR720966 SHM720908:SHN720966 SRI720908:SRJ720966 TBE720908:TBF720966 TLA720908:TLB720966 TUW720908:TUX720966 UES720908:UET720966 UOO720908:UOP720966 UYK720908:UYL720966 VIG720908:VIH720966 VSC720908:VSD720966 WBY720908:WBZ720966 WLU720908:WLV720966 WVQ720908:WVR720966 I786444:J786502 JE786444:JF786502 TA786444:TB786502 ACW786444:ACX786502 AMS786444:AMT786502 AWO786444:AWP786502 BGK786444:BGL786502 BQG786444:BQH786502 CAC786444:CAD786502 CJY786444:CJZ786502 CTU786444:CTV786502 DDQ786444:DDR786502 DNM786444:DNN786502 DXI786444:DXJ786502 EHE786444:EHF786502 ERA786444:ERB786502 FAW786444:FAX786502 FKS786444:FKT786502 FUO786444:FUP786502 GEK786444:GEL786502 GOG786444:GOH786502 GYC786444:GYD786502 HHY786444:HHZ786502 HRU786444:HRV786502 IBQ786444:IBR786502 ILM786444:ILN786502 IVI786444:IVJ786502 JFE786444:JFF786502 JPA786444:JPB786502 JYW786444:JYX786502 KIS786444:KIT786502 KSO786444:KSP786502 LCK786444:LCL786502 LMG786444:LMH786502 LWC786444:LWD786502 MFY786444:MFZ786502 MPU786444:MPV786502 MZQ786444:MZR786502 NJM786444:NJN786502 NTI786444:NTJ786502 ODE786444:ODF786502 ONA786444:ONB786502 OWW786444:OWX786502 PGS786444:PGT786502 PQO786444:PQP786502 QAK786444:QAL786502 QKG786444:QKH786502 QUC786444:QUD786502 RDY786444:RDZ786502 RNU786444:RNV786502 RXQ786444:RXR786502 SHM786444:SHN786502 SRI786444:SRJ786502 TBE786444:TBF786502 TLA786444:TLB786502 TUW786444:TUX786502 UES786444:UET786502 UOO786444:UOP786502 UYK786444:UYL786502 VIG786444:VIH786502 VSC786444:VSD786502 WBY786444:WBZ786502 WLU786444:WLV786502 WVQ786444:WVR786502 I851980:J852038 JE851980:JF852038 TA851980:TB852038 ACW851980:ACX852038 AMS851980:AMT852038 AWO851980:AWP852038 BGK851980:BGL852038 BQG851980:BQH852038 CAC851980:CAD852038 CJY851980:CJZ852038 CTU851980:CTV852038 DDQ851980:DDR852038 DNM851980:DNN852038 DXI851980:DXJ852038 EHE851980:EHF852038 ERA851980:ERB852038 FAW851980:FAX852038 FKS851980:FKT852038 FUO851980:FUP852038 GEK851980:GEL852038 GOG851980:GOH852038 GYC851980:GYD852038 HHY851980:HHZ852038 HRU851980:HRV852038 IBQ851980:IBR852038 ILM851980:ILN852038 IVI851980:IVJ852038 JFE851980:JFF852038 JPA851980:JPB852038 JYW851980:JYX852038 KIS851980:KIT852038 KSO851980:KSP852038 LCK851980:LCL852038 LMG851980:LMH852038 LWC851980:LWD852038 MFY851980:MFZ852038 MPU851980:MPV852038 MZQ851980:MZR852038 NJM851980:NJN852038 NTI851980:NTJ852038 ODE851980:ODF852038 ONA851980:ONB852038 OWW851980:OWX852038 PGS851980:PGT852038 PQO851980:PQP852038 QAK851980:QAL852038 QKG851980:QKH852038 QUC851980:QUD852038 RDY851980:RDZ852038 RNU851980:RNV852038 RXQ851980:RXR852038 SHM851980:SHN852038 SRI851980:SRJ852038 TBE851980:TBF852038 TLA851980:TLB852038 TUW851980:TUX852038 UES851980:UET852038 UOO851980:UOP852038 UYK851980:UYL852038 VIG851980:VIH852038 VSC851980:VSD852038 WBY851980:WBZ852038 WLU851980:WLV852038 WVQ851980:WVR852038 I917516:J917574 JE917516:JF917574 TA917516:TB917574 ACW917516:ACX917574 AMS917516:AMT917574 AWO917516:AWP917574 BGK917516:BGL917574 BQG917516:BQH917574 CAC917516:CAD917574 CJY917516:CJZ917574 CTU917516:CTV917574 DDQ917516:DDR917574 DNM917516:DNN917574 DXI917516:DXJ917574 EHE917516:EHF917574 ERA917516:ERB917574 FAW917516:FAX917574 FKS917516:FKT917574 FUO917516:FUP917574 GEK917516:GEL917574 GOG917516:GOH917574 GYC917516:GYD917574 HHY917516:HHZ917574 HRU917516:HRV917574 IBQ917516:IBR917574 ILM917516:ILN917574 IVI917516:IVJ917574 JFE917516:JFF917574 JPA917516:JPB917574 JYW917516:JYX917574 KIS917516:KIT917574 KSO917516:KSP917574 LCK917516:LCL917574 LMG917516:LMH917574 LWC917516:LWD917574 MFY917516:MFZ917574 MPU917516:MPV917574 MZQ917516:MZR917574 NJM917516:NJN917574 NTI917516:NTJ917574 ODE917516:ODF917574 ONA917516:ONB917574 OWW917516:OWX917574 PGS917516:PGT917574 PQO917516:PQP917574 QAK917516:QAL917574 QKG917516:QKH917574 QUC917516:QUD917574 RDY917516:RDZ917574 RNU917516:RNV917574 RXQ917516:RXR917574 SHM917516:SHN917574 SRI917516:SRJ917574 TBE917516:TBF917574 TLA917516:TLB917574 TUW917516:TUX917574 UES917516:UET917574 UOO917516:UOP917574 UYK917516:UYL917574 VIG917516:VIH917574 VSC917516:VSD917574 WBY917516:WBZ917574 WLU917516:WLV917574 WVQ917516:WVR917574 I983052:J983110 JE983052:JF983110 TA983052:TB983110 ACW983052:ACX983110 AMS983052:AMT983110 AWO983052:AWP983110 BGK983052:BGL983110 BQG983052:BQH983110 CAC983052:CAD983110 CJY983052:CJZ983110 CTU983052:CTV983110 DDQ983052:DDR983110 DNM983052:DNN983110 DXI983052:DXJ983110 EHE983052:EHF983110 ERA983052:ERB983110 FAW983052:FAX983110 FKS983052:FKT983110 FUO983052:FUP983110 GEK983052:GEL983110 GOG983052:GOH983110 GYC983052:GYD983110 HHY983052:HHZ983110 HRU983052:HRV983110 IBQ983052:IBR983110 ILM983052:ILN983110 IVI983052:IVJ983110 JFE983052:JFF983110 JPA983052:JPB983110 JYW983052:JYX983110 KIS983052:KIT983110 KSO983052:KSP983110 LCK983052:LCL983110 LMG983052:LMH983110 LWC983052:LWD983110 MFY983052:MFZ983110 MPU983052:MPV983110 MZQ983052:MZR983110 NJM983052:NJN983110 NTI983052:NTJ983110 ODE983052:ODF983110 ONA983052:ONB983110 OWW983052:OWX983110 PGS983052:PGT983110 PQO983052:PQP983110 QAK983052:QAL983110 QKG983052:QKH983110 QUC983052:QUD983110 RDY983052:RDZ983110 RNU983052:RNV983110 RXQ983052:RXR983110 SHM983052:SHN983110 SRI983052:SRJ983110 TBE983052:TBF983110 TLA983052:TLB983110 TUW983052:TUX983110 UES983052:UET983110 UOO983052:UOP983110 UYK983052:UYL983110 VIG983052:VIH983110 VSC983052:VSD983110 WBY983052:WBZ983110 WLU983052:WLV983110 WVQ983052:WVR983110 J65607 JF65607 TB65607 ACX65607 AMT65607 AWP65607 BGL65607 BQH65607 CAD65607 CJZ65607 CTV65607 DDR65607 DNN65607 DXJ65607 EHF65607 ERB65607 FAX65607 FKT65607 FUP65607 GEL65607 GOH65607 GYD65607 HHZ65607 HRV65607 IBR65607 ILN65607 IVJ65607 JFF65607 JPB65607 JYX65607 KIT65607 KSP65607 LCL65607 LMH65607 LWD65607 MFZ65607 MPV65607 MZR65607 NJN65607 NTJ65607 ODF65607 ONB65607 OWX65607 PGT65607 PQP65607 QAL65607 QKH65607 QUD65607 RDZ65607 RNV65607 RXR65607 SHN65607 SRJ65607 TBF65607 TLB65607 TUX65607 UET65607 UOP65607 UYL65607 VIH65607 VSD65607 WBZ65607 WLV65607 WVR65607 J131143 JF131143 TB131143 ACX131143 AMT131143 AWP131143 BGL131143 BQH131143 CAD131143 CJZ131143 CTV131143 DDR131143 DNN131143 DXJ131143 EHF131143 ERB131143 FAX131143 FKT131143 FUP131143 GEL131143 GOH131143 GYD131143 HHZ131143 HRV131143 IBR131143 ILN131143 IVJ131143 JFF131143 JPB131143 JYX131143 KIT131143 KSP131143 LCL131143 LMH131143 LWD131143 MFZ131143 MPV131143 MZR131143 NJN131143 NTJ131143 ODF131143 ONB131143 OWX131143 PGT131143 PQP131143 QAL131143 QKH131143 QUD131143 RDZ131143 RNV131143 RXR131143 SHN131143 SRJ131143 TBF131143 TLB131143 TUX131143 UET131143 UOP131143 UYL131143 VIH131143 VSD131143 WBZ131143 WLV131143 WVR131143 J196679 JF196679 TB196679 ACX196679 AMT196679 AWP196679 BGL196679 BQH196679 CAD196679 CJZ196679 CTV196679 DDR196679 DNN196679 DXJ196679 EHF196679 ERB196679 FAX196679 FKT196679 FUP196679 GEL196679 GOH196679 GYD196679 HHZ196679 HRV196679 IBR196679 ILN196679 IVJ196679 JFF196679 JPB196679 JYX196679 KIT196679 KSP196679 LCL196679 LMH196679 LWD196679 MFZ196679 MPV196679 MZR196679 NJN196679 NTJ196679 ODF196679 ONB196679 OWX196679 PGT196679 PQP196679 QAL196679 QKH196679 QUD196679 RDZ196679 RNV196679 RXR196679 SHN196679 SRJ196679 TBF196679 TLB196679 TUX196679 UET196679 UOP196679 UYL196679 VIH196679 VSD196679 WBZ196679 WLV196679 WVR196679 J262215 JF262215 TB262215 ACX262215 AMT262215 AWP262215 BGL262215 BQH262215 CAD262215 CJZ262215 CTV262215 DDR262215 DNN262215 DXJ262215 EHF262215 ERB262215 FAX262215 FKT262215 FUP262215 GEL262215 GOH262215 GYD262215 HHZ262215 HRV262215 IBR262215 ILN262215 IVJ262215 JFF262215 JPB262215 JYX262215 KIT262215 KSP262215 LCL262215 LMH262215 LWD262215 MFZ262215 MPV262215 MZR262215 NJN262215 NTJ262215 ODF262215 ONB262215 OWX262215 PGT262215 PQP262215 QAL262215 QKH262215 QUD262215 RDZ262215 RNV262215 RXR262215 SHN262215 SRJ262215 TBF262215 TLB262215 TUX262215 UET262215 UOP262215 UYL262215 VIH262215 VSD262215 WBZ262215 WLV262215 WVR262215 J327751 JF327751 TB327751 ACX327751 AMT327751 AWP327751 BGL327751 BQH327751 CAD327751 CJZ327751 CTV327751 DDR327751 DNN327751 DXJ327751 EHF327751 ERB327751 FAX327751 FKT327751 FUP327751 GEL327751 GOH327751 GYD327751 HHZ327751 HRV327751 IBR327751 ILN327751 IVJ327751 JFF327751 JPB327751 JYX327751 KIT327751 KSP327751 LCL327751 LMH327751 LWD327751 MFZ327751 MPV327751 MZR327751 NJN327751 NTJ327751 ODF327751 ONB327751 OWX327751 PGT327751 PQP327751 QAL327751 QKH327751 QUD327751 RDZ327751 RNV327751 RXR327751 SHN327751 SRJ327751 TBF327751 TLB327751 TUX327751 UET327751 UOP327751 UYL327751 VIH327751 VSD327751 WBZ327751 WLV327751 WVR327751 J393287 JF393287 TB393287 ACX393287 AMT393287 AWP393287 BGL393287 BQH393287 CAD393287 CJZ393287 CTV393287 DDR393287 DNN393287 DXJ393287 EHF393287 ERB393287 FAX393287 FKT393287 FUP393287 GEL393287 GOH393287 GYD393287 HHZ393287 HRV393287 IBR393287 ILN393287 IVJ393287 JFF393287 JPB393287 JYX393287 KIT393287 KSP393287 LCL393287 LMH393287 LWD393287 MFZ393287 MPV393287 MZR393287 NJN393287 NTJ393287 ODF393287 ONB393287 OWX393287 PGT393287 PQP393287 QAL393287 QKH393287 QUD393287 RDZ393287 RNV393287 RXR393287 SHN393287 SRJ393287 TBF393287 TLB393287 TUX393287 UET393287 UOP393287 UYL393287 VIH393287 VSD393287 WBZ393287 WLV393287 WVR393287 J458823 JF458823 TB458823 ACX458823 AMT458823 AWP458823 BGL458823 BQH458823 CAD458823 CJZ458823 CTV458823 DDR458823 DNN458823 DXJ458823 EHF458823 ERB458823 FAX458823 FKT458823 FUP458823 GEL458823 GOH458823 GYD458823 HHZ458823 HRV458823 IBR458823 ILN458823 IVJ458823 JFF458823 JPB458823 JYX458823 KIT458823 KSP458823 LCL458823 LMH458823 LWD458823 MFZ458823 MPV458823 MZR458823 NJN458823 NTJ458823 ODF458823 ONB458823 OWX458823 PGT458823 PQP458823 QAL458823 QKH458823 QUD458823 RDZ458823 RNV458823 RXR458823 SHN458823 SRJ458823 TBF458823 TLB458823 TUX458823 UET458823 UOP458823 UYL458823 VIH458823 VSD458823 WBZ458823 WLV458823 WVR458823 J524359 JF524359 TB524359 ACX524359 AMT524359 AWP524359 BGL524359 BQH524359 CAD524359 CJZ524359 CTV524359 DDR524359 DNN524359 DXJ524359 EHF524359 ERB524359 FAX524359 FKT524359 FUP524359 GEL524359 GOH524359 GYD524359 HHZ524359 HRV524359 IBR524359 ILN524359 IVJ524359 JFF524359 JPB524359 JYX524359 KIT524359 KSP524359 LCL524359 LMH524359 LWD524359 MFZ524359 MPV524359 MZR524359 NJN524359 NTJ524359 ODF524359 ONB524359 OWX524359 PGT524359 PQP524359 QAL524359 QKH524359 QUD524359 RDZ524359 RNV524359 RXR524359 SHN524359 SRJ524359 TBF524359 TLB524359 TUX524359 UET524359 UOP524359 UYL524359 VIH524359 VSD524359 WBZ524359 WLV524359 WVR524359 J589895 JF589895 TB589895 ACX589895 AMT589895 AWP589895 BGL589895 BQH589895 CAD589895 CJZ589895 CTV589895 DDR589895 DNN589895 DXJ589895 EHF589895 ERB589895 FAX589895 FKT589895 FUP589895 GEL589895 GOH589895 GYD589895 HHZ589895 HRV589895 IBR589895 ILN589895 IVJ589895 JFF589895 JPB589895 JYX589895 KIT589895 KSP589895 LCL589895 LMH589895 LWD589895 MFZ589895 MPV589895 MZR589895 NJN589895 NTJ589895 ODF589895 ONB589895 OWX589895 PGT589895 PQP589895 QAL589895 QKH589895 QUD589895 RDZ589895 RNV589895 RXR589895 SHN589895 SRJ589895 TBF589895 TLB589895 TUX589895 UET589895 UOP589895 UYL589895 VIH589895 VSD589895 WBZ589895 WLV589895 WVR589895 J655431 JF655431 TB655431 ACX655431 AMT655431 AWP655431 BGL655431 BQH655431 CAD655431 CJZ655431 CTV655431 DDR655431 DNN655431 DXJ655431 EHF655431 ERB655431 FAX655431 FKT655431 FUP655431 GEL655431 GOH655431 GYD655431 HHZ655431 HRV655431 IBR655431 ILN655431 IVJ655431 JFF655431 JPB655431 JYX655431 KIT655431 KSP655431 LCL655431 LMH655431 LWD655431 MFZ655431 MPV655431 MZR655431 NJN655431 NTJ655431 ODF655431 ONB655431 OWX655431 PGT655431 PQP655431 QAL655431 QKH655431 QUD655431 RDZ655431 RNV655431 RXR655431 SHN655431 SRJ655431 TBF655431 TLB655431 TUX655431 UET655431 UOP655431 UYL655431 VIH655431 VSD655431 WBZ655431 WLV655431 WVR655431 J720967 JF720967 TB720967 ACX720967 AMT720967 AWP720967 BGL720967 BQH720967 CAD720967 CJZ720967 CTV720967 DDR720967 DNN720967 DXJ720967 EHF720967 ERB720967 FAX720967 FKT720967 FUP720967 GEL720967 GOH720967 GYD720967 HHZ720967 HRV720967 IBR720967 ILN720967 IVJ720967 JFF720967 JPB720967 JYX720967 KIT720967 KSP720967 LCL720967 LMH720967 LWD720967 MFZ720967 MPV720967 MZR720967 NJN720967 NTJ720967 ODF720967 ONB720967 OWX720967 PGT720967 PQP720967 QAL720967 QKH720967 QUD720967 RDZ720967 RNV720967 RXR720967 SHN720967 SRJ720967 TBF720967 TLB720967 TUX720967 UET720967 UOP720967 UYL720967 VIH720967 VSD720967 WBZ720967 WLV720967 WVR720967 J786503 JF786503 TB786503 ACX786503 AMT786503 AWP786503 BGL786503 BQH786503 CAD786503 CJZ786503 CTV786503 DDR786503 DNN786503 DXJ786503 EHF786503 ERB786503 FAX786503 FKT786503 FUP786503 GEL786503 GOH786503 GYD786503 HHZ786503 HRV786503 IBR786503 ILN786503 IVJ786503 JFF786503 JPB786503 JYX786503 KIT786503 KSP786503 LCL786503 LMH786503 LWD786503 MFZ786503 MPV786503 MZR786503 NJN786503 NTJ786503 ODF786503 ONB786503 OWX786503 PGT786503 PQP786503 QAL786503 QKH786503 QUD786503 RDZ786503 RNV786503 RXR786503 SHN786503 SRJ786503 TBF786503 TLB786503 TUX786503 UET786503 UOP786503 UYL786503 VIH786503 VSD786503 WBZ786503 WLV786503 WVR786503 J852039 JF852039 TB852039 ACX852039 AMT852039 AWP852039 BGL852039 BQH852039 CAD852039 CJZ852039 CTV852039 DDR852039 DNN852039 DXJ852039 EHF852039 ERB852039 FAX852039 FKT852039 FUP852039 GEL852039 GOH852039 GYD852039 HHZ852039 HRV852039 IBR852039 ILN852039 IVJ852039 JFF852039 JPB852039 JYX852039 KIT852039 KSP852039 LCL852039 LMH852039 LWD852039 MFZ852039 MPV852039 MZR852039 NJN852039 NTJ852039 ODF852039 ONB852039 OWX852039 PGT852039 PQP852039 QAL852039 QKH852039 QUD852039 RDZ852039 RNV852039 RXR852039 SHN852039 SRJ852039 TBF852039 TLB852039 TUX852039 UET852039 UOP852039 UYL852039 VIH852039 VSD852039 WBZ852039 WLV852039 WVR852039 J917575 JF917575 TB917575 ACX917575 AMT917575 AWP917575 BGL917575 BQH917575 CAD917575 CJZ917575 CTV917575 DDR917575 DNN917575 DXJ917575 EHF917575 ERB917575 FAX917575 FKT917575 FUP917575 GEL917575 GOH917575 GYD917575 HHZ917575 HRV917575 IBR917575 ILN917575 IVJ917575 JFF917575 JPB917575 JYX917575 KIT917575 KSP917575 LCL917575 LMH917575 LWD917575 MFZ917575 MPV917575 MZR917575 NJN917575 NTJ917575 ODF917575 ONB917575 OWX917575 PGT917575 PQP917575 QAL917575 QKH917575 QUD917575 RDZ917575 RNV917575 RXR917575 SHN917575 SRJ917575 TBF917575 TLB917575 TUX917575 UET917575 UOP917575 UYL917575 VIH917575 VSD917575 WBZ917575 WLV917575 WVR917575 J983111 JF983111 TB983111 ACX983111 AMT983111 AWP983111 BGL983111 BQH983111 CAD983111 CJZ983111 CTV983111 DDR983111 DNN983111 DXJ983111 EHF983111 ERB983111 FAX983111 FKT983111 FUP983111 GEL983111 GOH983111 GYD983111 HHZ983111 HRV983111 IBR983111 ILN983111 IVJ983111 JFF983111 JPB983111 JYX983111 KIT983111 KSP983111 LCL983111 LMH983111 LWD983111 MFZ983111 MPV983111 MZR983111 NJN983111 NTJ983111 ODF983111 ONB983111 OWX983111 PGT983111 PQP983111 QAL983111 QKH983111 QUD983111 RDZ983111 RNV983111 RXR983111 SHN983111 SRJ983111 TBF983111 TLB983111 TUX983111 UET983111 UOP983111 UYL983111 VIH983111 VSD983111 WBZ983111 WLV983111 WVQ10:WVR71 WLU10:WLV71 WBY10:WBZ71 VSC10:VSD71 VIG10:VIH71 UYK10:UYL71 UOO10:UOP71 UES10:UET71 TUW10:TUX71 TLA10:TLB71 TBE10:TBF71 SRI10:SRJ71 SHM10:SHN71 RXQ10:RXR71 RNU10:RNV71 RDY10:RDZ71 QUC10:QUD71 QKG10:QKH71 QAK10:QAL71 PQO10:PQP71 PGS10:PGT71 OWW10:OWX71 ONA10:ONB71 ODE10:ODF71 NTI10:NTJ71 NJM10:NJN71 MZQ10:MZR71 MPU10:MPV71 MFY10:MFZ71 LWC10:LWD71 LMG10:LMH71 LCK10:LCL71 KSO10:KSP71 KIS10:KIT71 JYW10:JYX71 JPA10:JPB71 JFE10:JFF71 IVI10:IVJ71 ILM10:ILN71 IBQ10:IBR71 HRU10:HRV71 HHY10:HHZ71 GYC10:GYD71 GOG10:GOH71 GEK10:GEL71 FUO10:FUP71 FKS10:FKT71 FAW10:FAX71 ERA10:ERB71 EHE10:EHF71 DXI10:DXJ71 DNM10:DNN71 DDQ10:DDR71 CTU10:CTV71 CJY10:CJZ71 CAC10:CAD71 BQG10:BQH71 BGK10:BGL71 AWO10:AWP71 AMS10:AMT71 ACW10:ACX71 TA10:TB71 JE10:JF71 I10:J71" xr:uid="{889C846C-724B-4B16-A623-B2BF6329311E}">
      <formula1>"〇,－"</formula1>
    </dataValidation>
  </dataValidations>
  <pageMargins left="0.23622047244094491" right="0.23622047244094491" top="0.35433070866141736" bottom="0.35433070866141736" header="0.31496062992125984" footer="0.31496062992125984"/>
  <pageSetup paperSize="9" scale="61" fitToHeight="0" orientation="portrait" r:id="rId1"/>
  <rowBreaks count="2" manualBreakCount="2">
    <brk id="39" max="9" man="1"/>
    <brk id="72"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0">
    <tabColor rgb="FFFFFF00"/>
  </sheetPr>
  <dimension ref="A1:AY45"/>
  <sheetViews>
    <sheetView view="pageBreakPreview" zoomScale="85" zoomScaleNormal="100" zoomScaleSheetLayoutView="85" workbookViewId="0">
      <selection activeCell="Q7" sqref="Q7"/>
    </sheetView>
  </sheetViews>
  <sheetFormatPr defaultRowHeight="14.25"/>
  <cols>
    <col min="1" max="1" width="4.625" style="54" customWidth="1"/>
    <col min="2" max="7" width="3.625" style="54" customWidth="1"/>
    <col min="8" max="8" width="3.375" style="54" customWidth="1"/>
    <col min="9" max="10" width="3.5" style="54" customWidth="1"/>
    <col min="11" max="23" width="3.625" style="54" customWidth="1"/>
    <col min="24" max="24" width="3.375" style="54" customWidth="1"/>
    <col min="25" max="25" width="3.625" style="54" customWidth="1"/>
  </cols>
  <sheetData>
    <row r="1" spans="1:51" ht="15" customHeight="1"/>
    <row r="2" spans="1:51" ht="24.95" customHeight="1">
      <c r="A2" s="54" t="s">
        <v>510</v>
      </c>
    </row>
    <row r="3" spans="1:51" ht="24.95" customHeight="1">
      <c r="R3" s="95">
        <f>E13</f>
        <v>0</v>
      </c>
      <c r="S3" s="613"/>
      <c r="T3" s="613"/>
      <c r="U3" s="613"/>
      <c r="V3" s="72" t="s">
        <v>509</v>
      </c>
      <c r="W3" s="613"/>
      <c r="X3" s="613"/>
      <c r="Y3" s="72" t="s">
        <v>70</v>
      </c>
    </row>
    <row r="4" spans="1:51" ht="24.95" customHeight="1">
      <c r="S4" s="73" t="s">
        <v>180</v>
      </c>
      <c r="T4" s="358"/>
      <c r="U4" s="72" t="s">
        <v>73</v>
      </c>
      <c r="V4" s="358"/>
      <c r="W4" s="72" t="s">
        <v>72</v>
      </c>
      <c r="X4" s="358"/>
      <c r="Y4" s="72" t="s">
        <v>71</v>
      </c>
    </row>
    <row r="5" spans="1:51" ht="24.95" customHeight="1"/>
    <row r="6" spans="1:51" ht="24.95" customHeight="1">
      <c r="A6" s="54" t="s">
        <v>762</v>
      </c>
      <c r="AB6" s="20"/>
    </row>
    <row r="7" spans="1:51" ht="24.95" customHeight="1">
      <c r="A7" s="54" t="s">
        <v>763</v>
      </c>
    </row>
    <row r="8" spans="1:51" ht="24.95" customHeight="1"/>
    <row r="9" spans="1:51" ht="24.95" customHeight="1">
      <c r="G9" s="95"/>
      <c r="H9" s="95"/>
      <c r="I9" s="95"/>
      <c r="J9" s="95"/>
      <c r="K9" s="95"/>
      <c r="L9" s="95"/>
      <c r="M9" s="95"/>
      <c r="N9" s="616" t="s">
        <v>246</v>
      </c>
      <c r="O9" s="616"/>
      <c r="P9" s="616"/>
      <c r="Q9" s="616"/>
      <c r="R9" s="614"/>
      <c r="S9" s="614"/>
      <c r="T9" s="614"/>
      <c r="U9" s="614"/>
      <c r="V9" s="614"/>
      <c r="W9" s="614"/>
      <c r="X9" s="614"/>
      <c r="Y9" s="614"/>
    </row>
    <row r="10" spans="1:51" ht="24.95" customHeight="1">
      <c r="N10" s="616" t="s">
        <v>258</v>
      </c>
      <c r="O10" s="616"/>
      <c r="P10" s="616"/>
      <c r="Q10" s="616"/>
      <c r="R10" s="615"/>
      <c r="S10" s="615"/>
      <c r="T10" s="615"/>
      <c r="U10" s="615"/>
      <c r="V10" s="359"/>
      <c r="W10" s="359"/>
      <c r="X10" s="359"/>
      <c r="Y10" s="359"/>
    </row>
    <row r="11" spans="1:51" ht="24.95" customHeight="1">
      <c r="N11" s="616" t="s">
        <v>259</v>
      </c>
      <c r="O11" s="616"/>
      <c r="P11" s="616"/>
      <c r="Q11" s="616"/>
      <c r="R11" s="616"/>
      <c r="S11" s="616"/>
      <c r="T11" s="616"/>
      <c r="U11" s="616"/>
      <c r="V11" s="616"/>
      <c r="W11" s="616"/>
      <c r="X11" s="616"/>
      <c r="Y11" s="359"/>
    </row>
    <row r="12" spans="1:51" ht="24.95" customHeight="1"/>
    <row r="13" spans="1:51" ht="24.95" customHeight="1">
      <c r="D13" s="73" t="s">
        <v>183</v>
      </c>
      <c r="E13" s="96"/>
      <c r="F13" s="54" t="s">
        <v>316</v>
      </c>
    </row>
    <row r="14" spans="1:51" ht="24.95" customHeight="1"/>
    <row r="15" spans="1:51" ht="24.95" customHeight="1">
      <c r="A15" s="612" t="s">
        <v>183</v>
      </c>
      <c r="B15" s="612"/>
      <c r="C15" s="96">
        <f>E13</f>
        <v>0</v>
      </c>
      <c r="D15" s="615" t="s">
        <v>261</v>
      </c>
      <c r="E15" s="615"/>
      <c r="F15" s="615"/>
      <c r="G15" s="615"/>
      <c r="H15" s="615"/>
      <c r="I15" s="615"/>
      <c r="J15" s="615"/>
      <c r="K15" s="615"/>
      <c r="L15" s="615"/>
      <c r="M15" s="615"/>
      <c r="N15" s="615"/>
      <c r="O15" s="615"/>
      <c r="P15" s="615"/>
      <c r="Q15" s="615"/>
      <c r="R15" s="615"/>
      <c r="S15" s="615"/>
      <c r="T15" s="615"/>
      <c r="U15" s="615"/>
      <c r="V15" s="615"/>
      <c r="W15" s="615"/>
      <c r="X15" s="615"/>
      <c r="Y15" s="615"/>
      <c r="AA15" s="611" t="s">
        <v>260</v>
      </c>
      <c r="AB15" s="611"/>
      <c r="AC15" s="611"/>
      <c r="AD15" s="611"/>
      <c r="AE15" s="611"/>
      <c r="AF15" s="611"/>
      <c r="AG15" s="611"/>
      <c r="AH15" s="611"/>
      <c r="AI15" s="611"/>
      <c r="AJ15" s="611"/>
      <c r="AK15" s="611"/>
      <c r="AL15" s="611"/>
      <c r="AM15" s="611"/>
      <c r="AN15" s="611"/>
      <c r="AO15" s="611"/>
      <c r="AP15" s="611"/>
      <c r="AQ15" s="611"/>
      <c r="AR15" s="611"/>
      <c r="AS15" s="611"/>
      <c r="AT15" s="611"/>
      <c r="AU15" s="611"/>
      <c r="AV15" s="611"/>
      <c r="AW15" s="611"/>
      <c r="AX15" s="611"/>
      <c r="AY15" s="611"/>
    </row>
    <row r="16" spans="1:51" ht="24.95" customHeight="1">
      <c r="A16" s="617" t="s">
        <v>263</v>
      </c>
      <c r="B16" s="617"/>
      <c r="C16" s="617"/>
      <c r="D16" s="617"/>
      <c r="E16" s="617"/>
      <c r="F16" s="617"/>
      <c r="G16" s="617"/>
      <c r="H16" s="617"/>
      <c r="I16" s="617"/>
      <c r="J16" s="617"/>
      <c r="K16" s="617"/>
      <c r="L16" s="617"/>
      <c r="M16" s="617"/>
      <c r="N16" s="617"/>
      <c r="O16" s="617"/>
      <c r="P16" s="617"/>
      <c r="Q16" s="617"/>
      <c r="R16" s="617"/>
      <c r="S16" s="617"/>
      <c r="T16" s="617"/>
      <c r="U16" s="617"/>
      <c r="V16" s="617"/>
      <c r="W16" s="617"/>
      <c r="X16" s="617"/>
      <c r="Y16" s="617"/>
      <c r="AA16" s="43"/>
      <c r="AB16" s="43"/>
      <c r="AC16" s="43"/>
      <c r="AD16" s="43"/>
      <c r="AE16" s="43"/>
      <c r="AF16" s="43"/>
      <c r="AG16" s="43"/>
      <c r="AH16" s="43"/>
      <c r="AI16" s="43"/>
      <c r="AJ16" s="43"/>
      <c r="AK16" s="43"/>
      <c r="AL16" s="43"/>
      <c r="AM16" s="43"/>
      <c r="AN16" s="43"/>
      <c r="AO16" s="43"/>
      <c r="AP16" s="43"/>
      <c r="AQ16" s="43"/>
      <c r="AR16" s="43"/>
      <c r="AS16" s="43"/>
      <c r="AT16" s="43"/>
      <c r="AU16" s="43"/>
      <c r="AV16" s="43"/>
      <c r="AW16" s="43"/>
      <c r="AX16" s="43"/>
      <c r="AY16" s="43"/>
    </row>
    <row r="17" spans="1:25" ht="24.95" customHeight="1">
      <c r="A17" s="54" t="s">
        <v>262</v>
      </c>
    </row>
    <row r="18" spans="1:25" ht="21.75" customHeight="1">
      <c r="A18" s="613" t="s">
        <v>65</v>
      </c>
      <c r="B18" s="613"/>
      <c r="C18" s="613"/>
      <c r="D18" s="613"/>
      <c r="E18" s="613"/>
      <c r="F18" s="613"/>
      <c r="G18" s="613"/>
      <c r="H18" s="613"/>
      <c r="I18" s="613"/>
      <c r="J18" s="613"/>
      <c r="K18" s="613"/>
      <c r="L18" s="613"/>
      <c r="M18" s="613"/>
      <c r="N18" s="613"/>
      <c r="O18" s="613"/>
      <c r="P18" s="613"/>
      <c r="Q18" s="613"/>
      <c r="R18" s="613"/>
      <c r="S18" s="613"/>
      <c r="T18" s="613"/>
      <c r="U18" s="613"/>
      <c r="V18" s="613"/>
      <c r="W18" s="613"/>
      <c r="X18" s="613"/>
      <c r="Y18" s="613"/>
    </row>
    <row r="19" spans="1:25" ht="19.5" customHeight="1"/>
    <row r="20" spans="1:25" ht="24" customHeight="1">
      <c r="A20" s="72" t="s">
        <v>267</v>
      </c>
      <c r="B20" s="613" t="s">
        <v>264</v>
      </c>
      <c r="C20" s="613"/>
      <c r="D20" s="96">
        <f>$C$15</f>
        <v>0</v>
      </c>
      <c r="E20" s="54" t="s">
        <v>470</v>
      </c>
    </row>
    <row r="21" spans="1:25" ht="23.25" customHeight="1">
      <c r="A21" s="72"/>
      <c r="S21" s="54" t="s">
        <v>511</v>
      </c>
    </row>
    <row r="22" spans="1:25" ht="24" customHeight="1">
      <c r="A22" s="72" t="s">
        <v>268</v>
      </c>
      <c r="B22" s="54" t="s">
        <v>512</v>
      </c>
    </row>
    <row r="23" spans="1:25" ht="19.5" customHeight="1">
      <c r="A23" s="72"/>
    </row>
    <row r="24" spans="1:25" ht="24" customHeight="1">
      <c r="A24" s="72" t="s">
        <v>269</v>
      </c>
      <c r="B24" s="613" t="s">
        <v>264</v>
      </c>
      <c r="C24" s="613"/>
      <c r="D24" s="96">
        <f>$C$15</f>
        <v>0</v>
      </c>
      <c r="E24" s="615" t="s">
        <v>513</v>
      </c>
      <c r="F24" s="615"/>
      <c r="G24" s="615"/>
      <c r="H24" s="615"/>
      <c r="I24" s="615"/>
      <c r="J24" s="615"/>
      <c r="K24" s="615"/>
      <c r="L24" s="615"/>
      <c r="M24" s="615"/>
      <c r="N24" s="615"/>
      <c r="O24" s="615"/>
      <c r="P24" s="615"/>
      <c r="Q24" s="615"/>
      <c r="R24" s="615"/>
      <c r="S24" s="615"/>
      <c r="T24" s="615"/>
      <c r="U24" s="615"/>
      <c r="V24" s="615"/>
      <c r="W24" s="615"/>
      <c r="X24" s="615"/>
      <c r="Y24" s="615"/>
    </row>
    <row r="25" spans="1:25" ht="19.5" customHeight="1">
      <c r="A25" s="72"/>
    </row>
    <row r="26" spans="1:25" ht="24" customHeight="1">
      <c r="A26" s="72" t="s">
        <v>270</v>
      </c>
      <c r="B26" s="613" t="s">
        <v>264</v>
      </c>
      <c r="C26" s="613"/>
      <c r="D26" s="96">
        <f>$C$15</f>
        <v>0</v>
      </c>
      <c r="E26" s="54" t="s">
        <v>514</v>
      </c>
    </row>
    <row r="27" spans="1:25" ht="21" customHeight="1">
      <c r="A27" s="72"/>
    </row>
    <row r="28" spans="1:25" ht="24" customHeight="1">
      <c r="A28" s="72" t="s">
        <v>271</v>
      </c>
      <c r="B28" s="613" t="s">
        <v>264</v>
      </c>
      <c r="C28" s="613"/>
      <c r="D28" s="96">
        <f>$C$15</f>
        <v>0</v>
      </c>
      <c r="E28" s="54" t="s">
        <v>265</v>
      </c>
    </row>
    <row r="29" spans="1:25" ht="20.25" customHeight="1">
      <c r="A29" s="72"/>
    </row>
    <row r="30" spans="1:25" ht="24" customHeight="1">
      <c r="A30" s="72" t="s">
        <v>272</v>
      </c>
      <c r="B30" s="613" t="s">
        <v>264</v>
      </c>
      <c r="C30" s="613"/>
      <c r="D30" s="96">
        <f>$C$15</f>
        <v>0</v>
      </c>
      <c r="E30" s="54" t="s">
        <v>266</v>
      </c>
    </row>
    <row r="31" spans="1:25" ht="18.75" customHeight="1"/>
    <row r="32" spans="1:25" ht="24" customHeight="1">
      <c r="A32" s="72" t="s">
        <v>471</v>
      </c>
      <c r="B32" s="613" t="s">
        <v>264</v>
      </c>
      <c r="C32" s="613"/>
      <c r="D32" s="96">
        <f>$C$15</f>
        <v>0</v>
      </c>
      <c r="E32" s="54" t="s">
        <v>472</v>
      </c>
    </row>
    <row r="33" spans="1:25" ht="24" customHeight="1">
      <c r="A33" s="72"/>
      <c r="B33" s="72"/>
      <c r="C33" s="72"/>
      <c r="D33" s="96"/>
    </row>
    <row r="34" spans="1:25" ht="24" customHeight="1">
      <c r="A34" s="72" t="s">
        <v>515</v>
      </c>
      <c r="B34" s="54" t="s">
        <v>516</v>
      </c>
    </row>
    <row r="35" spans="1:25" ht="19.5" customHeight="1">
      <c r="A35" s="72"/>
    </row>
    <row r="36" spans="1:25" ht="24" customHeight="1">
      <c r="A36" s="613" t="s">
        <v>66</v>
      </c>
      <c r="B36" s="613"/>
      <c r="C36" s="613"/>
      <c r="D36" s="613"/>
      <c r="E36" s="613"/>
      <c r="F36" s="613"/>
      <c r="G36" s="613"/>
      <c r="H36" s="613"/>
      <c r="I36" s="613"/>
      <c r="J36" s="613"/>
      <c r="K36" s="613"/>
      <c r="L36" s="613"/>
      <c r="M36" s="613"/>
      <c r="N36" s="613"/>
      <c r="O36" s="613"/>
      <c r="P36" s="613"/>
      <c r="Q36" s="613"/>
      <c r="R36" s="613"/>
      <c r="S36" s="613"/>
      <c r="T36" s="613"/>
      <c r="U36" s="613"/>
      <c r="V36" s="613"/>
      <c r="W36" s="613"/>
      <c r="X36" s="613"/>
      <c r="Y36" s="613"/>
    </row>
    <row r="37" spans="1:25" ht="23.25" customHeight="1"/>
    <row r="38" spans="1:25" ht="23.25" customHeight="1"/>
    <row r="39" spans="1:25" ht="23.25" customHeight="1"/>
    <row r="40" spans="1:25" ht="23.25" customHeight="1"/>
    <row r="41" spans="1:25" ht="23.25" customHeight="1"/>
    <row r="42" spans="1:25" ht="23.25" customHeight="1"/>
    <row r="43" spans="1:25" ht="23.25" customHeight="1"/>
    <row r="44" spans="1:25" ht="23.25" customHeight="1"/>
    <row r="45" spans="1:25" ht="23.25" customHeight="1"/>
  </sheetData>
  <mergeCells count="21">
    <mergeCell ref="B32:C32"/>
    <mergeCell ref="B28:C28"/>
    <mergeCell ref="B30:C30"/>
    <mergeCell ref="A36:Y36"/>
    <mergeCell ref="W3:X3"/>
    <mergeCell ref="A16:Y16"/>
    <mergeCell ref="B26:C26"/>
    <mergeCell ref="N11:Q11"/>
    <mergeCell ref="N9:Q9"/>
    <mergeCell ref="S3:U3"/>
    <mergeCell ref="B24:C24"/>
    <mergeCell ref="E24:Y24"/>
    <mergeCell ref="AA15:AY15"/>
    <mergeCell ref="A15:B15"/>
    <mergeCell ref="A18:Y18"/>
    <mergeCell ref="B20:C20"/>
    <mergeCell ref="R9:Y9"/>
    <mergeCell ref="D15:Y15"/>
    <mergeCell ref="N10:Q10"/>
    <mergeCell ref="R10:U10"/>
    <mergeCell ref="R11:X11"/>
  </mergeCells>
  <phoneticPr fontId="1"/>
  <conditionalFormatting sqref="S3:U3 W3:X3 T4 V4:X4 R9:Y9 R10:U10 R11:X11 E13 C15">
    <cfRule type="cellIs" dxfId="1067" priority="2" stopIfTrue="1" operator="equal">
      <formula>""</formula>
    </cfRule>
  </conditionalFormatting>
  <dataValidations count="1">
    <dataValidation type="list" errorStyle="warning" allowBlank="1" showInputMessage="1" showErrorMessage="1" errorTitle="入力" error="このまま入力しますか？" sqref="R10:U10" xr:uid="{00000000-0002-0000-0100-000000000000}">
      <formula1>"代表,会長,代表理事,理事長,区長,代表理事組合長"</formula1>
    </dataValidation>
  </dataValidations>
  <printOptions horizontalCentered="1" verticalCentered="1"/>
  <pageMargins left="0.70866141732283472" right="0.70866141732283472" top="0.74803149606299213" bottom="0.74803149606299213" header="0.31496062992125984" footer="0.31496062992125984"/>
  <pageSetup paperSize="9" scale="96"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1">
    <tabColor rgb="FFFFFF00"/>
  </sheetPr>
  <dimension ref="B1:AR1311"/>
  <sheetViews>
    <sheetView showZeros="0" view="pageBreakPreview" zoomScale="85" zoomScaleNormal="100" zoomScaleSheetLayoutView="85" workbookViewId="0">
      <selection activeCell="T5" sqref="T5:Z5"/>
    </sheetView>
  </sheetViews>
  <sheetFormatPr defaultRowHeight="13.5"/>
  <cols>
    <col min="2" max="13" width="4.375" style="230" customWidth="1"/>
    <col min="14" max="26" width="3.625" style="230" customWidth="1"/>
    <col min="27" max="27" width="3" style="230" customWidth="1"/>
    <col min="28" max="31" width="3.125" style="230" customWidth="1"/>
    <col min="32" max="32" width="25.375" style="230" customWidth="1"/>
    <col min="33" max="33" width="28.5" style="230" customWidth="1"/>
    <col min="34" max="34" width="16.75" style="230" customWidth="1"/>
    <col min="35" max="35" width="26.875" style="230" customWidth="1"/>
    <col min="36" max="36" width="10.625" style="230" customWidth="1"/>
    <col min="37" max="37" width="17.375" style="230" customWidth="1"/>
    <col min="38" max="43" width="2.625" customWidth="1"/>
    <col min="44" max="44" width="2.625" style="21" customWidth="1"/>
  </cols>
  <sheetData>
    <row r="1" spans="2:44" ht="21.75" customHeight="1">
      <c r="C1" s="651" t="s">
        <v>575</v>
      </c>
      <c r="D1" s="651"/>
      <c r="E1" s="651"/>
      <c r="F1" s="651"/>
      <c r="G1" s="651"/>
      <c r="H1" s="651"/>
      <c r="I1" s="651"/>
      <c r="J1" s="271"/>
      <c r="K1" s="271"/>
      <c r="L1" s="271"/>
      <c r="M1" s="271"/>
      <c r="N1" s="271"/>
      <c r="O1" s="271"/>
      <c r="P1" s="271"/>
      <c r="Q1" s="271"/>
      <c r="R1" s="271"/>
      <c r="S1" s="271"/>
      <c r="T1" s="271"/>
      <c r="U1" s="271"/>
      <c r="V1" s="271"/>
      <c r="W1" s="271"/>
      <c r="X1" s="271"/>
      <c r="Y1" s="271"/>
      <c r="Z1" s="271"/>
      <c r="AA1" s="271"/>
      <c r="AB1"/>
      <c r="AC1"/>
      <c r="AD1"/>
      <c r="AE1"/>
      <c r="AF1"/>
      <c r="AG1"/>
      <c r="AH1"/>
      <c r="AI1" s="226"/>
      <c r="AJ1" s="226"/>
      <c r="AK1" s="226"/>
    </row>
    <row r="2" spans="2:44" ht="21.75" customHeight="1">
      <c r="B2" s="231"/>
      <c r="C2" s="412" t="s">
        <v>180</v>
      </c>
      <c r="D2" s="285">
        <f>'21号（報告鏡）'!$E$13</f>
        <v>0</v>
      </c>
      <c r="E2" s="412" t="s">
        <v>443</v>
      </c>
      <c r="F2"/>
      <c r="G2" s="412"/>
      <c r="H2" s="412"/>
      <c r="I2" s="412"/>
      <c r="J2" s="271"/>
      <c r="K2" s="271"/>
      <c r="L2" s="271"/>
      <c r="M2" s="271"/>
      <c r="N2" s="271"/>
      <c r="O2" s="271"/>
      <c r="P2" s="271"/>
      <c r="Q2" s="271"/>
      <c r="R2" s="271"/>
      <c r="S2" s="271"/>
      <c r="T2" s="271"/>
      <c r="U2" s="271"/>
      <c r="V2" s="271"/>
      <c r="W2" s="271"/>
      <c r="X2" s="271"/>
      <c r="Y2" s="271"/>
      <c r="Z2" s="271"/>
      <c r="AA2" s="271"/>
      <c r="AB2"/>
      <c r="AC2"/>
      <c r="AD2"/>
      <c r="AE2"/>
      <c r="AF2"/>
      <c r="AG2"/>
      <c r="AH2"/>
      <c r="AI2" s="226"/>
      <c r="AJ2" s="226"/>
      <c r="AK2" s="226"/>
      <c r="AL2" s="5"/>
      <c r="AM2" s="5"/>
      <c r="AN2" s="5"/>
      <c r="AO2" s="5"/>
      <c r="AP2" s="5"/>
      <c r="AQ2" s="5"/>
      <c r="AR2" s="22"/>
    </row>
    <row r="3" spans="2:44" ht="21.75" customHeight="1">
      <c r="B3" s="231"/>
      <c r="C3" s="652" t="s">
        <v>444</v>
      </c>
      <c r="D3" s="652"/>
      <c r="E3" s="652"/>
      <c r="F3" s="652"/>
      <c r="G3" s="652"/>
      <c r="H3" s="652"/>
      <c r="I3" s="652"/>
      <c r="J3" s="652"/>
      <c r="K3" s="652"/>
      <c r="L3" s="652"/>
      <c r="M3" s="652"/>
      <c r="N3" s="652"/>
      <c r="O3" s="652"/>
      <c r="P3" s="652"/>
      <c r="Q3" s="652"/>
      <c r="R3" s="652"/>
      <c r="S3" s="652"/>
      <c r="T3" s="652"/>
      <c r="U3" s="652"/>
      <c r="V3" s="652"/>
      <c r="W3" s="652"/>
      <c r="X3" s="652"/>
      <c r="Y3" s="652"/>
      <c r="Z3" s="652"/>
      <c r="AA3" s="416"/>
      <c r="AB3" s="5"/>
      <c r="AC3"/>
      <c r="AD3"/>
      <c r="AE3"/>
      <c r="AF3"/>
      <c r="AG3"/>
      <c r="AH3"/>
      <c r="AI3" s="226"/>
      <c r="AJ3" s="226"/>
      <c r="AK3" s="226"/>
      <c r="AL3" s="5"/>
      <c r="AM3" s="5"/>
      <c r="AN3" s="5"/>
      <c r="AO3" s="5"/>
      <c r="AP3" s="5"/>
      <c r="AQ3" s="5"/>
      <c r="AR3" s="22"/>
    </row>
    <row r="4" spans="2:44" ht="21.75" customHeight="1">
      <c r="B4" s="231"/>
      <c r="C4" s="271"/>
      <c r="D4" s="271"/>
      <c r="E4" s="271"/>
      <c r="F4" s="417"/>
      <c r="G4" s="271"/>
      <c r="H4" s="271"/>
      <c r="I4" s="271"/>
      <c r="J4" s="271"/>
      <c r="K4" s="271"/>
      <c r="L4" s="271"/>
      <c r="M4" s="271"/>
      <c r="N4" s="271"/>
      <c r="O4" s="271"/>
      <c r="P4" s="271"/>
      <c r="Q4" s="653" t="s">
        <v>445</v>
      </c>
      <c r="R4" s="653"/>
      <c r="S4" s="653"/>
      <c r="T4" s="654">
        <v>1</v>
      </c>
      <c r="U4" s="654"/>
      <c r="V4" s="654"/>
      <c r="W4" s="654"/>
      <c r="X4" s="654"/>
      <c r="Y4" s="654"/>
      <c r="Z4" s="654"/>
      <c r="AA4" s="272"/>
      <c r="AB4" s="5"/>
      <c r="AC4"/>
      <c r="AD4"/>
      <c r="AE4"/>
      <c r="AF4"/>
      <c r="AG4"/>
      <c r="AH4"/>
      <c r="AI4" s="226"/>
      <c r="AJ4" s="226"/>
      <c r="AK4" s="226"/>
      <c r="AL4" s="5"/>
      <c r="AM4" s="5"/>
      <c r="AN4" s="5"/>
      <c r="AO4" s="5"/>
      <c r="AP4" s="5"/>
      <c r="AQ4" s="5"/>
      <c r="AR4" s="22"/>
    </row>
    <row r="5" spans="2:44" ht="21.75" customHeight="1">
      <c r="B5" s="231"/>
      <c r="C5" s="271"/>
      <c r="D5" s="271"/>
      <c r="E5" s="271"/>
      <c r="F5" s="417"/>
      <c r="G5" s="271"/>
      <c r="H5" s="271"/>
      <c r="I5" s="271"/>
      <c r="J5" s="271"/>
      <c r="K5" s="271"/>
      <c r="L5" s="271"/>
      <c r="M5" s="271"/>
      <c r="N5" s="271"/>
      <c r="O5" s="271"/>
      <c r="P5" s="271"/>
      <c r="Q5" s="653" t="s">
        <v>446</v>
      </c>
      <c r="R5" s="653"/>
      <c r="S5" s="653"/>
      <c r="T5" s="654">
        <f>'21号（報告鏡）'!$R$9</f>
        <v>0</v>
      </c>
      <c r="U5" s="654"/>
      <c r="V5" s="654"/>
      <c r="W5" s="654"/>
      <c r="X5" s="654"/>
      <c r="Y5" s="654"/>
      <c r="Z5" s="654"/>
      <c r="AA5" s="272"/>
      <c r="AB5" s="5"/>
      <c r="AC5"/>
      <c r="AD5"/>
      <c r="AE5"/>
      <c r="AF5"/>
      <c r="AG5"/>
      <c r="AH5"/>
      <c r="AI5" s="226"/>
      <c r="AJ5" s="226"/>
      <c r="AK5" s="226"/>
      <c r="AL5" s="5"/>
      <c r="AM5" s="5"/>
      <c r="AN5" s="5"/>
      <c r="AO5" s="5"/>
      <c r="AP5" s="5"/>
      <c r="AQ5" s="5"/>
      <c r="AR5" s="22"/>
    </row>
    <row r="6" spans="2:44" ht="25.5" customHeight="1" thickBot="1">
      <c r="B6" s="231"/>
      <c r="C6" s="621" t="s">
        <v>566</v>
      </c>
      <c r="D6" s="621"/>
      <c r="E6" s="621"/>
      <c r="F6" s="621"/>
      <c r="G6" s="621"/>
      <c r="H6" s="622" t="s">
        <v>567</v>
      </c>
      <c r="I6" s="622"/>
      <c r="J6" s="622"/>
      <c r="K6" s="622"/>
      <c r="L6" s="622"/>
      <c r="M6" s="271"/>
      <c r="N6" s="271"/>
      <c r="O6" s="271"/>
      <c r="P6" s="271"/>
      <c r="Q6" s="271"/>
      <c r="R6" s="271"/>
      <c r="S6" s="271"/>
      <c r="T6" s="271"/>
      <c r="U6" s="271"/>
      <c r="V6" s="271"/>
      <c r="W6" s="271"/>
      <c r="X6" s="271"/>
      <c r="Y6" s="271"/>
      <c r="Z6" s="271"/>
      <c r="AA6" s="271"/>
      <c r="AB6" s="5"/>
      <c r="AC6"/>
      <c r="AD6"/>
      <c r="AE6"/>
      <c r="AF6"/>
      <c r="AG6"/>
      <c r="AH6"/>
      <c r="AI6" s="226"/>
      <c r="AJ6" s="226"/>
      <c r="AK6" s="226"/>
      <c r="AL6" s="5"/>
      <c r="AM6" s="5"/>
      <c r="AN6" s="5"/>
      <c r="AO6" s="5"/>
      <c r="AP6" s="5"/>
      <c r="AQ6" s="5"/>
      <c r="AR6" s="22"/>
    </row>
    <row r="7" spans="2:44" ht="25.5" customHeight="1">
      <c r="B7" s="231"/>
      <c r="C7" s="623" t="s">
        <v>579</v>
      </c>
      <c r="D7" s="624"/>
      <c r="E7" s="624"/>
      <c r="F7" s="624"/>
      <c r="G7" s="624"/>
      <c r="H7" s="624"/>
      <c r="I7" s="624"/>
      <c r="J7" s="624"/>
      <c r="K7" s="624"/>
      <c r="L7" s="625"/>
      <c r="M7" s="271"/>
      <c r="N7" s="632" t="s">
        <v>447</v>
      </c>
      <c r="O7" s="632"/>
      <c r="P7" s="632"/>
      <c r="Q7" s="633"/>
      <c r="R7" s="634"/>
      <c r="S7" s="634"/>
      <c r="T7" s="634"/>
      <c r="U7" s="634"/>
      <c r="V7" s="634"/>
      <c r="W7" s="634"/>
      <c r="X7" s="634"/>
      <c r="Y7" s="634"/>
      <c r="Z7" s="635"/>
      <c r="AA7" s="273"/>
      <c r="AB7" s="5"/>
      <c r="AC7"/>
      <c r="AD7"/>
      <c r="AE7"/>
      <c r="AF7"/>
      <c r="AG7"/>
      <c r="AH7"/>
      <c r="AI7" s="226"/>
      <c r="AJ7" s="226"/>
      <c r="AK7" s="226"/>
      <c r="AL7" s="5"/>
      <c r="AM7" s="5"/>
      <c r="AN7" s="5"/>
      <c r="AO7" s="5"/>
      <c r="AP7" s="5"/>
      <c r="AQ7" s="5"/>
      <c r="AR7" s="22"/>
    </row>
    <row r="8" spans="2:44" ht="25.5" customHeight="1">
      <c r="B8" s="231"/>
      <c r="C8" s="626"/>
      <c r="D8" s="627"/>
      <c r="E8" s="627"/>
      <c r="F8" s="627"/>
      <c r="G8" s="627"/>
      <c r="H8" s="627"/>
      <c r="I8" s="627"/>
      <c r="J8" s="627"/>
      <c r="K8" s="627"/>
      <c r="L8" s="628"/>
      <c r="M8" s="271"/>
      <c r="N8" s="632" t="s">
        <v>448</v>
      </c>
      <c r="O8" s="632"/>
      <c r="P8" s="632"/>
      <c r="Q8" s="636" t="s">
        <v>449</v>
      </c>
      <c r="R8" s="637"/>
      <c r="S8" s="638"/>
      <c r="T8" s="639"/>
      <c r="U8" s="640"/>
      <c r="V8" s="640"/>
      <c r="W8" s="640"/>
      <c r="X8" s="640"/>
      <c r="Y8" s="640"/>
      <c r="Z8" s="641"/>
      <c r="AA8" s="274"/>
      <c r="AB8" s="5"/>
      <c r="AC8"/>
      <c r="AD8"/>
      <c r="AE8"/>
      <c r="AF8"/>
      <c r="AG8"/>
      <c r="AH8"/>
      <c r="AI8" s="226"/>
      <c r="AJ8" s="226"/>
      <c r="AK8" s="226"/>
      <c r="AL8" s="5"/>
      <c r="AM8" s="5"/>
      <c r="AN8" s="5"/>
      <c r="AO8" s="5"/>
      <c r="AP8" s="5"/>
      <c r="AQ8" s="5"/>
      <c r="AR8"/>
    </row>
    <row r="9" spans="2:44" ht="25.5" customHeight="1">
      <c r="B9" s="231"/>
      <c r="C9" s="626"/>
      <c r="D9" s="627"/>
      <c r="E9" s="627"/>
      <c r="F9" s="627"/>
      <c r="G9" s="627"/>
      <c r="H9" s="627"/>
      <c r="I9" s="627"/>
      <c r="J9" s="627"/>
      <c r="K9" s="627"/>
      <c r="L9" s="628"/>
      <c r="M9" s="271"/>
      <c r="N9" s="632"/>
      <c r="O9" s="632"/>
      <c r="P9" s="632"/>
      <c r="Q9" s="642" t="s">
        <v>450</v>
      </c>
      <c r="R9" s="643"/>
      <c r="S9" s="644"/>
      <c r="T9" s="642"/>
      <c r="U9" s="643"/>
      <c r="V9" s="643"/>
      <c r="W9" s="643"/>
      <c r="X9" s="643"/>
      <c r="Y9" s="643"/>
      <c r="Z9" s="644"/>
      <c r="AA9" s="275"/>
      <c r="AB9" s="5"/>
      <c r="AC9"/>
      <c r="AD9"/>
      <c r="AE9"/>
      <c r="AF9"/>
      <c r="AG9"/>
      <c r="AH9"/>
      <c r="AI9" s="226"/>
      <c r="AJ9" s="226"/>
      <c r="AK9" s="226"/>
      <c r="AL9" s="5"/>
      <c r="AM9" s="5"/>
      <c r="AN9" s="5"/>
      <c r="AO9" s="5"/>
      <c r="AP9" s="5"/>
      <c r="AQ9" s="5"/>
      <c r="AR9"/>
    </row>
    <row r="10" spans="2:44" ht="25.5" customHeight="1">
      <c r="B10" s="232"/>
      <c r="C10" s="626"/>
      <c r="D10" s="627"/>
      <c r="E10" s="627"/>
      <c r="F10" s="627"/>
      <c r="G10" s="627"/>
      <c r="H10" s="627"/>
      <c r="I10" s="627"/>
      <c r="J10" s="627"/>
      <c r="K10" s="627"/>
      <c r="L10" s="628"/>
      <c r="M10" s="271"/>
      <c r="N10" s="632"/>
      <c r="O10" s="632"/>
      <c r="P10" s="632"/>
      <c r="Q10" s="636" t="s">
        <v>451</v>
      </c>
      <c r="R10" s="637"/>
      <c r="S10" s="638"/>
      <c r="T10" s="639"/>
      <c r="U10" s="640"/>
      <c r="V10" s="640"/>
      <c r="W10" s="640"/>
      <c r="X10" s="640"/>
      <c r="Y10" s="640"/>
      <c r="Z10" s="641"/>
      <c r="AA10" s="273"/>
      <c r="AB10" s="5"/>
      <c r="AC10"/>
      <c r="AD10"/>
      <c r="AE10"/>
      <c r="AF10"/>
      <c r="AG10"/>
      <c r="AH10"/>
      <c r="AI10" s="226"/>
      <c r="AJ10" s="226"/>
      <c r="AK10" s="226"/>
      <c r="AL10" s="5"/>
      <c r="AM10" s="5"/>
      <c r="AN10" s="5"/>
      <c r="AO10" s="5"/>
      <c r="AP10" s="5"/>
      <c r="AQ10" s="5"/>
      <c r="AR10"/>
    </row>
    <row r="11" spans="2:44" ht="25.5" customHeight="1">
      <c r="B11" s="232"/>
      <c r="C11" s="626"/>
      <c r="D11" s="627"/>
      <c r="E11" s="627"/>
      <c r="F11" s="627"/>
      <c r="G11" s="627"/>
      <c r="H11" s="627"/>
      <c r="I11" s="627"/>
      <c r="J11" s="627"/>
      <c r="K11" s="627"/>
      <c r="L11" s="628"/>
      <c r="M11" s="271"/>
      <c r="N11" s="632"/>
      <c r="O11" s="632"/>
      <c r="P11" s="632"/>
      <c r="Q11" s="645" t="s">
        <v>568</v>
      </c>
      <c r="R11" s="618" t="s">
        <v>452</v>
      </c>
      <c r="S11" s="619"/>
      <c r="T11" s="619"/>
      <c r="U11" s="619"/>
      <c r="V11" s="620"/>
      <c r="W11" s="276"/>
      <c r="X11" s="277" t="s">
        <v>453</v>
      </c>
      <c r="Y11" s="278"/>
      <c r="Z11" s="279"/>
      <c r="AA11" s="271"/>
      <c r="AB11" s="5"/>
      <c r="AC11"/>
      <c r="AD11"/>
      <c r="AE11"/>
      <c r="AF11"/>
      <c r="AG11"/>
      <c r="AH11"/>
      <c r="AI11" s="226"/>
      <c r="AJ11" s="226"/>
      <c r="AK11" s="226"/>
      <c r="AL11" s="5"/>
      <c r="AM11" s="5"/>
      <c r="AN11" s="5"/>
      <c r="AO11" s="5"/>
      <c r="AP11" s="5"/>
      <c r="AQ11" s="5"/>
      <c r="AR11"/>
    </row>
    <row r="12" spans="2:44" ht="25.5" customHeight="1">
      <c r="B12" s="232"/>
      <c r="C12" s="626"/>
      <c r="D12" s="627"/>
      <c r="E12" s="627"/>
      <c r="F12" s="627"/>
      <c r="G12" s="627"/>
      <c r="H12" s="627"/>
      <c r="I12" s="627"/>
      <c r="J12" s="627"/>
      <c r="K12" s="627"/>
      <c r="L12" s="628"/>
      <c r="M12" s="271"/>
      <c r="N12" s="632"/>
      <c r="O12" s="632"/>
      <c r="P12" s="632"/>
      <c r="Q12" s="646"/>
      <c r="R12" s="648" t="s">
        <v>454</v>
      </c>
      <c r="S12" s="649"/>
      <c r="T12" s="649"/>
      <c r="U12" s="649"/>
      <c r="V12" s="650"/>
      <c r="W12" s="276"/>
      <c r="X12" s="277" t="s">
        <v>453</v>
      </c>
      <c r="Y12" s="277"/>
      <c r="Z12" s="280"/>
      <c r="AA12" s="271"/>
      <c r="AB12" s="5"/>
      <c r="AC12" s="5"/>
      <c r="AD12" s="5"/>
      <c r="AE12" s="5"/>
      <c r="AF12" s="227"/>
      <c r="AG12" s="227" t="s">
        <v>569</v>
      </c>
      <c r="AH12" s="227" t="s">
        <v>570</v>
      </c>
      <c r="AI12" s="227" t="s">
        <v>50</v>
      </c>
      <c r="AL12" s="5"/>
      <c r="AM12" s="5"/>
      <c r="AN12" s="5"/>
      <c r="AO12" s="5"/>
      <c r="AP12" s="5"/>
      <c r="AQ12" s="5"/>
      <c r="AR12"/>
    </row>
    <row r="13" spans="2:44" ht="25.5" customHeight="1">
      <c r="B13" s="232"/>
      <c r="C13" s="626"/>
      <c r="D13" s="627"/>
      <c r="E13" s="627"/>
      <c r="F13" s="627"/>
      <c r="G13" s="627"/>
      <c r="H13" s="627"/>
      <c r="I13" s="627"/>
      <c r="J13" s="627"/>
      <c r="K13" s="627"/>
      <c r="L13" s="628"/>
      <c r="M13" s="271"/>
      <c r="N13" s="632"/>
      <c r="O13" s="632"/>
      <c r="P13" s="632"/>
      <c r="Q13" s="646"/>
      <c r="R13" s="648" t="s">
        <v>455</v>
      </c>
      <c r="S13" s="649"/>
      <c r="T13" s="649"/>
      <c r="U13" s="649"/>
      <c r="V13" s="650"/>
      <c r="W13" s="276">
        <f>SUM(W11:W12)</f>
        <v>0</v>
      </c>
      <c r="X13" s="277" t="s">
        <v>453</v>
      </c>
      <c r="Y13" s="649"/>
      <c r="Z13" s="650"/>
      <c r="AA13" s="271"/>
      <c r="AB13" s="5"/>
      <c r="AC13" s="5"/>
      <c r="AD13" s="5"/>
      <c r="AE13" s="5"/>
      <c r="AF13" s="228" t="s">
        <v>397</v>
      </c>
      <c r="AG13" s="227" t="s">
        <v>403</v>
      </c>
      <c r="AH13" s="227" t="s">
        <v>416</v>
      </c>
      <c r="AI13" s="227" t="s">
        <v>245</v>
      </c>
      <c r="AL13" s="5"/>
      <c r="AM13" s="5"/>
      <c r="AN13" s="5"/>
      <c r="AO13" s="5"/>
      <c r="AR13"/>
    </row>
    <row r="14" spans="2:44" ht="25.5" customHeight="1" thickBot="1">
      <c r="B14" s="232"/>
      <c r="C14" s="629"/>
      <c r="D14" s="630"/>
      <c r="E14" s="630"/>
      <c r="F14" s="630"/>
      <c r="G14" s="630"/>
      <c r="H14" s="630"/>
      <c r="I14" s="630"/>
      <c r="J14" s="630"/>
      <c r="K14" s="630"/>
      <c r="L14" s="631"/>
      <c r="M14" s="271"/>
      <c r="N14" s="632"/>
      <c r="O14" s="632"/>
      <c r="P14" s="632"/>
      <c r="Q14" s="647"/>
      <c r="R14" s="648" t="s">
        <v>571</v>
      </c>
      <c r="S14" s="649"/>
      <c r="T14" s="649"/>
      <c r="U14" s="649"/>
      <c r="V14" s="650"/>
      <c r="W14" s="276"/>
      <c r="X14" s="277" t="s">
        <v>453</v>
      </c>
      <c r="Y14" s="277"/>
      <c r="Z14" s="280"/>
      <c r="AA14" s="271"/>
      <c r="AB14" s="5"/>
      <c r="AC14" s="5"/>
      <c r="AD14" s="5"/>
      <c r="AE14" s="5"/>
      <c r="AF14" s="228" t="s">
        <v>398</v>
      </c>
      <c r="AG14" s="227" t="s">
        <v>404</v>
      </c>
      <c r="AH14" s="227" t="s">
        <v>417</v>
      </c>
      <c r="AI14" s="227" t="s">
        <v>244</v>
      </c>
      <c r="AL14" s="5"/>
      <c r="AM14" s="5"/>
      <c r="AN14" s="5"/>
      <c r="AO14" s="5"/>
      <c r="AR14"/>
    </row>
    <row r="15" spans="2:44" ht="25.5" customHeight="1">
      <c r="B15" s="232"/>
      <c r="C15" s="281"/>
      <c r="D15" s="282"/>
      <c r="E15" s="283"/>
      <c r="F15" s="283"/>
      <c r="G15" s="271"/>
      <c r="H15" s="271"/>
      <c r="I15" s="271"/>
      <c r="J15" s="271"/>
      <c r="K15" s="271"/>
      <c r="L15" s="271"/>
      <c r="M15" s="271"/>
      <c r="N15" s="271"/>
      <c r="O15" s="271"/>
      <c r="P15" s="271"/>
      <c r="Q15" s="272"/>
      <c r="R15" s="272"/>
      <c r="S15" s="272"/>
      <c r="T15" s="272"/>
      <c r="U15" s="272"/>
      <c r="V15" s="272"/>
      <c r="W15" s="618"/>
      <c r="X15" s="619"/>
      <c r="Y15" s="619"/>
      <c r="Z15" s="620"/>
      <c r="AA15" s="272"/>
      <c r="AB15" s="5"/>
      <c r="AC15" s="5"/>
      <c r="AD15" s="5"/>
      <c r="AE15" s="5"/>
      <c r="AF15" s="228" t="s">
        <v>399</v>
      </c>
      <c r="AG15" s="227" t="s">
        <v>405</v>
      </c>
      <c r="AH15" s="227" t="s">
        <v>418</v>
      </c>
      <c r="AI15" s="227"/>
      <c r="AL15" s="5"/>
      <c r="AM15" s="5"/>
      <c r="AN15" s="5"/>
      <c r="AO15" s="5"/>
      <c r="AR15"/>
    </row>
    <row r="16" spans="2:44" ht="25.5" customHeight="1" thickBot="1">
      <c r="B16" s="232"/>
      <c r="C16" s="621" t="s">
        <v>566</v>
      </c>
      <c r="D16" s="621"/>
      <c r="E16" s="621"/>
      <c r="F16" s="621"/>
      <c r="G16" s="621"/>
      <c r="H16" s="622" t="s">
        <v>567</v>
      </c>
      <c r="I16" s="622"/>
      <c r="J16" s="622"/>
      <c r="K16" s="622"/>
      <c r="L16" s="622"/>
      <c r="M16" s="271"/>
      <c r="N16" s="271"/>
      <c r="O16" s="271"/>
      <c r="P16" s="271"/>
      <c r="Q16" s="271"/>
      <c r="R16" s="271"/>
      <c r="S16" s="271"/>
      <c r="T16" s="271"/>
      <c r="U16" s="271"/>
      <c r="V16" s="271"/>
      <c r="W16" s="271"/>
      <c r="X16" s="271"/>
      <c r="Y16" s="271"/>
      <c r="Z16" s="271"/>
      <c r="AA16" s="271"/>
      <c r="AB16" s="5"/>
      <c r="AC16" s="5"/>
      <c r="AD16" s="5"/>
      <c r="AE16" s="5"/>
      <c r="AF16" s="228" t="s">
        <v>400</v>
      </c>
      <c r="AG16" s="227" t="s">
        <v>410</v>
      </c>
      <c r="AH16" s="227" t="s">
        <v>419</v>
      </c>
      <c r="AI16" s="227"/>
      <c r="AL16" s="5"/>
      <c r="AM16" s="5"/>
      <c r="AN16" s="5"/>
      <c r="AO16" s="5"/>
      <c r="AR16"/>
    </row>
    <row r="17" spans="2:44" ht="25.5" customHeight="1">
      <c r="B17" s="232"/>
      <c r="C17" s="623" t="s">
        <v>579</v>
      </c>
      <c r="D17" s="624"/>
      <c r="E17" s="624"/>
      <c r="F17" s="624"/>
      <c r="G17" s="624"/>
      <c r="H17" s="624"/>
      <c r="I17" s="624"/>
      <c r="J17" s="624"/>
      <c r="K17" s="624"/>
      <c r="L17" s="625"/>
      <c r="M17" s="271"/>
      <c r="N17" s="632" t="s">
        <v>447</v>
      </c>
      <c r="O17" s="632"/>
      <c r="P17" s="632"/>
      <c r="Q17" s="633"/>
      <c r="R17" s="634"/>
      <c r="S17" s="634"/>
      <c r="T17" s="634"/>
      <c r="U17" s="634"/>
      <c r="V17" s="634"/>
      <c r="W17" s="634"/>
      <c r="X17" s="634"/>
      <c r="Y17" s="634"/>
      <c r="Z17" s="635"/>
      <c r="AA17" s="273"/>
      <c r="AB17" s="5"/>
      <c r="AC17" s="5"/>
      <c r="AD17" s="5"/>
      <c r="AE17" s="5"/>
      <c r="AF17" s="228" t="s">
        <v>401</v>
      </c>
      <c r="AG17" s="227" t="s">
        <v>249</v>
      </c>
      <c r="AH17" s="227" t="s">
        <v>420</v>
      </c>
      <c r="AI17" s="227">
        <v>0</v>
      </c>
      <c r="AL17" s="5"/>
      <c r="AM17" s="5"/>
      <c r="AN17" s="5"/>
      <c r="AO17" s="5"/>
      <c r="AR17"/>
    </row>
    <row r="18" spans="2:44" ht="25.5" customHeight="1">
      <c r="B18" s="232"/>
      <c r="C18" s="626"/>
      <c r="D18" s="627"/>
      <c r="E18" s="627"/>
      <c r="F18" s="627"/>
      <c r="G18" s="627"/>
      <c r="H18" s="627"/>
      <c r="I18" s="627"/>
      <c r="J18" s="627"/>
      <c r="K18" s="627"/>
      <c r="L18" s="628"/>
      <c r="M18" s="271"/>
      <c r="N18" s="632" t="s">
        <v>448</v>
      </c>
      <c r="O18" s="632"/>
      <c r="P18" s="632"/>
      <c r="Q18" s="636" t="s">
        <v>449</v>
      </c>
      <c r="R18" s="637"/>
      <c r="S18" s="638"/>
      <c r="T18" s="639"/>
      <c r="U18" s="640"/>
      <c r="V18" s="640"/>
      <c r="W18" s="640"/>
      <c r="X18" s="640"/>
      <c r="Y18" s="640"/>
      <c r="Z18" s="641"/>
      <c r="AA18" s="274"/>
      <c r="AB18" s="5"/>
      <c r="AC18" s="5"/>
      <c r="AD18" s="5"/>
      <c r="AE18" s="5"/>
      <c r="AF18" s="228" t="s">
        <v>402</v>
      </c>
      <c r="AG18" s="227" t="s">
        <v>406</v>
      </c>
      <c r="AH18" s="227" t="s">
        <v>421</v>
      </c>
      <c r="AI18" s="227"/>
      <c r="AL18" s="5"/>
      <c r="AM18" s="5"/>
      <c r="AN18" s="5"/>
      <c r="AO18" s="5"/>
      <c r="AR18"/>
    </row>
    <row r="19" spans="2:44" ht="25.5" customHeight="1">
      <c r="B19" s="232"/>
      <c r="C19" s="626"/>
      <c r="D19" s="627"/>
      <c r="E19" s="627"/>
      <c r="F19" s="627"/>
      <c r="G19" s="627"/>
      <c r="H19" s="627"/>
      <c r="I19" s="627"/>
      <c r="J19" s="627"/>
      <c r="K19" s="627"/>
      <c r="L19" s="628"/>
      <c r="M19" s="271"/>
      <c r="N19" s="632"/>
      <c r="O19" s="632"/>
      <c r="P19" s="632"/>
      <c r="Q19" s="642" t="s">
        <v>450</v>
      </c>
      <c r="R19" s="643"/>
      <c r="S19" s="644"/>
      <c r="T19" s="642"/>
      <c r="U19" s="643"/>
      <c r="V19" s="643"/>
      <c r="W19" s="643"/>
      <c r="X19" s="643"/>
      <c r="Y19" s="643"/>
      <c r="Z19" s="644"/>
      <c r="AA19" s="275"/>
      <c r="AB19" s="5"/>
      <c r="AC19" s="5"/>
      <c r="AD19" s="5"/>
      <c r="AE19" s="5"/>
      <c r="AF19" s="228">
        <v>0</v>
      </c>
      <c r="AG19" s="227" t="s">
        <v>407</v>
      </c>
      <c r="AH19" s="227" t="s">
        <v>422</v>
      </c>
      <c r="AI19" s="227"/>
      <c r="AL19" s="5"/>
      <c r="AM19" s="5"/>
      <c r="AN19" s="5"/>
      <c r="AO19" s="5"/>
      <c r="AR19"/>
    </row>
    <row r="20" spans="2:44" ht="25.5" customHeight="1">
      <c r="B20" s="232"/>
      <c r="C20" s="626"/>
      <c r="D20" s="627"/>
      <c r="E20" s="627"/>
      <c r="F20" s="627"/>
      <c r="G20" s="627"/>
      <c r="H20" s="627"/>
      <c r="I20" s="627"/>
      <c r="J20" s="627"/>
      <c r="K20" s="627"/>
      <c r="L20" s="628"/>
      <c r="M20" s="271"/>
      <c r="N20" s="632"/>
      <c r="O20" s="632"/>
      <c r="P20" s="632"/>
      <c r="Q20" s="636" t="s">
        <v>451</v>
      </c>
      <c r="R20" s="637"/>
      <c r="S20" s="638"/>
      <c r="T20" s="639"/>
      <c r="U20" s="640"/>
      <c r="V20" s="640"/>
      <c r="W20" s="640"/>
      <c r="X20" s="640"/>
      <c r="Y20" s="640"/>
      <c r="Z20" s="641"/>
      <c r="AA20" s="273"/>
      <c r="AB20" s="5"/>
      <c r="AC20" s="5"/>
      <c r="AD20" s="5"/>
      <c r="AE20" s="5"/>
      <c r="AF20" s="228"/>
      <c r="AG20" s="227" t="s">
        <v>408</v>
      </c>
      <c r="AH20" s="227" t="s">
        <v>423</v>
      </c>
      <c r="AI20" s="227"/>
      <c r="AL20" s="5"/>
      <c r="AM20" s="5"/>
      <c r="AN20" s="5"/>
      <c r="AO20" s="5"/>
      <c r="AR20"/>
    </row>
    <row r="21" spans="2:44" ht="25.5" customHeight="1">
      <c r="B21" s="232"/>
      <c r="C21" s="626"/>
      <c r="D21" s="627"/>
      <c r="E21" s="627"/>
      <c r="F21" s="627"/>
      <c r="G21" s="627"/>
      <c r="H21" s="627"/>
      <c r="I21" s="627"/>
      <c r="J21" s="627"/>
      <c r="K21" s="627"/>
      <c r="L21" s="628"/>
      <c r="M21" s="271"/>
      <c r="N21" s="632"/>
      <c r="O21" s="632"/>
      <c r="P21" s="632"/>
      <c r="Q21" s="645" t="s">
        <v>568</v>
      </c>
      <c r="R21" s="618" t="s">
        <v>452</v>
      </c>
      <c r="S21" s="619"/>
      <c r="T21" s="619"/>
      <c r="U21" s="619"/>
      <c r="V21" s="620"/>
      <c r="W21" s="276"/>
      <c r="X21" s="277" t="s">
        <v>453</v>
      </c>
      <c r="Y21" s="278"/>
      <c r="Z21" s="279"/>
      <c r="AA21" s="271"/>
      <c r="AB21" s="5"/>
      <c r="AC21" s="5"/>
      <c r="AD21" s="5"/>
      <c r="AE21" s="5"/>
      <c r="AF21" s="228"/>
      <c r="AG21" s="227" t="s">
        <v>250</v>
      </c>
      <c r="AH21" s="227" t="s">
        <v>424</v>
      </c>
      <c r="AI21" s="227"/>
      <c r="AL21" s="5"/>
      <c r="AM21" s="5"/>
      <c r="AN21" s="5"/>
      <c r="AO21" s="5"/>
      <c r="AR21"/>
    </row>
    <row r="22" spans="2:44" ht="25.5" customHeight="1">
      <c r="B22" s="232"/>
      <c r="C22" s="626"/>
      <c r="D22" s="627"/>
      <c r="E22" s="627"/>
      <c r="F22" s="627"/>
      <c r="G22" s="627"/>
      <c r="H22" s="627"/>
      <c r="I22" s="627"/>
      <c r="J22" s="627"/>
      <c r="K22" s="627"/>
      <c r="L22" s="628"/>
      <c r="M22" s="271"/>
      <c r="N22" s="632"/>
      <c r="O22" s="632"/>
      <c r="P22" s="632"/>
      <c r="Q22" s="646"/>
      <c r="R22" s="648" t="s">
        <v>454</v>
      </c>
      <c r="S22" s="649"/>
      <c r="T22" s="649"/>
      <c r="U22" s="649"/>
      <c r="V22" s="650"/>
      <c r="W22" s="276"/>
      <c r="X22" s="277" t="s">
        <v>453</v>
      </c>
      <c r="Y22" s="277"/>
      <c r="Z22" s="280"/>
      <c r="AA22" s="271"/>
      <c r="AB22" s="5"/>
      <c r="AC22" s="5"/>
      <c r="AD22" s="5"/>
      <c r="AE22" s="5"/>
      <c r="AF22" s="228"/>
      <c r="AG22" s="227" t="s">
        <v>409</v>
      </c>
      <c r="AH22" s="227" t="s">
        <v>425</v>
      </c>
      <c r="AI22" s="227"/>
      <c r="AL22" s="5"/>
      <c r="AM22" s="5"/>
      <c r="AN22" s="5"/>
      <c r="AO22" s="5"/>
      <c r="AR22"/>
    </row>
    <row r="23" spans="2:44" ht="25.5" customHeight="1">
      <c r="B23" s="232"/>
      <c r="C23" s="626"/>
      <c r="D23" s="627"/>
      <c r="E23" s="627"/>
      <c r="F23" s="627"/>
      <c r="G23" s="627"/>
      <c r="H23" s="627"/>
      <c r="I23" s="627"/>
      <c r="J23" s="627"/>
      <c r="K23" s="627"/>
      <c r="L23" s="628"/>
      <c r="M23" s="271"/>
      <c r="N23" s="632"/>
      <c r="O23" s="632"/>
      <c r="P23" s="632"/>
      <c r="Q23" s="646"/>
      <c r="R23" s="648" t="s">
        <v>455</v>
      </c>
      <c r="S23" s="649"/>
      <c r="T23" s="649"/>
      <c r="U23" s="649"/>
      <c r="V23" s="650"/>
      <c r="W23" s="276">
        <f>SUM(W21:W22)</f>
        <v>0</v>
      </c>
      <c r="X23" s="277" t="s">
        <v>453</v>
      </c>
      <c r="Y23" s="649"/>
      <c r="Z23" s="650"/>
      <c r="AA23" s="271"/>
      <c r="AB23" s="5"/>
      <c r="AC23" s="5"/>
      <c r="AD23" s="5"/>
      <c r="AE23" s="5"/>
      <c r="AF23" s="228"/>
      <c r="AG23" s="227" t="s">
        <v>411</v>
      </c>
      <c r="AH23" s="227" t="s">
        <v>426</v>
      </c>
      <c r="AI23" s="227"/>
      <c r="AL23" s="5"/>
      <c r="AM23" s="5"/>
      <c r="AN23" s="5"/>
      <c r="AO23" s="5"/>
      <c r="AR23"/>
    </row>
    <row r="24" spans="2:44" ht="25.5" customHeight="1" thickBot="1">
      <c r="B24" s="232"/>
      <c r="C24" s="629"/>
      <c r="D24" s="630"/>
      <c r="E24" s="630"/>
      <c r="F24" s="630"/>
      <c r="G24" s="630"/>
      <c r="H24" s="630"/>
      <c r="I24" s="630"/>
      <c r="J24" s="630"/>
      <c r="K24" s="630"/>
      <c r="L24" s="631"/>
      <c r="M24" s="271"/>
      <c r="N24" s="632"/>
      <c r="O24" s="632"/>
      <c r="P24" s="632"/>
      <c r="Q24" s="647"/>
      <c r="R24" s="648" t="s">
        <v>571</v>
      </c>
      <c r="S24" s="649"/>
      <c r="T24" s="649"/>
      <c r="U24" s="649"/>
      <c r="V24" s="650"/>
      <c r="W24" s="276"/>
      <c r="X24" s="277" t="s">
        <v>453</v>
      </c>
      <c r="Y24" s="277"/>
      <c r="Z24" s="280"/>
      <c r="AA24" s="271"/>
      <c r="AB24" s="5"/>
      <c r="AC24" s="5"/>
      <c r="AD24" s="5"/>
      <c r="AE24" s="5"/>
      <c r="AF24" s="228"/>
      <c r="AG24" s="227" t="s">
        <v>412</v>
      </c>
      <c r="AH24" s="227" t="s">
        <v>427</v>
      </c>
      <c r="AI24" s="227"/>
      <c r="AL24" s="5"/>
      <c r="AM24" s="5"/>
      <c r="AN24" s="5"/>
      <c r="AO24" s="5"/>
      <c r="AR24"/>
    </row>
    <row r="25" spans="2:44" ht="25.5" customHeight="1">
      <c r="B25" s="232"/>
      <c r="C25" s="284"/>
      <c r="D25" s="284"/>
      <c r="E25" s="284"/>
      <c r="F25" s="284"/>
      <c r="G25" s="284"/>
      <c r="H25" s="284"/>
      <c r="I25" s="284"/>
      <c r="J25" s="284"/>
      <c r="K25" s="284"/>
      <c r="L25" s="284"/>
      <c r="M25" s="271"/>
      <c r="N25" s="271"/>
      <c r="O25" s="271"/>
      <c r="P25" s="271"/>
      <c r="Q25" s="272"/>
      <c r="R25" s="272"/>
      <c r="S25" s="272"/>
      <c r="T25" s="272"/>
      <c r="U25" s="272"/>
      <c r="V25" s="272"/>
      <c r="W25" s="618"/>
      <c r="X25" s="619"/>
      <c r="Y25" s="619"/>
      <c r="Z25" s="620"/>
      <c r="AA25" s="271"/>
      <c r="AB25" s="5"/>
      <c r="AC25" s="5"/>
      <c r="AD25" s="5"/>
      <c r="AE25" s="5"/>
      <c r="AF25" s="228"/>
      <c r="AG25" s="227" t="s">
        <v>413</v>
      </c>
      <c r="AH25" s="227" t="s">
        <v>428</v>
      </c>
      <c r="AI25" s="227"/>
      <c r="AL25" s="5"/>
      <c r="AM25" s="5"/>
      <c r="AN25" s="5"/>
      <c r="AO25" s="5"/>
      <c r="AR25"/>
    </row>
    <row r="26" spans="2:44" ht="25.5" customHeight="1" thickBot="1">
      <c r="B26" s="232"/>
      <c r="C26" s="621" t="s">
        <v>566</v>
      </c>
      <c r="D26" s="621"/>
      <c r="E26" s="621"/>
      <c r="F26" s="621"/>
      <c r="G26" s="621"/>
      <c r="H26" s="622" t="s">
        <v>567</v>
      </c>
      <c r="I26" s="622"/>
      <c r="J26" s="622"/>
      <c r="K26" s="622"/>
      <c r="L26" s="622"/>
      <c r="M26" s="271"/>
      <c r="N26" s="271"/>
      <c r="O26" s="271"/>
      <c r="P26" s="271"/>
      <c r="Q26" s="271"/>
      <c r="R26" s="271"/>
      <c r="S26" s="271"/>
      <c r="T26" s="271"/>
      <c r="U26" s="271"/>
      <c r="V26" s="271"/>
      <c r="W26" s="271"/>
      <c r="X26" s="271"/>
      <c r="Y26" s="271"/>
      <c r="Z26" s="271"/>
      <c r="AA26" s="271"/>
      <c r="AB26" s="5"/>
      <c r="AC26" s="5"/>
      <c r="AD26" s="5"/>
      <c r="AE26" s="5"/>
      <c r="AF26" s="228"/>
      <c r="AG26" s="227" t="s">
        <v>251</v>
      </c>
      <c r="AH26" s="227" t="s">
        <v>429</v>
      </c>
      <c r="AI26" s="227"/>
      <c r="AL26" s="5"/>
      <c r="AM26" s="5"/>
      <c r="AN26" s="5"/>
      <c r="AO26" s="5"/>
      <c r="AR26"/>
    </row>
    <row r="27" spans="2:44" ht="25.5" customHeight="1">
      <c r="B27" s="232"/>
      <c r="C27" s="623" t="s">
        <v>579</v>
      </c>
      <c r="D27" s="624"/>
      <c r="E27" s="624"/>
      <c r="F27" s="624"/>
      <c r="G27" s="624"/>
      <c r="H27" s="624"/>
      <c r="I27" s="624"/>
      <c r="J27" s="624"/>
      <c r="K27" s="624"/>
      <c r="L27" s="625"/>
      <c r="M27" s="271"/>
      <c r="N27" s="632" t="s">
        <v>447</v>
      </c>
      <c r="O27" s="632"/>
      <c r="P27" s="632"/>
      <c r="Q27" s="633"/>
      <c r="R27" s="634"/>
      <c r="S27" s="634"/>
      <c r="T27" s="634"/>
      <c r="U27" s="634"/>
      <c r="V27" s="634"/>
      <c r="W27" s="634"/>
      <c r="X27" s="634"/>
      <c r="Y27" s="634"/>
      <c r="Z27" s="635"/>
      <c r="AA27" s="273"/>
      <c r="AB27" s="5"/>
      <c r="AC27" s="5"/>
      <c r="AD27" s="5"/>
      <c r="AE27" s="5"/>
      <c r="AF27" s="228"/>
      <c r="AG27" s="227" t="s">
        <v>252</v>
      </c>
      <c r="AH27" s="227" t="s">
        <v>430</v>
      </c>
      <c r="AI27" s="227"/>
      <c r="AL27" s="5"/>
      <c r="AM27" s="5"/>
      <c r="AN27" s="5"/>
      <c r="AO27" s="5"/>
      <c r="AR27"/>
    </row>
    <row r="28" spans="2:44" ht="25.5" customHeight="1">
      <c r="B28" s="232"/>
      <c r="C28" s="626"/>
      <c r="D28" s="627"/>
      <c r="E28" s="627"/>
      <c r="F28" s="627"/>
      <c r="G28" s="627"/>
      <c r="H28" s="627"/>
      <c r="I28" s="627"/>
      <c r="J28" s="627"/>
      <c r="K28" s="627"/>
      <c r="L28" s="628"/>
      <c r="M28" s="271"/>
      <c r="N28" s="632" t="s">
        <v>448</v>
      </c>
      <c r="O28" s="632"/>
      <c r="P28" s="632"/>
      <c r="Q28" s="636" t="s">
        <v>449</v>
      </c>
      <c r="R28" s="637"/>
      <c r="S28" s="638"/>
      <c r="T28" s="639"/>
      <c r="U28" s="640"/>
      <c r="V28" s="640"/>
      <c r="W28" s="640"/>
      <c r="X28" s="640"/>
      <c r="Y28" s="640"/>
      <c r="Z28" s="641"/>
      <c r="AA28" s="274"/>
      <c r="AB28" s="5"/>
      <c r="AC28" s="5"/>
      <c r="AD28" s="5"/>
      <c r="AE28" s="5"/>
      <c r="AF28" s="228"/>
      <c r="AG28" s="227" t="s">
        <v>414</v>
      </c>
      <c r="AH28" s="227" t="s">
        <v>431</v>
      </c>
      <c r="AI28" s="227"/>
      <c r="AL28" s="5"/>
      <c r="AM28" s="5"/>
      <c r="AN28" s="5"/>
      <c r="AO28" s="5"/>
      <c r="AR28"/>
    </row>
    <row r="29" spans="2:44" ht="25.5" customHeight="1">
      <c r="B29" s="232"/>
      <c r="C29" s="626"/>
      <c r="D29" s="627"/>
      <c r="E29" s="627"/>
      <c r="F29" s="627"/>
      <c r="G29" s="627"/>
      <c r="H29" s="627"/>
      <c r="I29" s="627"/>
      <c r="J29" s="627"/>
      <c r="K29" s="627"/>
      <c r="L29" s="628"/>
      <c r="M29" s="271"/>
      <c r="N29" s="632"/>
      <c r="O29" s="632"/>
      <c r="P29" s="632"/>
      <c r="Q29" s="642" t="s">
        <v>450</v>
      </c>
      <c r="R29" s="643"/>
      <c r="S29" s="644"/>
      <c r="T29" s="642"/>
      <c r="U29" s="643"/>
      <c r="V29" s="643"/>
      <c r="W29" s="643"/>
      <c r="X29" s="643"/>
      <c r="Y29" s="643"/>
      <c r="Z29" s="644"/>
      <c r="AA29" s="275"/>
      <c r="AB29" s="5"/>
      <c r="AC29" s="5"/>
      <c r="AD29" s="5"/>
      <c r="AE29" s="5"/>
      <c r="AF29" s="228"/>
      <c r="AG29" s="227" t="s">
        <v>415</v>
      </c>
      <c r="AH29" s="227" t="s">
        <v>432</v>
      </c>
      <c r="AI29" s="227"/>
      <c r="AL29" s="5"/>
      <c r="AM29" s="5"/>
      <c r="AN29" s="5"/>
      <c r="AO29" s="5"/>
      <c r="AR29"/>
    </row>
    <row r="30" spans="2:44" ht="25.5" customHeight="1">
      <c r="B30" s="232"/>
      <c r="C30" s="626"/>
      <c r="D30" s="627"/>
      <c r="E30" s="627"/>
      <c r="F30" s="627"/>
      <c r="G30" s="627"/>
      <c r="H30" s="627"/>
      <c r="I30" s="627"/>
      <c r="J30" s="627"/>
      <c r="K30" s="627"/>
      <c r="L30" s="628"/>
      <c r="M30" s="271"/>
      <c r="N30" s="632"/>
      <c r="O30" s="632"/>
      <c r="P30" s="632"/>
      <c r="Q30" s="636" t="s">
        <v>451</v>
      </c>
      <c r="R30" s="637"/>
      <c r="S30" s="638"/>
      <c r="T30" s="639"/>
      <c r="U30" s="640"/>
      <c r="V30" s="640"/>
      <c r="W30" s="640"/>
      <c r="X30" s="640"/>
      <c r="Y30" s="640"/>
      <c r="Z30" s="641"/>
      <c r="AA30" s="273"/>
      <c r="AB30" s="5"/>
      <c r="AC30" s="5"/>
      <c r="AD30" s="5"/>
      <c r="AE30" s="5"/>
      <c r="AF30" s="228"/>
      <c r="AG30" s="227">
        <v>0</v>
      </c>
      <c r="AH30" s="227" t="s">
        <v>433</v>
      </c>
      <c r="AI30" s="227"/>
      <c r="AL30" s="5"/>
      <c r="AM30" s="5"/>
      <c r="AN30" s="5"/>
      <c r="AO30" s="5"/>
      <c r="AR30"/>
    </row>
    <row r="31" spans="2:44" ht="25.5" customHeight="1">
      <c r="B31" s="232"/>
      <c r="C31" s="626"/>
      <c r="D31" s="627"/>
      <c r="E31" s="627"/>
      <c r="F31" s="627"/>
      <c r="G31" s="627"/>
      <c r="H31" s="627"/>
      <c r="I31" s="627"/>
      <c r="J31" s="627"/>
      <c r="K31" s="627"/>
      <c r="L31" s="628"/>
      <c r="M31" s="271"/>
      <c r="N31" s="632"/>
      <c r="O31" s="632"/>
      <c r="P31" s="632"/>
      <c r="Q31" s="645" t="s">
        <v>568</v>
      </c>
      <c r="R31" s="618" t="s">
        <v>452</v>
      </c>
      <c r="S31" s="619"/>
      <c r="T31" s="619"/>
      <c r="U31" s="619"/>
      <c r="V31" s="620"/>
      <c r="W31" s="276"/>
      <c r="X31" s="277" t="s">
        <v>453</v>
      </c>
      <c r="Y31" s="278"/>
      <c r="Z31" s="279"/>
      <c r="AA31" s="271"/>
      <c r="AB31" s="5"/>
      <c r="AC31" s="5"/>
      <c r="AD31" s="5"/>
      <c r="AE31" s="5"/>
      <c r="AF31" s="228"/>
      <c r="AG31" s="227"/>
      <c r="AH31" s="227" t="s">
        <v>434</v>
      </c>
      <c r="AI31" s="227"/>
      <c r="AL31" s="5"/>
      <c r="AM31" s="5"/>
      <c r="AN31" s="5"/>
      <c r="AO31" s="5"/>
      <c r="AR31"/>
    </row>
    <row r="32" spans="2:44" ht="25.5" customHeight="1">
      <c r="B32" s="232"/>
      <c r="C32" s="626"/>
      <c r="D32" s="627"/>
      <c r="E32" s="627"/>
      <c r="F32" s="627"/>
      <c r="G32" s="627"/>
      <c r="H32" s="627"/>
      <c r="I32" s="627"/>
      <c r="J32" s="627"/>
      <c r="K32" s="627"/>
      <c r="L32" s="628"/>
      <c r="M32" s="271"/>
      <c r="N32" s="632"/>
      <c r="O32" s="632"/>
      <c r="P32" s="632"/>
      <c r="Q32" s="646"/>
      <c r="R32" s="648" t="s">
        <v>454</v>
      </c>
      <c r="S32" s="649"/>
      <c r="T32" s="649"/>
      <c r="U32" s="649"/>
      <c r="V32" s="650"/>
      <c r="W32" s="276"/>
      <c r="X32" s="277" t="s">
        <v>453</v>
      </c>
      <c r="Y32" s="277"/>
      <c r="Z32" s="280"/>
      <c r="AA32" s="271"/>
      <c r="AB32" s="5"/>
      <c r="AC32" s="5"/>
      <c r="AD32" s="5"/>
      <c r="AE32" s="5"/>
      <c r="AF32" s="228"/>
      <c r="AG32" s="227"/>
      <c r="AH32" s="227" t="s">
        <v>435</v>
      </c>
      <c r="AI32" s="227"/>
      <c r="AL32" s="5"/>
      <c r="AM32" s="5"/>
      <c r="AN32" s="5"/>
      <c r="AO32" s="5"/>
      <c r="AR32"/>
    </row>
    <row r="33" spans="2:44" ht="25.5" customHeight="1">
      <c r="B33" s="232"/>
      <c r="C33" s="626"/>
      <c r="D33" s="627"/>
      <c r="E33" s="627"/>
      <c r="F33" s="627"/>
      <c r="G33" s="627"/>
      <c r="H33" s="627"/>
      <c r="I33" s="627"/>
      <c r="J33" s="627"/>
      <c r="K33" s="627"/>
      <c r="L33" s="628"/>
      <c r="M33" s="271"/>
      <c r="N33" s="632"/>
      <c r="O33" s="632"/>
      <c r="P33" s="632"/>
      <c r="Q33" s="646"/>
      <c r="R33" s="648" t="s">
        <v>455</v>
      </c>
      <c r="S33" s="649"/>
      <c r="T33" s="649"/>
      <c r="U33" s="649"/>
      <c r="V33" s="650"/>
      <c r="W33" s="276">
        <f>SUM(W31:W32)</f>
        <v>0</v>
      </c>
      <c r="X33" s="277" t="s">
        <v>453</v>
      </c>
      <c r="Y33" s="649"/>
      <c r="Z33" s="650"/>
      <c r="AA33" s="271"/>
      <c r="AB33" s="5"/>
      <c r="AC33" s="5"/>
      <c r="AD33" s="5"/>
      <c r="AE33" s="5"/>
      <c r="AF33" s="228"/>
      <c r="AG33" s="227"/>
      <c r="AH33" s="227" t="s">
        <v>436</v>
      </c>
      <c r="AI33" s="227"/>
      <c r="AL33" s="5"/>
      <c r="AM33" s="5"/>
      <c r="AN33" s="5"/>
      <c r="AO33" s="5"/>
      <c r="AR33"/>
    </row>
    <row r="34" spans="2:44" ht="25.5" customHeight="1" thickBot="1">
      <c r="B34" s="232"/>
      <c r="C34" s="629"/>
      <c r="D34" s="630"/>
      <c r="E34" s="630"/>
      <c r="F34" s="630"/>
      <c r="G34" s="630"/>
      <c r="H34" s="630"/>
      <c r="I34" s="630"/>
      <c r="J34" s="630"/>
      <c r="K34" s="630"/>
      <c r="L34" s="631"/>
      <c r="M34" s="271"/>
      <c r="N34" s="632"/>
      <c r="O34" s="632"/>
      <c r="P34" s="632"/>
      <c r="Q34" s="647"/>
      <c r="R34" s="648" t="s">
        <v>571</v>
      </c>
      <c r="S34" s="649"/>
      <c r="T34" s="649"/>
      <c r="U34" s="649"/>
      <c r="V34" s="650"/>
      <c r="W34" s="276"/>
      <c r="X34" s="277" t="s">
        <v>453</v>
      </c>
      <c r="Y34" s="277"/>
      <c r="Z34" s="280"/>
      <c r="AA34" s="271"/>
      <c r="AB34" s="5"/>
      <c r="AC34" s="5"/>
      <c r="AD34" s="5"/>
      <c r="AE34" s="5"/>
      <c r="AF34" s="228"/>
      <c r="AG34" s="227"/>
      <c r="AH34" s="227" t="s">
        <v>437</v>
      </c>
      <c r="AI34" s="227"/>
      <c r="AL34" s="5"/>
      <c r="AM34" s="5"/>
      <c r="AN34" s="5"/>
      <c r="AO34" s="5"/>
      <c r="AR34"/>
    </row>
    <row r="35" spans="2:44" ht="25.5" customHeight="1">
      <c r="B35" s="232"/>
      <c r="C35" s="284"/>
      <c r="D35" s="284"/>
      <c r="E35" s="284"/>
      <c r="F35" s="284"/>
      <c r="G35" s="284"/>
      <c r="H35" s="284"/>
      <c r="I35" s="284"/>
      <c r="J35" s="284"/>
      <c r="K35" s="284"/>
      <c r="L35" s="284"/>
      <c r="M35" s="271"/>
      <c r="N35" s="418"/>
      <c r="O35" s="418"/>
      <c r="P35" s="418"/>
      <c r="Q35" s="272"/>
      <c r="R35" s="272"/>
      <c r="S35" s="272"/>
      <c r="T35" s="272"/>
      <c r="U35" s="272"/>
      <c r="V35" s="272"/>
      <c r="W35" s="618"/>
      <c r="X35" s="619"/>
      <c r="Y35" s="619"/>
      <c r="Z35" s="620"/>
      <c r="AA35" s="271"/>
      <c r="AB35" s="5"/>
      <c r="AC35" s="5"/>
      <c r="AD35" s="5"/>
      <c r="AE35" s="5"/>
      <c r="AF35"/>
      <c r="AG35"/>
      <c r="AH35" s="316"/>
      <c r="AI35" s="226"/>
      <c r="AJ35" s="226"/>
      <c r="AK35" s="226"/>
      <c r="AL35" s="5"/>
      <c r="AM35" s="5"/>
      <c r="AN35" s="5"/>
      <c r="AO35" s="5"/>
      <c r="AR35"/>
    </row>
    <row r="36" spans="2:44" ht="25.5" customHeight="1">
      <c r="B36" s="232"/>
      <c r="C36" s="287" t="s">
        <v>572</v>
      </c>
      <c r="D36" s="287"/>
      <c r="E36" s="287"/>
      <c r="F36" s="287" t="s">
        <v>573</v>
      </c>
      <c r="G36" s="287"/>
      <c r="I36" s="287"/>
      <c r="J36" s="287"/>
      <c r="K36" s="287"/>
      <c r="L36" s="287"/>
      <c r="M36" s="287"/>
      <c r="N36" s="287"/>
      <c r="O36" s="287"/>
      <c r="P36" s="287"/>
      <c r="Q36" s="287"/>
      <c r="R36" s="287"/>
      <c r="S36" s="287"/>
      <c r="T36" s="287"/>
      <c r="U36" s="287"/>
      <c r="V36" s="287"/>
      <c r="W36" s="237"/>
      <c r="X36" s="419"/>
      <c r="Y36" s="271"/>
      <c r="Z36" s="271"/>
      <c r="AA36" s="271"/>
      <c r="AB36" s="5"/>
      <c r="AC36" s="5"/>
      <c r="AD36" s="5"/>
      <c r="AE36" s="5"/>
      <c r="AF36"/>
      <c r="AG36"/>
      <c r="AH36" s="226"/>
      <c r="AI36"/>
      <c r="AJ36" s="226"/>
      <c r="AK36" s="226"/>
      <c r="AL36" s="5"/>
      <c r="AM36" s="5"/>
      <c r="AN36" s="5"/>
      <c r="AO36" s="5"/>
      <c r="AR36"/>
    </row>
    <row r="37" spans="2:44" ht="25.5" customHeight="1">
      <c r="B37" s="232"/>
      <c r="C37" s="287"/>
      <c r="D37" s="287"/>
      <c r="E37" s="287"/>
      <c r="F37" s="287" t="s">
        <v>574</v>
      </c>
      <c r="G37" s="287"/>
      <c r="I37" s="287"/>
      <c r="J37" s="287"/>
      <c r="K37" s="287"/>
      <c r="L37" s="287"/>
      <c r="M37" s="287"/>
      <c r="N37" s="287"/>
      <c r="O37" s="287"/>
      <c r="P37" s="287"/>
      <c r="Q37" s="287"/>
      <c r="R37" s="287"/>
      <c r="S37" s="287"/>
      <c r="T37" s="287"/>
      <c r="U37" s="287"/>
      <c r="V37" s="287"/>
      <c r="W37" s="237"/>
      <c r="X37" s="271"/>
      <c r="Y37" s="271"/>
      <c r="Z37" s="271"/>
      <c r="AA37" s="271"/>
      <c r="AB37" s="5"/>
      <c r="AC37" s="5"/>
      <c r="AD37" s="5"/>
      <c r="AE37" s="5"/>
      <c r="AF37" s="5"/>
      <c r="AG37" s="5"/>
      <c r="AH37" s="226"/>
      <c r="AI37"/>
      <c r="AJ37" s="226"/>
      <c r="AK37" s="226"/>
      <c r="AL37" s="5"/>
      <c r="AM37" s="5"/>
      <c r="AN37" s="5"/>
      <c r="AO37" s="5"/>
      <c r="AR37"/>
    </row>
    <row r="38" spans="2:44" ht="25.5" customHeight="1">
      <c r="B38" s="232"/>
      <c r="C38" s="651" t="s">
        <v>575</v>
      </c>
      <c r="D38" s="651"/>
      <c r="E38" s="651"/>
      <c r="F38" s="651"/>
      <c r="G38" s="651"/>
      <c r="H38" s="651"/>
      <c r="I38" s="651"/>
      <c r="J38" s="271"/>
      <c r="K38" s="271"/>
      <c r="L38" s="271"/>
      <c r="M38" s="271"/>
      <c r="N38" s="271"/>
      <c r="O38" s="271"/>
      <c r="P38" s="271"/>
      <c r="Q38" s="271"/>
      <c r="R38" s="271"/>
      <c r="S38" s="271"/>
      <c r="T38" s="271"/>
      <c r="U38" s="271"/>
      <c r="V38" s="271"/>
      <c r="W38" s="271"/>
      <c r="X38" s="271"/>
      <c r="Y38" s="271"/>
      <c r="Z38" s="271"/>
      <c r="AA38" s="271"/>
      <c r="AB38" s="5"/>
      <c r="AC38" s="5"/>
      <c r="AD38" s="5"/>
      <c r="AE38" s="5"/>
      <c r="AF38" s="5"/>
      <c r="AG38" s="5"/>
      <c r="AH38" s="226"/>
      <c r="AI38"/>
      <c r="AJ38" s="226"/>
      <c r="AK38" s="226"/>
      <c r="AL38" s="5"/>
      <c r="AM38" s="5"/>
      <c r="AN38" s="5"/>
      <c r="AO38" s="5"/>
      <c r="AR38"/>
    </row>
    <row r="39" spans="2:44" ht="25.5" customHeight="1">
      <c r="B39" s="232"/>
      <c r="C39" s="412" t="s">
        <v>180</v>
      </c>
      <c r="D39" s="285">
        <f>'21号（報告鏡）'!$E$13</f>
        <v>0</v>
      </c>
      <c r="E39" s="412" t="s">
        <v>443</v>
      </c>
      <c r="F39"/>
      <c r="G39" s="412"/>
      <c r="H39" s="412"/>
      <c r="I39" s="412"/>
      <c r="J39" s="271"/>
      <c r="K39" s="271"/>
      <c r="L39" s="271"/>
      <c r="M39" s="271"/>
      <c r="N39" s="271"/>
      <c r="O39" s="271"/>
      <c r="P39" s="271"/>
      <c r="Q39" s="271"/>
      <c r="R39" s="271"/>
      <c r="S39" s="271"/>
      <c r="T39" s="271"/>
      <c r="U39" s="271"/>
      <c r="V39" s="271"/>
      <c r="W39" s="271"/>
      <c r="X39" s="271"/>
      <c r="Y39" s="271"/>
      <c r="Z39" s="271"/>
      <c r="AA39" s="271"/>
      <c r="AB39" s="5"/>
      <c r="AC39" s="5"/>
      <c r="AD39" s="5"/>
      <c r="AE39" s="5"/>
      <c r="AF39" s="5"/>
      <c r="AG39" s="5"/>
      <c r="AH39" s="226"/>
      <c r="AI39"/>
      <c r="AJ39" s="226"/>
      <c r="AK39" s="226"/>
      <c r="AL39" s="5"/>
      <c r="AM39" s="5"/>
      <c r="AN39" s="5"/>
      <c r="AO39" s="5"/>
      <c r="AR39"/>
    </row>
    <row r="40" spans="2:44" ht="25.5" customHeight="1">
      <c r="B40" s="232"/>
      <c r="C40" s="652" t="s">
        <v>444</v>
      </c>
      <c r="D40" s="652"/>
      <c r="E40" s="652"/>
      <c r="F40" s="652"/>
      <c r="G40" s="652"/>
      <c r="H40" s="652"/>
      <c r="I40" s="652"/>
      <c r="J40" s="652"/>
      <c r="K40" s="652"/>
      <c r="L40" s="652"/>
      <c r="M40" s="652"/>
      <c r="N40" s="652"/>
      <c r="O40" s="652"/>
      <c r="P40" s="652"/>
      <c r="Q40" s="652"/>
      <c r="R40" s="652"/>
      <c r="S40" s="652"/>
      <c r="T40" s="652"/>
      <c r="U40" s="652"/>
      <c r="V40" s="652"/>
      <c r="W40" s="652"/>
      <c r="X40" s="652"/>
      <c r="Y40" s="652"/>
      <c r="Z40" s="652"/>
      <c r="AA40" s="416"/>
      <c r="AB40" s="5"/>
      <c r="AC40" s="5"/>
      <c r="AD40" s="5"/>
      <c r="AE40" s="5"/>
      <c r="AF40" s="5"/>
      <c r="AG40" s="5"/>
      <c r="AH40" s="226"/>
      <c r="AI40"/>
      <c r="AJ40" s="226"/>
      <c r="AK40" s="226"/>
      <c r="AL40" s="5"/>
      <c r="AM40" s="5"/>
      <c r="AN40" s="5"/>
      <c r="AO40" s="5"/>
      <c r="AR40"/>
    </row>
    <row r="41" spans="2:44" ht="25.5" customHeight="1">
      <c r="B41" s="232"/>
      <c r="C41" s="271"/>
      <c r="D41" s="271"/>
      <c r="E41" s="271"/>
      <c r="F41" s="417"/>
      <c r="G41" s="271"/>
      <c r="H41" s="271"/>
      <c r="I41" s="271"/>
      <c r="J41" s="271"/>
      <c r="K41" s="271"/>
      <c r="L41" s="271"/>
      <c r="M41" s="271"/>
      <c r="N41" s="271"/>
      <c r="O41" s="271"/>
      <c r="P41" s="271"/>
      <c r="Q41" s="653" t="s">
        <v>445</v>
      </c>
      <c r="R41" s="653"/>
      <c r="S41" s="653"/>
      <c r="T41" s="654">
        <f>T4+1</f>
        <v>2</v>
      </c>
      <c r="U41" s="654"/>
      <c r="V41" s="654"/>
      <c r="W41" s="654"/>
      <c r="X41" s="654"/>
      <c r="Y41" s="654"/>
      <c r="Z41" s="654"/>
      <c r="AA41" s="272"/>
      <c r="AB41" s="5"/>
      <c r="AC41" s="5"/>
      <c r="AD41" s="5"/>
      <c r="AE41" s="5"/>
      <c r="AF41" s="5"/>
      <c r="AG41" s="5"/>
      <c r="AH41" s="226"/>
      <c r="AI41"/>
      <c r="AJ41" s="226"/>
      <c r="AK41" s="226"/>
      <c r="AL41" s="5"/>
      <c r="AM41" s="5"/>
      <c r="AN41" s="5"/>
      <c r="AO41" s="5"/>
      <c r="AR41"/>
    </row>
    <row r="42" spans="2:44" ht="25.5" customHeight="1">
      <c r="B42" s="232"/>
      <c r="C42" s="271"/>
      <c r="D42" s="271"/>
      <c r="E42" s="271"/>
      <c r="F42" s="417"/>
      <c r="G42" s="271"/>
      <c r="H42" s="271"/>
      <c r="I42" s="271"/>
      <c r="J42" s="271"/>
      <c r="K42" s="271"/>
      <c r="L42" s="271"/>
      <c r="M42" s="271"/>
      <c r="N42" s="271"/>
      <c r="O42" s="271"/>
      <c r="P42" s="271"/>
      <c r="Q42" s="653" t="s">
        <v>446</v>
      </c>
      <c r="R42" s="653"/>
      <c r="S42" s="653"/>
      <c r="T42" s="654">
        <f>'21号（報告鏡）'!$R$9</f>
        <v>0</v>
      </c>
      <c r="U42" s="654"/>
      <c r="V42" s="654"/>
      <c r="W42" s="654"/>
      <c r="X42" s="654"/>
      <c r="Y42" s="654"/>
      <c r="Z42" s="654"/>
      <c r="AA42" s="272"/>
      <c r="AB42" s="5"/>
      <c r="AC42" s="5"/>
      <c r="AD42" s="5"/>
      <c r="AE42" s="5"/>
      <c r="AF42" s="4"/>
      <c r="AG42" s="5"/>
      <c r="AH42" s="226"/>
      <c r="AI42"/>
      <c r="AJ42" s="226"/>
      <c r="AK42" s="226"/>
      <c r="AL42" s="5"/>
      <c r="AM42" s="5"/>
      <c r="AN42" s="5"/>
      <c r="AO42" s="5"/>
      <c r="AR42"/>
    </row>
    <row r="43" spans="2:44" ht="25.5" customHeight="1" thickBot="1">
      <c r="B43" s="232"/>
      <c r="C43" s="621" t="s">
        <v>566</v>
      </c>
      <c r="D43" s="621"/>
      <c r="E43" s="621"/>
      <c r="F43" s="621"/>
      <c r="G43" s="621"/>
      <c r="H43" s="622" t="s">
        <v>567</v>
      </c>
      <c r="I43" s="622"/>
      <c r="J43" s="622"/>
      <c r="K43" s="622"/>
      <c r="L43" s="622"/>
      <c r="M43" s="271"/>
      <c r="N43" s="271"/>
      <c r="O43" s="271"/>
      <c r="P43" s="271"/>
      <c r="Q43" s="271"/>
      <c r="R43" s="271"/>
      <c r="S43" s="271"/>
      <c r="T43" s="271"/>
      <c r="U43" s="271"/>
      <c r="V43" s="271"/>
      <c r="W43" s="271"/>
      <c r="X43" s="271"/>
      <c r="Y43" s="271"/>
      <c r="Z43" s="271"/>
      <c r="AA43" s="271"/>
      <c r="AB43" s="5"/>
      <c r="AC43" s="5"/>
      <c r="AD43" s="5"/>
      <c r="AE43" s="5"/>
      <c r="AF43" s="5"/>
      <c r="AG43" s="5"/>
      <c r="AH43" s="226"/>
      <c r="AI43"/>
      <c r="AJ43" s="226"/>
      <c r="AK43" s="226"/>
      <c r="AL43" s="5"/>
      <c r="AM43" s="5"/>
      <c r="AN43" s="5"/>
      <c r="AO43" s="5"/>
      <c r="AR43"/>
    </row>
    <row r="44" spans="2:44" ht="25.5" customHeight="1">
      <c r="B44" s="232"/>
      <c r="C44" s="623" t="s">
        <v>579</v>
      </c>
      <c r="D44" s="624"/>
      <c r="E44" s="624"/>
      <c r="F44" s="624"/>
      <c r="G44" s="624"/>
      <c r="H44" s="624"/>
      <c r="I44" s="624"/>
      <c r="J44" s="624"/>
      <c r="K44" s="624"/>
      <c r="L44" s="625"/>
      <c r="M44" s="271"/>
      <c r="N44" s="632" t="s">
        <v>447</v>
      </c>
      <c r="O44" s="632"/>
      <c r="P44" s="632"/>
      <c r="Q44" s="633"/>
      <c r="R44" s="634"/>
      <c r="S44" s="634"/>
      <c r="T44" s="634"/>
      <c r="U44" s="634"/>
      <c r="V44" s="634"/>
      <c r="W44" s="634"/>
      <c r="X44" s="634"/>
      <c r="Y44" s="634"/>
      <c r="Z44" s="635"/>
      <c r="AA44" s="273"/>
      <c r="AB44" s="5"/>
      <c r="AC44" s="5"/>
      <c r="AD44" s="5"/>
      <c r="AE44" s="5"/>
      <c r="AF44" s="5"/>
      <c r="AG44" s="5"/>
      <c r="AH44" s="226"/>
      <c r="AI44"/>
      <c r="AJ44" s="226"/>
      <c r="AK44" s="226"/>
      <c r="AL44" s="5"/>
      <c r="AM44" s="5"/>
      <c r="AN44" s="5"/>
      <c r="AO44" s="5"/>
      <c r="AR44"/>
    </row>
    <row r="45" spans="2:44" ht="25.5" customHeight="1">
      <c r="B45" s="232"/>
      <c r="C45" s="626"/>
      <c r="D45" s="627"/>
      <c r="E45" s="627"/>
      <c r="F45" s="627"/>
      <c r="G45" s="627"/>
      <c r="H45" s="627"/>
      <c r="I45" s="627"/>
      <c r="J45" s="627"/>
      <c r="K45" s="627"/>
      <c r="L45" s="628"/>
      <c r="M45" s="271"/>
      <c r="N45" s="632" t="s">
        <v>448</v>
      </c>
      <c r="O45" s="632"/>
      <c r="P45" s="632"/>
      <c r="Q45" s="636" t="s">
        <v>449</v>
      </c>
      <c r="R45" s="637"/>
      <c r="S45" s="638"/>
      <c r="T45" s="639"/>
      <c r="U45" s="640"/>
      <c r="V45" s="640"/>
      <c r="W45" s="640"/>
      <c r="X45" s="640"/>
      <c r="Y45" s="640"/>
      <c r="Z45" s="641"/>
      <c r="AA45" s="274"/>
      <c r="AB45" s="5"/>
      <c r="AC45" s="5"/>
      <c r="AD45" s="5"/>
      <c r="AE45" s="5"/>
      <c r="AF45" s="5"/>
      <c r="AG45" s="5"/>
      <c r="AH45" s="226"/>
      <c r="AI45"/>
      <c r="AJ45" s="226"/>
      <c r="AK45" s="226"/>
      <c r="AL45" s="5"/>
      <c r="AM45" s="5"/>
      <c r="AN45" s="5"/>
      <c r="AO45" s="5"/>
      <c r="AP45" s="5"/>
      <c r="AQ45" s="5"/>
      <c r="AR45" s="22"/>
    </row>
    <row r="46" spans="2:44" ht="25.5" customHeight="1">
      <c r="B46" s="232"/>
      <c r="C46" s="626"/>
      <c r="D46" s="627"/>
      <c r="E46" s="627"/>
      <c r="F46" s="627"/>
      <c r="G46" s="627"/>
      <c r="H46" s="627"/>
      <c r="I46" s="627"/>
      <c r="J46" s="627"/>
      <c r="K46" s="627"/>
      <c r="L46" s="628"/>
      <c r="M46" s="271"/>
      <c r="N46" s="632"/>
      <c r="O46" s="632"/>
      <c r="P46" s="632"/>
      <c r="Q46" s="642" t="s">
        <v>450</v>
      </c>
      <c r="R46" s="643"/>
      <c r="S46" s="644"/>
      <c r="T46" s="642"/>
      <c r="U46" s="643"/>
      <c r="V46" s="643"/>
      <c r="W46" s="643"/>
      <c r="X46" s="643"/>
      <c r="Y46" s="643"/>
      <c r="Z46" s="644"/>
      <c r="AA46" s="275"/>
      <c r="AB46" s="5"/>
      <c r="AC46" s="5"/>
      <c r="AD46" s="5"/>
      <c r="AE46" s="5"/>
      <c r="AF46" s="5"/>
      <c r="AG46" s="5"/>
      <c r="AH46" s="226"/>
      <c r="AI46"/>
      <c r="AJ46" s="226"/>
      <c r="AK46" s="226"/>
      <c r="AL46" s="5"/>
      <c r="AM46" s="5"/>
      <c r="AN46" s="5"/>
      <c r="AO46" s="5"/>
      <c r="AP46" s="5"/>
      <c r="AQ46" s="5"/>
      <c r="AR46" s="22"/>
    </row>
    <row r="47" spans="2:44" ht="25.5" customHeight="1">
      <c r="B47" s="232"/>
      <c r="C47" s="626"/>
      <c r="D47" s="627"/>
      <c r="E47" s="627"/>
      <c r="F47" s="627"/>
      <c r="G47" s="627"/>
      <c r="H47" s="627"/>
      <c r="I47" s="627"/>
      <c r="J47" s="627"/>
      <c r="K47" s="627"/>
      <c r="L47" s="628"/>
      <c r="M47" s="271"/>
      <c r="N47" s="632"/>
      <c r="O47" s="632"/>
      <c r="P47" s="632"/>
      <c r="Q47" s="636" t="s">
        <v>451</v>
      </c>
      <c r="R47" s="637"/>
      <c r="S47" s="638"/>
      <c r="T47" s="639"/>
      <c r="U47" s="640"/>
      <c r="V47" s="640"/>
      <c r="W47" s="640"/>
      <c r="X47" s="640"/>
      <c r="Y47" s="640"/>
      <c r="Z47" s="641"/>
      <c r="AA47" s="273"/>
      <c r="AB47" s="5"/>
      <c r="AC47" s="5"/>
      <c r="AD47" s="5"/>
      <c r="AE47" s="5"/>
      <c r="AF47" s="5"/>
      <c r="AG47" s="5"/>
      <c r="AH47" s="226"/>
      <c r="AI47"/>
      <c r="AJ47" s="226"/>
      <c r="AK47" s="226"/>
      <c r="AL47" s="5"/>
      <c r="AM47" s="5"/>
      <c r="AN47" s="5"/>
      <c r="AO47" s="5"/>
      <c r="AP47" s="5"/>
      <c r="AQ47" s="5"/>
      <c r="AR47" s="22"/>
    </row>
    <row r="48" spans="2:44" ht="25.5" customHeight="1">
      <c r="B48" s="232"/>
      <c r="C48" s="626"/>
      <c r="D48" s="627"/>
      <c r="E48" s="627"/>
      <c r="F48" s="627"/>
      <c r="G48" s="627"/>
      <c r="H48" s="627"/>
      <c r="I48" s="627"/>
      <c r="J48" s="627"/>
      <c r="K48" s="627"/>
      <c r="L48" s="628"/>
      <c r="M48" s="271"/>
      <c r="N48" s="632"/>
      <c r="O48" s="632"/>
      <c r="P48" s="632"/>
      <c r="Q48" s="645" t="s">
        <v>568</v>
      </c>
      <c r="R48" s="618" t="s">
        <v>452</v>
      </c>
      <c r="S48" s="619"/>
      <c r="T48" s="619"/>
      <c r="U48" s="619"/>
      <c r="V48" s="620"/>
      <c r="W48" s="276"/>
      <c r="X48" s="277" t="s">
        <v>453</v>
      </c>
      <c r="Y48" s="278"/>
      <c r="Z48" s="279"/>
      <c r="AA48" s="271"/>
      <c r="AB48" s="5"/>
      <c r="AC48" s="5"/>
      <c r="AD48" s="5"/>
      <c r="AE48" s="5"/>
      <c r="AF48" s="5"/>
      <c r="AG48" s="5"/>
      <c r="AH48" s="226"/>
      <c r="AI48"/>
      <c r="AJ48" s="226"/>
      <c r="AK48" s="226"/>
      <c r="AL48" s="5"/>
      <c r="AM48" s="5"/>
      <c r="AN48" s="5"/>
      <c r="AO48" s="5"/>
      <c r="AP48" s="5"/>
      <c r="AQ48" s="5"/>
      <c r="AR48" s="22"/>
    </row>
    <row r="49" spans="2:44" ht="25.5" customHeight="1">
      <c r="B49" s="232"/>
      <c r="C49" s="626"/>
      <c r="D49" s="627"/>
      <c r="E49" s="627"/>
      <c r="F49" s="627"/>
      <c r="G49" s="627"/>
      <c r="H49" s="627"/>
      <c r="I49" s="627"/>
      <c r="J49" s="627"/>
      <c r="K49" s="627"/>
      <c r="L49" s="628"/>
      <c r="M49" s="271"/>
      <c r="N49" s="632"/>
      <c r="O49" s="632"/>
      <c r="P49" s="632"/>
      <c r="Q49" s="646"/>
      <c r="R49" s="648" t="s">
        <v>454</v>
      </c>
      <c r="S49" s="649"/>
      <c r="T49" s="649"/>
      <c r="U49" s="649"/>
      <c r="V49" s="650"/>
      <c r="W49" s="276"/>
      <c r="X49" s="277" t="s">
        <v>453</v>
      </c>
      <c r="Y49" s="277"/>
      <c r="Z49" s="280"/>
      <c r="AA49" s="271"/>
      <c r="AB49" s="5"/>
      <c r="AC49" s="5"/>
      <c r="AD49" s="5"/>
      <c r="AE49" s="5"/>
      <c r="AF49" s="5"/>
      <c r="AG49" s="5"/>
      <c r="AH49" s="226"/>
      <c r="AI49" s="219"/>
      <c r="AJ49" s="226"/>
      <c r="AK49" s="226"/>
      <c r="AL49" s="5"/>
      <c r="AM49" s="5"/>
      <c r="AN49" s="5"/>
      <c r="AO49" s="5"/>
      <c r="AP49" s="5"/>
      <c r="AQ49" s="5"/>
      <c r="AR49" s="22"/>
    </row>
    <row r="50" spans="2:44" ht="25.5" customHeight="1">
      <c r="B50" s="232"/>
      <c r="C50" s="626"/>
      <c r="D50" s="627"/>
      <c r="E50" s="627"/>
      <c r="F50" s="627"/>
      <c r="G50" s="627"/>
      <c r="H50" s="627"/>
      <c r="I50" s="627"/>
      <c r="J50" s="627"/>
      <c r="K50" s="627"/>
      <c r="L50" s="628"/>
      <c r="M50" s="271"/>
      <c r="N50" s="632"/>
      <c r="O50" s="632"/>
      <c r="P50" s="632"/>
      <c r="Q50" s="646"/>
      <c r="R50" s="648" t="s">
        <v>455</v>
      </c>
      <c r="S50" s="649"/>
      <c r="T50" s="649"/>
      <c r="U50" s="649"/>
      <c r="V50" s="650"/>
      <c r="W50" s="276">
        <f>SUM(W48:W49)</f>
        <v>0</v>
      </c>
      <c r="X50" s="277" t="s">
        <v>453</v>
      </c>
      <c r="Y50" s="649"/>
      <c r="Z50" s="650"/>
      <c r="AA50" s="271"/>
      <c r="AB50" s="5"/>
      <c r="AC50" s="5"/>
      <c r="AD50" s="5"/>
      <c r="AE50" s="5"/>
      <c r="AF50" s="4"/>
      <c r="AG50" s="5"/>
      <c r="AH50" s="226"/>
      <c r="AI50" s="219"/>
      <c r="AJ50" s="226"/>
      <c r="AK50" s="226"/>
      <c r="AL50" s="5"/>
      <c r="AM50" s="5"/>
      <c r="AN50" s="5"/>
      <c r="AO50" s="5"/>
      <c r="AP50" s="4"/>
      <c r="AQ50" s="5"/>
      <c r="AR50" s="22"/>
    </row>
    <row r="51" spans="2:44" ht="25.5" customHeight="1" thickBot="1">
      <c r="B51" s="232"/>
      <c r="C51" s="629"/>
      <c r="D51" s="630"/>
      <c r="E51" s="630"/>
      <c r="F51" s="630"/>
      <c r="G51" s="630"/>
      <c r="H51" s="630"/>
      <c r="I51" s="630"/>
      <c r="J51" s="630"/>
      <c r="K51" s="630"/>
      <c r="L51" s="631"/>
      <c r="M51" s="271"/>
      <c r="N51" s="632"/>
      <c r="O51" s="632"/>
      <c r="P51" s="632"/>
      <c r="Q51" s="647"/>
      <c r="R51" s="648" t="s">
        <v>571</v>
      </c>
      <c r="S51" s="649"/>
      <c r="T51" s="649"/>
      <c r="U51" s="649"/>
      <c r="V51" s="650"/>
      <c r="W51" s="276"/>
      <c r="X51" s="277" t="s">
        <v>453</v>
      </c>
      <c r="Y51" s="277"/>
      <c r="Z51" s="280"/>
      <c r="AA51" s="271"/>
      <c r="AB51" s="5"/>
      <c r="AC51" s="5"/>
      <c r="AD51" s="5"/>
      <c r="AE51" s="5"/>
      <c r="AF51" s="5"/>
      <c r="AG51" s="5"/>
      <c r="AH51" s="226"/>
      <c r="AI51" s="219"/>
      <c r="AJ51" s="226"/>
      <c r="AK51" s="226"/>
      <c r="AL51" s="5"/>
      <c r="AM51" s="5"/>
      <c r="AN51" s="5"/>
      <c r="AO51" s="5"/>
      <c r="AP51" s="5"/>
      <c r="AQ51" s="5"/>
      <c r="AR51" s="22"/>
    </row>
    <row r="52" spans="2:44" ht="25.5" customHeight="1">
      <c r="B52" s="232"/>
      <c r="C52" s="281"/>
      <c r="D52" s="282"/>
      <c r="E52" s="283"/>
      <c r="F52" s="283"/>
      <c r="G52" s="271"/>
      <c r="H52" s="271"/>
      <c r="I52" s="271"/>
      <c r="J52" s="271"/>
      <c r="K52" s="271"/>
      <c r="L52" s="271"/>
      <c r="M52" s="271"/>
      <c r="N52" s="271"/>
      <c r="O52" s="271"/>
      <c r="P52" s="271"/>
      <c r="Q52" s="272"/>
      <c r="R52" s="272"/>
      <c r="S52" s="272"/>
      <c r="T52" s="272"/>
      <c r="U52" s="272"/>
      <c r="V52" s="272"/>
      <c r="W52" s="618"/>
      <c r="X52" s="619"/>
      <c r="Y52" s="619"/>
      <c r="Z52" s="620"/>
      <c r="AA52" s="272"/>
      <c r="AB52" s="5"/>
      <c r="AC52" s="5"/>
      <c r="AD52" s="5"/>
      <c r="AE52" s="5"/>
      <c r="AF52" s="5"/>
      <c r="AG52" s="5"/>
      <c r="AH52" s="226"/>
      <c r="AI52" s="226"/>
      <c r="AJ52" s="226"/>
      <c r="AK52" s="226"/>
      <c r="AL52" s="5"/>
      <c r="AM52" s="5"/>
      <c r="AN52" s="5"/>
      <c r="AO52" s="5"/>
      <c r="AP52" s="5"/>
      <c r="AQ52" s="5"/>
      <c r="AR52" s="22"/>
    </row>
    <row r="53" spans="2:44" ht="25.5" customHeight="1" thickBot="1">
      <c r="B53" s="232"/>
      <c r="C53" s="621" t="s">
        <v>566</v>
      </c>
      <c r="D53" s="621"/>
      <c r="E53" s="621"/>
      <c r="F53" s="621"/>
      <c r="G53" s="621"/>
      <c r="H53" s="622" t="s">
        <v>567</v>
      </c>
      <c r="I53" s="622"/>
      <c r="J53" s="622"/>
      <c r="K53" s="622"/>
      <c r="L53" s="622"/>
      <c r="M53" s="271"/>
      <c r="N53" s="271"/>
      <c r="O53" s="271"/>
      <c r="P53" s="271"/>
      <c r="Q53" s="271"/>
      <c r="R53" s="271"/>
      <c r="S53" s="271"/>
      <c r="T53" s="271"/>
      <c r="U53" s="271"/>
      <c r="V53" s="271"/>
      <c r="W53" s="271"/>
      <c r="X53" s="271"/>
      <c r="Y53" s="271"/>
      <c r="Z53" s="271"/>
      <c r="AA53" s="271"/>
      <c r="AB53" s="5"/>
      <c r="AC53" s="5"/>
      <c r="AD53" s="5"/>
      <c r="AE53" s="5"/>
      <c r="AF53" s="5"/>
      <c r="AG53" s="5"/>
      <c r="AH53" s="226"/>
      <c r="AI53" s="226"/>
      <c r="AJ53" s="226"/>
      <c r="AK53" s="226"/>
      <c r="AL53" s="5"/>
      <c r="AM53" s="5"/>
      <c r="AN53" s="5"/>
      <c r="AO53" s="5"/>
      <c r="AP53" s="5"/>
      <c r="AQ53" s="5"/>
      <c r="AR53" s="22"/>
    </row>
    <row r="54" spans="2:44" ht="25.5" customHeight="1">
      <c r="B54" s="232"/>
      <c r="C54" s="623" t="s">
        <v>579</v>
      </c>
      <c r="D54" s="624"/>
      <c r="E54" s="624"/>
      <c r="F54" s="624"/>
      <c r="G54" s="624"/>
      <c r="H54" s="624"/>
      <c r="I54" s="624"/>
      <c r="J54" s="624"/>
      <c r="K54" s="624"/>
      <c r="L54" s="625"/>
      <c r="M54" s="271"/>
      <c r="N54" s="632" t="s">
        <v>447</v>
      </c>
      <c r="O54" s="632"/>
      <c r="P54" s="632"/>
      <c r="Q54" s="633"/>
      <c r="R54" s="634"/>
      <c r="S54" s="634"/>
      <c r="T54" s="634"/>
      <c r="U54" s="634"/>
      <c r="V54" s="634"/>
      <c r="W54" s="634"/>
      <c r="X54" s="634"/>
      <c r="Y54" s="634"/>
      <c r="Z54" s="635"/>
      <c r="AA54" s="273"/>
      <c r="AB54" s="5"/>
      <c r="AC54" s="5"/>
      <c r="AD54" s="5"/>
      <c r="AE54" s="5"/>
      <c r="AF54" s="5"/>
      <c r="AG54" s="5"/>
      <c r="AH54" s="226"/>
      <c r="AI54" s="226"/>
      <c r="AJ54" s="226"/>
      <c r="AK54" s="226"/>
      <c r="AL54" s="5"/>
      <c r="AM54" s="5"/>
      <c r="AN54" s="5"/>
      <c r="AO54" s="5"/>
      <c r="AP54" s="5"/>
      <c r="AQ54" s="5"/>
      <c r="AR54" s="22"/>
    </row>
    <row r="55" spans="2:44" ht="25.5" customHeight="1">
      <c r="B55" s="232"/>
      <c r="C55" s="626"/>
      <c r="D55" s="627"/>
      <c r="E55" s="627"/>
      <c r="F55" s="627"/>
      <c r="G55" s="627"/>
      <c r="H55" s="627"/>
      <c r="I55" s="627"/>
      <c r="J55" s="627"/>
      <c r="K55" s="627"/>
      <c r="L55" s="628"/>
      <c r="M55" s="271"/>
      <c r="N55" s="632" t="s">
        <v>448</v>
      </c>
      <c r="O55" s="632"/>
      <c r="P55" s="632"/>
      <c r="Q55" s="636" t="s">
        <v>449</v>
      </c>
      <c r="R55" s="637"/>
      <c r="S55" s="638"/>
      <c r="T55" s="639"/>
      <c r="U55" s="640"/>
      <c r="V55" s="640"/>
      <c r="W55" s="640"/>
      <c r="X55" s="640"/>
      <c r="Y55" s="640"/>
      <c r="Z55" s="641"/>
      <c r="AA55" s="274"/>
      <c r="AB55" s="5"/>
      <c r="AC55" s="5"/>
      <c r="AD55" s="5"/>
      <c r="AE55" s="5"/>
      <c r="AF55" s="5"/>
      <c r="AG55" s="5"/>
      <c r="AH55" s="226"/>
      <c r="AI55" s="226"/>
      <c r="AJ55" s="226"/>
      <c r="AK55" s="226"/>
      <c r="AL55" s="5"/>
      <c r="AM55" s="5"/>
      <c r="AN55" s="5"/>
      <c r="AO55" s="5"/>
      <c r="AP55" s="5"/>
      <c r="AQ55" s="5"/>
      <c r="AR55" s="22"/>
    </row>
    <row r="56" spans="2:44" ht="25.5" customHeight="1">
      <c r="B56" s="232"/>
      <c r="C56" s="626"/>
      <c r="D56" s="627"/>
      <c r="E56" s="627"/>
      <c r="F56" s="627"/>
      <c r="G56" s="627"/>
      <c r="H56" s="627"/>
      <c r="I56" s="627"/>
      <c r="J56" s="627"/>
      <c r="K56" s="627"/>
      <c r="L56" s="628"/>
      <c r="M56" s="271"/>
      <c r="N56" s="632"/>
      <c r="O56" s="632"/>
      <c r="P56" s="632"/>
      <c r="Q56" s="642" t="s">
        <v>450</v>
      </c>
      <c r="R56" s="643"/>
      <c r="S56" s="644"/>
      <c r="T56" s="642"/>
      <c r="U56" s="643"/>
      <c r="V56" s="643"/>
      <c r="W56" s="643"/>
      <c r="X56" s="643"/>
      <c r="Y56" s="643"/>
      <c r="Z56" s="644"/>
      <c r="AA56" s="275"/>
      <c r="AB56" s="5"/>
      <c r="AC56" s="5"/>
      <c r="AD56" s="5"/>
      <c r="AE56" s="5"/>
      <c r="AF56" s="5"/>
      <c r="AG56" s="5"/>
      <c r="AH56" s="226"/>
      <c r="AI56" s="226"/>
      <c r="AJ56" s="226"/>
      <c r="AK56" s="226"/>
      <c r="AL56" s="5"/>
      <c r="AM56" s="5"/>
      <c r="AN56" s="5"/>
      <c r="AO56" s="5"/>
      <c r="AP56" s="5"/>
      <c r="AQ56" s="5"/>
      <c r="AR56" s="22"/>
    </row>
    <row r="57" spans="2:44" ht="25.5" customHeight="1">
      <c r="B57" s="232"/>
      <c r="C57" s="626"/>
      <c r="D57" s="627"/>
      <c r="E57" s="627"/>
      <c r="F57" s="627"/>
      <c r="G57" s="627"/>
      <c r="H57" s="627"/>
      <c r="I57" s="627"/>
      <c r="J57" s="627"/>
      <c r="K57" s="627"/>
      <c r="L57" s="628"/>
      <c r="M57" s="271"/>
      <c r="N57" s="632"/>
      <c r="O57" s="632"/>
      <c r="P57" s="632"/>
      <c r="Q57" s="636" t="s">
        <v>451</v>
      </c>
      <c r="R57" s="637"/>
      <c r="S57" s="638"/>
      <c r="T57" s="639"/>
      <c r="U57" s="640"/>
      <c r="V57" s="640"/>
      <c r="W57" s="640"/>
      <c r="X57" s="640"/>
      <c r="Y57" s="640"/>
      <c r="Z57" s="641"/>
      <c r="AA57" s="273"/>
      <c r="AB57" s="5"/>
      <c r="AC57" s="5"/>
      <c r="AD57" s="5"/>
      <c r="AE57" s="5"/>
      <c r="AF57" s="5"/>
      <c r="AG57" s="5"/>
      <c r="AH57" s="226"/>
      <c r="AI57" s="226"/>
      <c r="AJ57" s="226"/>
      <c r="AK57" s="226"/>
      <c r="AL57" s="5"/>
      <c r="AM57" s="5"/>
      <c r="AN57" s="5"/>
      <c r="AO57" s="5"/>
      <c r="AP57" s="5"/>
      <c r="AQ57" s="5"/>
      <c r="AR57" s="22"/>
    </row>
    <row r="58" spans="2:44" ht="25.5" customHeight="1">
      <c r="B58" s="232"/>
      <c r="C58" s="626"/>
      <c r="D58" s="627"/>
      <c r="E58" s="627"/>
      <c r="F58" s="627"/>
      <c r="G58" s="627"/>
      <c r="H58" s="627"/>
      <c r="I58" s="627"/>
      <c r="J58" s="627"/>
      <c r="K58" s="627"/>
      <c r="L58" s="628"/>
      <c r="M58" s="271"/>
      <c r="N58" s="632"/>
      <c r="O58" s="632"/>
      <c r="P58" s="632"/>
      <c r="Q58" s="645" t="s">
        <v>568</v>
      </c>
      <c r="R58" s="618" t="s">
        <v>452</v>
      </c>
      <c r="S58" s="619"/>
      <c r="T58" s="619"/>
      <c r="U58" s="619"/>
      <c r="V58" s="620"/>
      <c r="W58" s="276"/>
      <c r="X58" s="277" t="s">
        <v>453</v>
      </c>
      <c r="Y58" s="278"/>
      <c r="Z58" s="279"/>
      <c r="AA58" s="271"/>
      <c r="AB58" s="236"/>
      <c r="AC58" s="236"/>
      <c r="AD58" s="236"/>
      <c r="AE58" s="236"/>
      <c r="AF58" s="236"/>
      <c r="AG58" s="236"/>
      <c r="AH58" s="196"/>
      <c r="AI58" s="196"/>
      <c r="AJ58" s="196"/>
      <c r="AK58" s="196"/>
      <c r="AL58" s="5"/>
      <c r="AM58" s="5"/>
      <c r="AN58" s="5"/>
      <c r="AO58" s="5"/>
      <c r="AP58" s="4"/>
      <c r="AQ58" s="5"/>
      <c r="AR58" s="22"/>
    </row>
    <row r="59" spans="2:44" ht="25.5" customHeight="1">
      <c r="B59" s="232"/>
      <c r="C59" s="626"/>
      <c r="D59" s="627"/>
      <c r="E59" s="627"/>
      <c r="F59" s="627"/>
      <c r="G59" s="627"/>
      <c r="H59" s="627"/>
      <c r="I59" s="627"/>
      <c r="J59" s="627"/>
      <c r="K59" s="627"/>
      <c r="L59" s="628"/>
      <c r="M59" s="271"/>
      <c r="N59" s="632"/>
      <c r="O59" s="632"/>
      <c r="P59" s="632"/>
      <c r="Q59" s="646"/>
      <c r="R59" s="648" t="s">
        <v>454</v>
      </c>
      <c r="S59" s="649"/>
      <c r="T59" s="649"/>
      <c r="U59" s="649"/>
      <c r="V59" s="650"/>
      <c r="W59" s="276"/>
      <c r="X59" s="277" t="s">
        <v>453</v>
      </c>
      <c r="Y59" s="277"/>
      <c r="Z59" s="280"/>
      <c r="AA59" s="271"/>
      <c r="AB59" s="236"/>
      <c r="AC59" s="236"/>
      <c r="AD59" s="236"/>
      <c r="AE59" s="236"/>
      <c r="AF59" s="236"/>
      <c r="AG59" s="236"/>
      <c r="AH59" s="196"/>
      <c r="AI59" s="196"/>
      <c r="AJ59" s="196"/>
      <c r="AK59" s="196"/>
      <c r="AL59" s="5"/>
      <c r="AM59" s="5"/>
      <c r="AN59" s="5"/>
      <c r="AO59" s="5"/>
      <c r="AP59" s="5"/>
      <c r="AQ59" s="5"/>
      <c r="AR59" s="22"/>
    </row>
    <row r="60" spans="2:44" ht="25.5" customHeight="1">
      <c r="B60" s="232"/>
      <c r="C60" s="626"/>
      <c r="D60" s="627"/>
      <c r="E60" s="627"/>
      <c r="F60" s="627"/>
      <c r="G60" s="627"/>
      <c r="H60" s="627"/>
      <c r="I60" s="627"/>
      <c r="J60" s="627"/>
      <c r="K60" s="627"/>
      <c r="L60" s="628"/>
      <c r="M60" s="271"/>
      <c r="N60" s="632"/>
      <c r="O60" s="632"/>
      <c r="P60" s="632"/>
      <c r="Q60" s="646"/>
      <c r="R60" s="648" t="s">
        <v>455</v>
      </c>
      <c r="S60" s="649"/>
      <c r="T60" s="649"/>
      <c r="U60" s="649"/>
      <c r="V60" s="650"/>
      <c r="W60" s="276">
        <f>SUM(W58:W59)</f>
        <v>0</v>
      </c>
      <c r="X60" s="277" t="s">
        <v>453</v>
      </c>
      <c r="Y60" s="649"/>
      <c r="Z60" s="650"/>
      <c r="AA60" s="271"/>
      <c r="AB60"/>
      <c r="AC60"/>
      <c r="AD60"/>
      <c r="AE60"/>
      <c r="AF60"/>
      <c r="AG60"/>
      <c r="AH60"/>
      <c r="AI60"/>
      <c r="AJ60"/>
      <c r="AK60"/>
      <c r="AL60" s="5"/>
      <c r="AM60" s="5"/>
      <c r="AN60" s="5"/>
      <c r="AO60" s="5"/>
      <c r="AP60" s="5"/>
      <c r="AQ60" s="5"/>
      <c r="AR60" s="22"/>
    </row>
    <row r="61" spans="2:44" ht="25.5" customHeight="1" thickBot="1">
      <c r="B61" s="232"/>
      <c r="C61" s="629"/>
      <c r="D61" s="630"/>
      <c r="E61" s="630"/>
      <c r="F61" s="630"/>
      <c r="G61" s="630"/>
      <c r="H61" s="630"/>
      <c r="I61" s="630"/>
      <c r="J61" s="630"/>
      <c r="K61" s="630"/>
      <c r="L61" s="631"/>
      <c r="M61" s="271"/>
      <c r="N61" s="632"/>
      <c r="O61" s="632"/>
      <c r="P61" s="632"/>
      <c r="Q61" s="647"/>
      <c r="R61" s="648" t="s">
        <v>571</v>
      </c>
      <c r="S61" s="649"/>
      <c r="T61" s="649"/>
      <c r="U61" s="649"/>
      <c r="V61" s="650"/>
      <c r="W61" s="276"/>
      <c r="X61" s="277" t="s">
        <v>453</v>
      </c>
      <c r="Y61" s="277"/>
      <c r="Z61" s="280"/>
      <c r="AA61" s="271"/>
      <c r="AB61"/>
      <c r="AC61"/>
      <c r="AD61"/>
      <c r="AE61"/>
      <c r="AF61"/>
      <c r="AG61"/>
      <c r="AH61"/>
      <c r="AI61"/>
      <c r="AJ61"/>
      <c r="AK61"/>
      <c r="AL61" s="5"/>
      <c r="AM61" s="5"/>
      <c r="AN61" s="5"/>
      <c r="AO61" s="5"/>
      <c r="AP61" s="5"/>
      <c r="AQ61" s="5"/>
      <c r="AR61" s="22"/>
    </row>
    <row r="62" spans="2:44" ht="25.5" customHeight="1">
      <c r="B62" s="232"/>
      <c r="C62" s="284"/>
      <c r="D62" s="284"/>
      <c r="E62" s="284"/>
      <c r="F62" s="284"/>
      <c r="G62" s="284"/>
      <c r="H62" s="284"/>
      <c r="I62" s="284"/>
      <c r="J62" s="284"/>
      <c r="K62" s="284"/>
      <c r="L62" s="284"/>
      <c r="M62" s="271"/>
      <c r="N62" s="271"/>
      <c r="O62" s="271"/>
      <c r="P62" s="271"/>
      <c r="Q62" s="272"/>
      <c r="R62" s="272"/>
      <c r="S62" s="272"/>
      <c r="T62" s="272"/>
      <c r="U62" s="272"/>
      <c r="V62" s="272"/>
      <c r="W62" s="618"/>
      <c r="X62" s="619"/>
      <c r="Y62" s="619"/>
      <c r="Z62" s="620"/>
      <c r="AA62" s="271"/>
      <c r="AB62"/>
      <c r="AC62"/>
      <c r="AD62"/>
      <c r="AE62"/>
      <c r="AF62"/>
      <c r="AG62"/>
      <c r="AH62"/>
      <c r="AI62"/>
      <c r="AJ62"/>
      <c r="AK62"/>
      <c r="AL62" s="5"/>
      <c r="AM62" s="5"/>
      <c r="AN62" s="5"/>
      <c r="AO62" s="5"/>
      <c r="AP62" s="5"/>
      <c r="AQ62" s="5"/>
      <c r="AR62" s="22"/>
    </row>
    <row r="63" spans="2:44" ht="25.5" customHeight="1" thickBot="1">
      <c r="B63" s="232"/>
      <c r="C63" s="621" t="s">
        <v>566</v>
      </c>
      <c r="D63" s="621"/>
      <c r="E63" s="621"/>
      <c r="F63" s="621"/>
      <c r="G63" s="621"/>
      <c r="H63" s="622" t="s">
        <v>567</v>
      </c>
      <c r="I63" s="622"/>
      <c r="J63" s="622"/>
      <c r="K63" s="622"/>
      <c r="L63" s="622"/>
      <c r="M63" s="271"/>
      <c r="N63" s="271"/>
      <c r="O63" s="271"/>
      <c r="P63" s="271"/>
      <c r="Q63" s="271"/>
      <c r="R63" s="271"/>
      <c r="S63" s="271"/>
      <c r="T63" s="271"/>
      <c r="U63" s="271"/>
      <c r="V63" s="271"/>
      <c r="W63" s="271"/>
      <c r="X63" s="271"/>
      <c r="Y63" s="271"/>
      <c r="Z63" s="271"/>
      <c r="AA63" s="271"/>
      <c r="AB63"/>
      <c r="AC63"/>
      <c r="AD63"/>
      <c r="AE63"/>
      <c r="AF63"/>
      <c r="AG63"/>
      <c r="AH63"/>
      <c r="AI63"/>
      <c r="AJ63"/>
      <c r="AK63"/>
      <c r="AL63" s="5"/>
      <c r="AM63" s="5"/>
      <c r="AN63" s="5"/>
      <c r="AO63" s="5"/>
      <c r="AP63" s="5"/>
      <c r="AQ63" s="5"/>
      <c r="AR63" s="22"/>
    </row>
    <row r="64" spans="2:44" ht="25.5" customHeight="1">
      <c r="B64" s="232"/>
      <c r="C64" s="623" t="s">
        <v>579</v>
      </c>
      <c r="D64" s="624"/>
      <c r="E64" s="624"/>
      <c r="F64" s="624"/>
      <c r="G64" s="624"/>
      <c r="H64" s="624"/>
      <c r="I64" s="624"/>
      <c r="J64" s="624"/>
      <c r="K64" s="624"/>
      <c r="L64" s="625"/>
      <c r="M64" s="271"/>
      <c r="N64" s="632" t="s">
        <v>447</v>
      </c>
      <c r="O64" s="632"/>
      <c r="P64" s="632"/>
      <c r="Q64" s="633"/>
      <c r="R64" s="634"/>
      <c r="S64" s="634"/>
      <c r="T64" s="634"/>
      <c r="U64" s="634"/>
      <c r="V64" s="634"/>
      <c r="W64" s="634"/>
      <c r="X64" s="634"/>
      <c r="Y64" s="634"/>
      <c r="Z64" s="635"/>
      <c r="AA64" s="273"/>
      <c r="AB64"/>
      <c r="AC64"/>
      <c r="AD64"/>
      <c r="AE64"/>
      <c r="AF64"/>
      <c r="AG64"/>
      <c r="AH64"/>
      <c r="AI64"/>
      <c r="AJ64"/>
      <c r="AK64"/>
      <c r="AL64" s="5"/>
      <c r="AM64" s="5"/>
      <c r="AN64" s="5"/>
      <c r="AO64" s="5"/>
      <c r="AP64" s="5"/>
      <c r="AQ64" s="5"/>
      <c r="AR64" s="22"/>
    </row>
    <row r="65" spans="2:44" ht="25.5" customHeight="1">
      <c r="B65" s="237"/>
      <c r="C65" s="626"/>
      <c r="D65" s="627"/>
      <c r="E65" s="627"/>
      <c r="F65" s="627"/>
      <c r="G65" s="627"/>
      <c r="H65" s="627"/>
      <c r="I65" s="627"/>
      <c r="J65" s="627"/>
      <c r="K65" s="627"/>
      <c r="L65" s="628"/>
      <c r="M65" s="271"/>
      <c r="N65" s="632" t="s">
        <v>448</v>
      </c>
      <c r="O65" s="632"/>
      <c r="P65" s="632"/>
      <c r="Q65" s="636" t="s">
        <v>449</v>
      </c>
      <c r="R65" s="637"/>
      <c r="S65" s="638"/>
      <c r="T65" s="639"/>
      <c r="U65" s="640"/>
      <c r="V65" s="640"/>
      <c r="W65" s="640"/>
      <c r="X65" s="640"/>
      <c r="Y65" s="640"/>
      <c r="Z65" s="641"/>
      <c r="AA65" s="274"/>
      <c r="AB65"/>
      <c r="AC65"/>
      <c r="AD65"/>
      <c r="AE65"/>
      <c r="AF65"/>
      <c r="AG65"/>
      <c r="AH65"/>
      <c r="AI65"/>
      <c r="AJ65"/>
      <c r="AK65"/>
      <c r="AL65" s="5"/>
      <c r="AM65" s="5"/>
      <c r="AN65" s="5"/>
      <c r="AO65" s="5"/>
      <c r="AP65" s="5"/>
      <c r="AQ65" s="5"/>
      <c r="AR65" s="22"/>
    </row>
    <row r="66" spans="2:44" s="235" customFormat="1" ht="25.5" customHeight="1">
      <c r="B66" s="237"/>
      <c r="C66" s="626"/>
      <c r="D66" s="627"/>
      <c r="E66" s="627"/>
      <c r="F66" s="627"/>
      <c r="G66" s="627"/>
      <c r="H66" s="627"/>
      <c r="I66" s="627"/>
      <c r="J66" s="627"/>
      <c r="K66" s="627"/>
      <c r="L66" s="628"/>
      <c r="M66" s="271"/>
      <c r="N66" s="632"/>
      <c r="O66" s="632"/>
      <c r="P66" s="632"/>
      <c r="Q66" s="642" t="s">
        <v>450</v>
      </c>
      <c r="R66" s="643"/>
      <c r="S66" s="644"/>
      <c r="T66" s="642"/>
      <c r="U66" s="643"/>
      <c r="V66" s="643"/>
      <c r="W66" s="643"/>
      <c r="X66" s="643"/>
      <c r="Y66" s="643"/>
      <c r="Z66" s="644"/>
      <c r="AA66" s="275"/>
      <c r="AB66"/>
      <c r="AC66"/>
      <c r="AD66"/>
      <c r="AE66"/>
      <c r="AF66"/>
      <c r="AG66"/>
      <c r="AH66"/>
      <c r="AI66"/>
      <c r="AJ66"/>
      <c r="AK66"/>
      <c r="AL66" s="236"/>
      <c r="AM66" s="236"/>
      <c r="AN66" s="236"/>
      <c r="AO66" s="236"/>
      <c r="AP66" s="236"/>
      <c r="AQ66" s="236"/>
      <c r="AR66" s="238"/>
    </row>
    <row r="67" spans="2:44" s="235" customFormat="1" ht="25.5" customHeight="1">
      <c r="B67" s="237"/>
      <c r="C67" s="626"/>
      <c r="D67" s="627"/>
      <c r="E67" s="627"/>
      <c r="F67" s="627"/>
      <c r="G67" s="627"/>
      <c r="H67" s="627"/>
      <c r="I67" s="627"/>
      <c r="J67" s="627"/>
      <c r="K67" s="627"/>
      <c r="L67" s="628"/>
      <c r="M67" s="271"/>
      <c r="N67" s="632"/>
      <c r="O67" s="632"/>
      <c r="P67" s="632"/>
      <c r="Q67" s="636" t="s">
        <v>451</v>
      </c>
      <c r="R67" s="637"/>
      <c r="S67" s="638"/>
      <c r="T67" s="639"/>
      <c r="U67" s="640"/>
      <c r="V67" s="640"/>
      <c r="W67" s="640"/>
      <c r="X67" s="640"/>
      <c r="Y67" s="640"/>
      <c r="Z67" s="641"/>
      <c r="AA67" s="273"/>
      <c r="AB67"/>
      <c r="AC67"/>
      <c r="AD67"/>
      <c r="AE67"/>
      <c r="AF67"/>
      <c r="AG67"/>
      <c r="AH67"/>
      <c r="AI67"/>
      <c r="AJ67"/>
      <c r="AK67"/>
      <c r="AL67" s="236"/>
      <c r="AM67" s="236"/>
      <c r="AN67" s="236"/>
      <c r="AO67" s="236"/>
      <c r="AP67" s="236"/>
      <c r="AQ67" s="236"/>
      <c r="AR67" s="238"/>
    </row>
    <row r="68" spans="2:44" s="235" customFormat="1" ht="25.5" customHeight="1">
      <c r="B68" s="237"/>
      <c r="C68" s="626"/>
      <c r="D68" s="627"/>
      <c r="E68" s="627"/>
      <c r="F68" s="627"/>
      <c r="G68" s="627"/>
      <c r="H68" s="627"/>
      <c r="I68" s="627"/>
      <c r="J68" s="627"/>
      <c r="K68" s="627"/>
      <c r="L68" s="628"/>
      <c r="M68" s="271"/>
      <c r="N68" s="632"/>
      <c r="O68" s="632"/>
      <c r="P68" s="632"/>
      <c r="Q68" s="645" t="s">
        <v>568</v>
      </c>
      <c r="R68" s="618" t="s">
        <v>452</v>
      </c>
      <c r="S68" s="619"/>
      <c r="T68" s="619"/>
      <c r="U68" s="619"/>
      <c r="V68" s="620"/>
      <c r="W68" s="276"/>
      <c r="X68" s="277" t="s">
        <v>453</v>
      </c>
      <c r="Y68" s="278"/>
      <c r="Z68" s="279"/>
      <c r="AA68" s="271"/>
      <c r="AB68"/>
      <c r="AC68"/>
      <c r="AD68"/>
      <c r="AE68"/>
      <c r="AF68"/>
      <c r="AG68"/>
      <c r="AH68"/>
      <c r="AI68"/>
      <c r="AJ68"/>
      <c r="AK68"/>
      <c r="AL68" s="236"/>
      <c r="AM68" s="236"/>
      <c r="AN68" s="236"/>
      <c r="AO68" s="236"/>
      <c r="AP68" s="236"/>
      <c r="AQ68" s="236"/>
      <c r="AR68" s="238"/>
    </row>
    <row r="69" spans="2:44" s="235" customFormat="1" ht="25.5" customHeight="1">
      <c r="B69" s="230"/>
      <c r="C69" s="626"/>
      <c r="D69" s="627"/>
      <c r="E69" s="627"/>
      <c r="F69" s="627"/>
      <c r="G69" s="627"/>
      <c r="H69" s="627"/>
      <c r="I69" s="627"/>
      <c r="J69" s="627"/>
      <c r="K69" s="627"/>
      <c r="L69" s="628"/>
      <c r="M69" s="271"/>
      <c r="N69" s="632"/>
      <c r="O69" s="632"/>
      <c r="P69" s="632"/>
      <c r="Q69" s="646"/>
      <c r="R69" s="648" t="s">
        <v>454</v>
      </c>
      <c r="S69" s="649"/>
      <c r="T69" s="649"/>
      <c r="U69" s="649"/>
      <c r="V69" s="650"/>
      <c r="W69" s="276"/>
      <c r="X69" s="277" t="s">
        <v>453</v>
      </c>
      <c r="Y69" s="277"/>
      <c r="Z69" s="280"/>
      <c r="AA69" s="271"/>
      <c r="AB69"/>
      <c r="AC69"/>
      <c r="AD69"/>
      <c r="AE69"/>
      <c r="AF69"/>
      <c r="AG69"/>
      <c r="AH69"/>
      <c r="AI69"/>
      <c r="AJ69"/>
      <c r="AK69"/>
      <c r="AL69" s="236"/>
      <c r="AM69" s="236"/>
      <c r="AN69" s="236"/>
      <c r="AO69" s="236"/>
      <c r="AP69" s="236"/>
      <c r="AQ69" s="236"/>
      <c r="AR69" s="238"/>
    </row>
    <row r="70" spans="2:44" ht="25.5" customHeight="1">
      <c r="B70" s="231"/>
      <c r="C70" s="626"/>
      <c r="D70" s="627"/>
      <c r="E70" s="627"/>
      <c r="F70" s="627"/>
      <c r="G70" s="627"/>
      <c r="H70" s="627"/>
      <c r="I70" s="627"/>
      <c r="J70" s="627"/>
      <c r="K70" s="627"/>
      <c r="L70" s="628"/>
      <c r="M70" s="271"/>
      <c r="N70" s="632"/>
      <c r="O70" s="632"/>
      <c r="P70" s="632"/>
      <c r="Q70" s="646"/>
      <c r="R70" s="648" t="s">
        <v>455</v>
      </c>
      <c r="S70" s="649"/>
      <c r="T70" s="649"/>
      <c r="U70" s="649"/>
      <c r="V70" s="650"/>
      <c r="W70" s="276">
        <f>SUM(W68:W69)</f>
        <v>0</v>
      </c>
      <c r="X70" s="277" t="s">
        <v>453</v>
      </c>
      <c r="Y70" s="649"/>
      <c r="Z70" s="650"/>
      <c r="AA70" s="271"/>
      <c r="AB70"/>
      <c r="AC70"/>
      <c r="AD70"/>
      <c r="AE70"/>
      <c r="AF70"/>
      <c r="AG70"/>
      <c r="AH70"/>
      <c r="AI70"/>
      <c r="AJ70"/>
      <c r="AK70"/>
      <c r="AR70"/>
    </row>
    <row r="71" spans="2:44" ht="25.5" customHeight="1" thickBot="1">
      <c r="B71" s="231"/>
      <c r="C71" s="629"/>
      <c r="D71" s="630"/>
      <c r="E71" s="630"/>
      <c r="F71" s="630"/>
      <c r="G71" s="630"/>
      <c r="H71" s="630"/>
      <c r="I71" s="630"/>
      <c r="J71" s="630"/>
      <c r="K71" s="630"/>
      <c r="L71" s="631"/>
      <c r="M71" s="271"/>
      <c r="N71" s="632"/>
      <c r="O71" s="632"/>
      <c r="P71" s="632"/>
      <c r="Q71" s="647"/>
      <c r="R71" s="648" t="s">
        <v>571</v>
      </c>
      <c r="S71" s="649"/>
      <c r="T71" s="649"/>
      <c r="U71" s="649"/>
      <c r="V71" s="650"/>
      <c r="W71" s="276"/>
      <c r="X71" s="277" t="s">
        <v>453</v>
      </c>
      <c r="Y71" s="277"/>
      <c r="Z71" s="280"/>
      <c r="AA71" s="271"/>
      <c r="AB71"/>
      <c r="AC71"/>
      <c r="AD71"/>
      <c r="AE71"/>
      <c r="AF71"/>
      <c r="AG71"/>
      <c r="AH71"/>
      <c r="AI71"/>
      <c r="AJ71"/>
      <c r="AK71"/>
      <c r="AR71"/>
    </row>
    <row r="72" spans="2:44" ht="25.5" customHeight="1">
      <c r="B72" s="231"/>
      <c r="C72" s="284"/>
      <c r="D72" s="284"/>
      <c r="E72" s="284"/>
      <c r="F72" s="284"/>
      <c r="G72" s="284"/>
      <c r="H72" s="284"/>
      <c r="I72" s="284"/>
      <c r="J72" s="284"/>
      <c r="K72" s="284"/>
      <c r="L72" s="284"/>
      <c r="M72" s="271"/>
      <c r="N72" s="271"/>
      <c r="O72" s="271"/>
      <c r="P72" s="271"/>
      <c r="Q72" s="272"/>
      <c r="R72" s="272"/>
      <c r="S72" s="272"/>
      <c r="T72" s="272"/>
      <c r="U72" s="272"/>
      <c r="V72" s="272"/>
      <c r="W72" s="618"/>
      <c r="X72" s="619"/>
      <c r="Y72" s="619"/>
      <c r="Z72" s="620"/>
      <c r="AA72" s="271"/>
      <c r="AB72"/>
      <c r="AC72"/>
      <c r="AD72"/>
      <c r="AE72"/>
      <c r="AF72"/>
      <c r="AG72"/>
      <c r="AH72"/>
      <c r="AI72"/>
      <c r="AJ72"/>
      <c r="AK72"/>
      <c r="AR72"/>
    </row>
    <row r="73" spans="2:44" ht="25.5" customHeight="1">
      <c r="B73" s="231"/>
      <c r="C73" s="287" t="s">
        <v>572</v>
      </c>
      <c r="D73" s="287"/>
      <c r="E73" s="287"/>
      <c r="F73" s="287" t="s">
        <v>573</v>
      </c>
      <c r="G73" s="287"/>
      <c r="I73" s="287"/>
      <c r="J73" s="287"/>
      <c r="K73" s="287"/>
      <c r="L73" s="287"/>
      <c r="M73" s="287"/>
      <c r="N73" s="287"/>
      <c r="O73" s="287"/>
      <c r="P73" s="287"/>
      <c r="Q73" s="287"/>
      <c r="R73" s="287"/>
      <c r="S73" s="287"/>
      <c r="T73" s="287"/>
      <c r="U73" s="287"/>
      <c r="V73" s="287"/>
      <c r="W73" s="237"/>
      <c r="X73" s="419"/>
      <c r="Y73" s="271"/>
      <c r="Z73" s="271"/>
      <c r="AA73" s="271"/>
      <c r="AB73"/>
      <c r="AC73"/>
      <c r="AD73"/>
      <c r="AE73"/>
      <c r="AF73"/>
      <c r="AG73"/>
      <c r="AH73"/>
      <c r="AI73"/>
      <c r="AJ73"/>
      <c r="AK73"/>
      <c r="AR73"/>
    </row>
    <row r="74" spans="2:44" ht="25.5" customHeight="1">
      <c r="B74" s="231"/>
      <c r="C74" s="287"/>
      <c r="D74" s="287"/>
      <c r="E74" s="287"/>
      <c r="F74" s="287" t="s">
        <v>574</v>
      </c>
      <c r="G74" s="287"/>
      <c r="I74" s="287"/>
      <c r="J74" s="287"/>
      <c r="K74" s="287"/>
      <c r="L74" s="287"/>
      <c r="M74" s="287"/>
      <c r="N74" s="287"/>
      <c r="O74" s="287"/>
      <c r="P74" s="287"/>
      <c r="Q74" s="287"/>
      <c r="R74" s="287"/>
      <c r="S74" s="287"/>
      <c r="T74" s="287"/>
      <c r="U74" s="287"/>
      <c r="V74" s="287"/>
      <c r="W74" s="237"/>
      <c r="X74" s="271"/>
      <c r="Y74" s="271"/>
      <c r="Z74" s="271"/>
      <c r="AA74" s="271"/>
      <c r="AB74"/>
      <c r="AC74"/>
      <c r="AD74"/>
      <c r="AE74"/>
      <c r="AF74"/>
      <c r="AG74"/>
      <c r="AH74"/>
      <c r="AI74"/>
      <c r="AJ74"/>
      <c r="AK74"/>
      <c r="AR74"/>
    </row>
    <row r="75" spans="2:44" ht="25.5" customHeight="1">
      <c r="B75" s="231"/>
      <c r="C75" s="651" t="s">
        <v>575</v>
      </c>
      <c r="D75" s="651"/>
      <c r="E75" s="651"/>
      <c r="F75" s="651"/>
      <c r="G75" s="651"/>
      <c r="H75" s="651"/>
      <c r="I75" s="651"/>
      <c r="J75" s="271"/>
      <c r="K75" s="271"/>
      <c r="L75" s="271"/>
      <c r="M75" s="271"/>
      <c r="N75" s="271"/>
      <c r="O75" s="271"/>
      <c r="P75" s="271"/>
      <c r="Q75" s="271"/>
      <c r="R75" s="271"/>
      <c r="S75" s="271"/>
      <c r="T75" s="271"/>
      <c r="U75" s="271"/>
      <c r="V75" s="271"/>
      <c r="W75" s="271"/>
      <c r="X75" s="271"/>
      <c r="Y75" s="271"/>
      <c r="Z75" s="271"/>
      <c r="AA75" s="271"/>
      <c r="AB75"/>
      <c r="AC75"/>
      <c r="AD75"/>
      <c r="AE75"/>
      <c r="AF75"/>
      <c r="AG75"/>
      <c r="AH75"/>
      <c r="AI75"/>
      <c r="AJ75"/>
      <c r="AK75"/>
      <c r="AR75"/>
    </row>
    <row r="76" spans="2:44" ht="25.5" customHeight="1">
      <c r="B76" s="231"/>
      <c r="C76" s="412" t="s">
        <v>180</v>
      </c>
      <c r="D76" s="285">
        <f>'21号（報告鏡）'!$E$13</f>
        <v>0</v>
      </c>
      <c r="E76" s="412" t="s">
        <v>443</v>
      </c>
      <c r="F76"/>
      <c r="G76" s="412"/>
      <c r="H76" s="412"/>
      <c r="I76" s="412"/>
      <c r="J76" s="271"/>
      <c r="K76" s="271"/>
      <c r="L76" s="271"/>
      <c r="M76" s="271"/>
      <c r="N76" s="271"/>
      <c r="O76" s="271"/>
      <c r="P76" s="271"/>
      <c r="Q76" s="271"/>
      <c r="R76" s="271"/>
      <c r="S76" s="271"/>
      <c r="T76" s="271"/>
      <c r="U76" s="271"/>
      <c r="V76" s="271"/>
      <c r="W76" s="271"/>
      <c r="X76" s="271"/>
      <c r="Y76" s="271"/>
      <c r="Z76" s="271"/>
      <c r="AA76" s="271"/>
      <c r="AB76"/>
      <c r="AC76"/>
      <c r="AD76"/>
      <c r="AE76"/>
      <c r="AF76"/>
      <c r="AG76"/>
      <c r="AH76"/>
      <c r="AI76"/>
      <c r="AJ76"/>
      <c r="AK76"/>
      <c r="AR76"/>
    </row>
    <row r="77" spans="2:44" ht="25.5" customHeight="1">
      <c r="B77" s="231"/>
      <c r="C77" s="652" t="s">
        <v>444</v>
      </c>
      <c r="D77" s="652"/>
      <c r="E77" s="652"/>
      <c r="F77" s="652"/>
      <c r="G77" s="652"/>
      <c r="H77" s="652"/>
      <c r="I77" s="652"/>
      <c r="J77" s="652"/>
      <c r="K77" s="652"/>
      <c r="L77" s="652"/>
      <c r="M77" s="652"/>
      <c r="N77" s="652"/>
      <c r="O77" s="652"/>
      <c r="P77" s="652"/>
      <c r="Q77" s="652"/>
      <c r="R77" s="652"/>
      <c r="S77" s="652"/>
      <c r="T77" s="652"/>
      <c r="U77" s="652"/>
      <c r="V77" s="652"/>
      <c r="W77" s="652"/>
      <c r="X77" s="652"/>
      <c r="Y77" s="652"/>
      <c r="Z77" s="652"/>
      <c r="AA77" s="416"/>
      <c r="AB77"/>
      <c r="AC77"/>
      <c r="AD77"/>
      <c r="AE77"/>
      <c r="AF77"/>
      <c r="AG77"/>
      <c r="AH77"/>
      <c r="AI77"/>
      <c r="AJ77"/>
      <c r="AK77"/>
      <c r="AR77"/>
    </row>
    <row r="78" spans="2:44" ht="25.5" customHeight="1">
      <c r="B78" s="232"/>
      <c r="C78" s="271"/>
      <c r="D78" s="271"/>
      <c r="E78" s="271"/>
      <c r="F78" s="417"/>
      <c r="G78" s="271"/>
      <c r="H78" s="271"/>
      <c r="I78" s="271"/>
      <c r="J78" s="271"/>
      <c r="K78" s="271"/>
      <c r="L78" s="271"/>
      <c r="M78" s="271"/>
      <c r="N78" s="271"/>
      <c r="O78" s="271"/>
      <c r="P78" s="271"/>
      <c r="Q78" s="653" t="s">
        <v>445</v>
      </c>
      <c r="R78" s="653"/>
      <c r="S78" s="653"/>
      <c r="T78" s="654">
        <f>T41+1</f>
        <v>3</v>
      </c>
      <c r="U78" s="654"/>
      <c r="V78" s="654"/>
      <c r="W78" s="654"/>
      <c r="X78" s="654"/>
      <c r="Y78" s="654"/>
      <c r="Z78" s="654"/>
      <c r="AA78" s="272"/>
      <c r="AB78"/>
      <c r="AC78"/>
      <c r="AD78"/>
      <c r="AE78"/>
      <c r="AF78"/>
      <c r="AG78"/>
      <c r="AH78"/>
      <c r="AI78"/>
      <c r="AJ78"/>
      <c r="AK78"/>
      <c r="AR78"/>
    </row>
    <row r="79" spans="2:44" ht="25.5" customHeight="1">
      <c r="B79" s="232"/>
      <c r="C79" s="271"/>
      <c r="D79" s="271"/>
      <c r="E79" s="271"/>
      <c r="F79" s="417"/>
      <c r="G79" s="271"/>
      <c r="H79" s="271"/>
      <c r="I79" s="271"/>
      <c r="J79" s="271"/>
      <c r="K79" s="271"/>
      <c r="L79" s="271"/>
      <c r="M79" s="271"/>
      <c r="N79" s="271"/>
      <c r="O79" s="271"/>
      <c r="P79" s="271"/>
      <c r="Q79" s="653" t="s">
        <v>446</v>
      </c>
      <c r="R79" s="653"/>
      <c r="S79" s="653"/>
      <c r="T79" s="654">
        <f>'21号（報告鏡）'!$R$9</f>
        <v>0</v>
      </c>
      <c r="U79" s="654"/>
      <c r="V79" s="654"/>
      <c r="W79" s="654"/>
      <c r="X79" s="654"/>
      <c r="Y79" s="654"/>
      <c r="Z79" s="654"/>
      <c r="AA79" s="272"/>
      <c r="AB79"/>
      <c r="AC79"/>
      <c r="AD79"/>
      <c r="AE79"/>
      <c r="AF79"/>
      <c r="AG79"/>
      <c r="AH79"/>
      <c r="AI79"/>
      <c r="AJ79"/>
      <c r="AK79"/>
      <c r="AR79"/>
    </row>
    <row r="80" spans="2:44" ht="25.5" customHeight="1" thickBot="1">
      <c r="B80" s="232"/>
      <c r="C80" s="621" t="s">
        <v>566</v>
      </c>
      <c r="D80" s="621"/>
      <c r="E80" s="621"/>
      <c r="F80" s="621"/>
      <c r="G80" s="621"/>
      <c r="H80" s="622" t="s">
        <v>567</v>
      </c>
      <c r="I80" s="622"/>
      <c r="J80" s="622"/>
      <c r="K80" s="622"/>
      <c r="L80" s="622"/>
      <c r="M80" s="271"/>
      <c r="N80" s="271"/>
      <c r="O80" s="271"/>
      <c r="P80" s="271"/>
      <c r="Q80" s="271"/>
      <c r="R80" s="271"/>
      <c r="S80" s="271"/>
      <c r="T80" s="271"/>
      <c r="U80" s="271"/>
      <c r="V80" s="271"/>
      <c r="W80" s="271"/>
      <c r="X80" s="271"/>
      <c r="Y80" s="271"/>
      <c r="Z80" s="271"/>
      <c r="AA80" s="271"/>
      <c r="AB80"/>
      <c r="AC80"/>
      <c r="AD80"/>
      <c r="AE80"/>
      <c r="AF80"/>
      <c r="AG80"/>
      <c r="AH80"/>
      <c r="AI80"/>
      <c r="AJ80"/>
      <c r="AK80"/>
      <c r="AR80"/>
    </row>
    <row r="81" spans="2:44" ht="25.5" customHeight="1">
      <c r="B81" s="232"/>
      <c r="C81" s="623" t="s">
        <v>579</v>
      </c>
      <c r="D81" s="624"/>
      <c r="E81" s="624"/>
      <c r="F81" s="624"/>
      <c r="G81" s="624"/>
      <c r="H81" s="624"/>
      <c r="I81" s="624"/>
      <c r="J81" s="624"/>
      <c r="K81" s="624"/>
      <c r="L81" s="625"/>
      <c r="M81" s="271"/>
      <c r="N81" s="632" t="s">
        <v>447</v>
      </c>
      <c r="O81" s="632"/>
      <c r="P81" s="632"/>
      <c r="Q81" s="633"/>
      <c r="R81" s="634"/>
      <c r="S81" s="634"/>
      <c r="T81" s="634"/>
      <c r="U81" s="634"/>
      <c r="V81" s="634"/>
      <c r="W81" s="634"/>
      <c r="X81" s="634"/>
      <c r="Y81" s="634"/>
      <c r="Z81" s="635"/>
      <c r="AA81" s="273"/>
      <c r="AB81"/>
      <c r="AC81"/>
      <c r="AD81"/>
      <c r="AE81"/>
      <c r="AF81"/>
      <c r="AG81"/>
      <c r="AH81"/>
      <c r="AI81"/>
      <c r="AJ81"/>
      <c r="AK81"/>
      <c r="AR81"/>
    </row>
    <row r="82" spans="2:44" ht="25.5" customHeight="1">
      <c r="B82" s="232"/>
      <c r="C82" s="626"/>
      <c r="D82" s="627"/>
      <c r="E82" s="627"/>
      <c r="F82" s="627"/>
      <c r="G82" s="627"/>
      <c r="H82" s="627"/>
      <c r="I82" s="627"/>
      <c r="J82" s="627"/>
      <c r="K82" s="627"/>
      <c r="L82" s="628"/>
      <c r="M82" s="271"/>
      <c r="N82" s="632" t="s">
        <v>448</v>
      </c>
      <c r="O82" s="632"/>
      <c r="P82" s="632"/>
      <c r="Q82" s="636" t="s">
        <v>449</v>
      </c>
      <c r="R82" s="637"/>
      <c r="S82" s="638"/>
      <c r="T82" s="639"/>
      <c r="U82" s="640"/>
      <c r="V82" s="640"/>
      <c r="W82" s="640"/>
      <c r="X82" s="640"/>
      <c r="Y82" s="640"/>
      <c r="Z82" s="641"/>
      <c r="AA82" s="274"/>
      <c r="AB82"/>
      <c r="AC82"/>
      <c r="AD82"/>
      <c r="AE82"/>
      <c r="AF82"/>
      <c r="AG82"/>
      <c r="AH82"/>
      <c r="AI82"/>
      <c r="AJ82"/>
      <c r="AK82"/>
      <c r="AR82"/>
    </row>
    <row r="83" spans="2:44" ht="25.5" customHeight="1">
      <c r="B83" s="232"/>
      <c r="C83" s="626"/>
      <c r="D83" s="627"/>
      <c r="E83" s="627"/>
      <c r="F83" s="627"/>
      <c r="G83" s="627"/>
      <c r="H83" s="627"/>
      <c r="I83" s="627"/>
      <c r="J83" s="627"/>
      <c r="K83" s="627"/>
      <c r="L83" s="628"/>
      <c r="M83" s="271"/>
      <c r="N83" s="632"/>
      <c r="O83" s="632"/>
      <c r="P83" s="632"/>
      <c r="Q83" s="642" t="s">
        <v>450</v>
      </c>
      <c r="R83" s="643"/>
      <c r="S83" s="644"/>
      <c r="T83" s="642"/>
      <c r="U83" s="643"/>
      <c r="V83" s="643"/>
      <c r="W83" s="643"/>
      <c r="X83" s="643"/>
      <c r="Y83" s="643"/>
      <c r="Z83" s="644"/>
      <c r="AA83" s="275"/>
      <c r="AB83"/>
      <c r="AC83"/>
      <c r="AD83"/>
      <c r="AE83"/>
      <c r="AF83"/>
      <c r="AG83"/>
      <c r="AH83"/>
      <c r="AI83"/>
      <c r="AJ83"/>
      <c r="AK83"/>
      <c r="AR83"/>
    </row>
    <row r="84" spans="2:44" ht="25.5" customHeight="1">
      <c r="B84" s="232"/>
      <c r="C84" s="626"/>
      <c r="D84" s="627"/>
      <c r="E84" s="627"/>
      <c r="F84" s="627"/>
      <c r="G84" s="627"/>
      <c r="H84" s="627"/>
      <c r="I84" s="627"/>
      <c r="J84" s="627"/>
      <c r="K84" s="627"/>
      <c r="L84" s="628"/>
      <c r="M84" s="271"/>
      <c r="N84" s="632"/>
      <c r="O84" s="632"/>
      <c r="P84" s="632"/>
      <c r="Q84" s="636" t="s">
        <v>451</v>
      </c>
      <c r="R84" s="637"/>
      <c r="S84" s="638"/>
      <c r="T84" s="639"/>
      <c r="U84" s="640"/>
      <c r="V84" s="640"/>
      <c r="W84" s="640"/>
      <c r="X84" s="640"/>
      <c r="Y84" s="640"/>
      <c r="Z84" s="641"/>
      <c r="AA84" s="273"/>
      <c r="AB84"/>
      <c r="AC84"/>
      <c r="AD84"/>
      <c r="AE84"/>
      <c r="AF84"/>
      <c r="AG84"/>
      <c r="AH84"/>
      <c r="AI84"/>
      <c r="AJ84"/>
      <c r="AK84"/>
      <c r="AR84"/>
    </row>
    <row r="85" spans="2:44" ht="25.5" customHeight="1">
      <c r="B85" s="232"/>
      <c r="C85" s="626"/>
      <c r="D85" s="627"/>
      <c r="E85" s="627"/>
      <c r="F85" s="627"/>
      <c r="G85" s="627"/>
      <c r="H85" s="627"/>
      <c r="I85" s="627"/>
      <c r="J85" s="627"/>
      <c r="K85" s="627"/>
      <c r="L85" s="628"/>
      <c r="M85" s="271"/>
      <c r="N85" s="632"/>
      <c r="O85" s="632"/>
      <c r="P85" s="632"/>
      <c r="Q85" s="645" t="s">
        <v>568</v>
      </c>
      <c r="R85" s="618" t="s">
        <v>452</v>
      </c>
      <c r="S85" s="619"/>
      <c r="T85" s="619"/>
      <c r="U85" s="619"/>
      <c r="V85" s="620"/>
      <c r="W85" s="276"/>
      <c r="X85" s="277" t="s">
        <v>453</v>
      </c>
      <c r="Y85" s="278"/>
      <c r="Z85" s="279"/>
      <c r="AA85" s="271"/>
      <c r="AB85"/>
      <c r="AC85"/>
      <c r="AD85"/>
      <c r="AE85"/>
      <c r="AF85"/>
      <c r="AG85"/>
      <c r="AH85"/>
      <c r="AI85"/>
      <c r="AJ85"/>
      <c r="AK85"/>
      <c r="AR85"/>
    </row>
    <row r="86" spans="2:44" ht="25.5" customHeight="1">
      <c r="B86" s="232"/>
      <c r="C86" s="626"/>
      <c r="D86" s="627"/>
      <c r="E86" s="627"/>
      <c r="F86" s="627"/>
      <c r="G86" s="627"/>
      <c r="H86" s="627"/>
      <c r="I86" s="627"/>
      <c r="J86" s="627"/>
      <c r="K86" s="627"/>
      <c r="L86" s="628"/>
      <c r="M86" s="271"/>
      <c r="N86" s="632"/>
      <c r="O86" s="632"/>
      <c r="P86" s="632"/>
      <c r="Q86" s="646"/>
      <c r="R86" s="648" t="s">
        <v>454</v>
      </c>
      <c r="S86" s="649"/>
      <c r="T86" s="649"/>
      <c r="U86" s="649"/>
      <c r="V86" s="650"/>
      <c r="W86" s="276"/>
      <c r="X86" s="277" t="s">
        <v>453</v>
      </c>
      <c r="Y86" s="277"/>
      <c r="Z86" s="280"/>
      <c r="AA86" s="271"/>
      <c r="AB86"/>
      <c r="AC86"/>
      <c r="AD86"/>
      <c r="AE86"/>
      <c r="AF86"/>
      <c r="AG86"/>
      <c r="AH86"/>
      <c r="AI86"/>
      <c r="AJ86"/>
      <c r="AK86"/>
      <c r="AR86"/>
    </row>
    <row r="87" spans="2:44" ht="25.5" customHeight="1">
      <c r="B87" s="232"/>
      <c r="C87" s="626"/>
      <c r="D87" s="627"/>
      <c r="E87" s="627"/>
      <c r="F87" s="627"/>
      <c r="G87" s="627"/>
      <c r="H87" s="627"/>
      <c r="I87" s="627"/>
      <c r="J87" s="627"/>
      <c r="K87" s="627"/>
      <c r="L87" s="628"/>
      <c r="M87" s="271"/>
      <c r="N87" s="632"/>
      <c r="O87" s="632"/>
      <c r="P87" s="632"/>
      <c r="Q87" s="646"/>
      <c r="R87" s="648" t="s">
        <v>455</v>
      </c>
      <c r="S87" s="649"/>
      <c r="T87" s="649"/>
      <c r="U87" s="649"/>
      <c r="V87" s="650"/>
      <c r="W87" s="276">
        <f>SUM(W85:W86)</f>
        <v>0</v>
      </c>
      <c r="X87" s="277" t="s">
        <v>453</v>
      </c>
      <c r="Y87" s="649"/>
      <c r="Z87" s="650"/>
      <c r="AA87" s="271"/>
      <c r="AB87"/>
      <c r="AC87"/>
      <c r="AD87"/>
      <c r="AE87"/>
      <c r="AF87"/>
      <c r="AG87"/>
      <c r="AH87"/>
      <c r="AI87"/>
      <c r="AJ87"/>
      <c r="AK87"/>
      <c r="AR87"/>
    </row>
    <row r="88" spans="2:44" ht="25.5" customHeight="1" thickBot="1">
      <c r="B88" s="232"/>
      <c r="C88" s="629"/>
      <c r="D88" s="630"/>
      <c r="E88" s="630"/>
      <c r="F88" s="630"/>
      <c r="G88" s="630"/>
      <c r="H88" s="630"/>
      <c r="I88" s="630"/>
      <c r="J88" s="630"/>
      <c r="K88" s="630"/>
      <c r="L88" s="631"/>
      <c r="M88" s="271"/>
      <c r="N88" s="632"/>
      <c r="O88" s="632"/>
      <c r="P88" s="632"/>
      <c r="Q88" s="647"/>
      <c r="R88" s="648" t="s">
        <v>571</v>
      </c>
      <c r="S88" s="649"/>
      <c r="T88" s="649"/>
      <c r="U88" s="649"/>
      <c r="V88" s="650"/>
      <c r="W88" s="276"/>
      <c r="X88" s="277" t="s">
        <v>453</v>
      </c>
      <c r="Y88" s="277"/>
      <c r="Z88" s="280"/>
      <c r="AA88" s="271"/>
      <c r="AB88"/>
      <c r="AC88"/>
      <c r="AD88"/>
      <c r="AE88"/>
      <c r="AF88"/>
      <c r="AG88"/>
      <c r="AH88"/>
      <c r="AI88"/>
      <c r="AJ88"/>
      <c r="AK88"/>
      <c r="AR88"/>
    </row>
    <row r="89" spans="2:44" ht="25.5" customHeight="1">
      <c r="B89" s="232"/>
      <c r="C89" s="281"/>
      <c r="D89" s="282"/>
      <c r="E89" s="283"/>
      <c r="F89" s="283"/>
      <c r="G89" s="271"/>
      <c r="H89" s="271"/>
      <c r="I89" s="271"/>
      <c r="J89" s="271"/>
      <c r="K89" s="271"/>
      <c r="L89" s="271"/>
      <c r="M89" s="271"/>
      <c r="N89" s="271"/>
      <c r="O89" s="271"/>
      <c r="P89" s="271"/>
      <c r="Q89" s="272"/>
      <c r="R89" s="272"/>
      <c r="S89" s="272"/>
      <c r="T89" s="272"/>
      <c r="U89" s="272"/>
      <c r="V89" s="272"/>
      <c r="W89" s="618"/>
      <c r="X89" s="619"/>
      <c r="Y89" s="619"/>
      <c r="Z89" s="620"/>
      <c r="AA89" s="272"/>
      <c r="AB89"/>
      <c r="AC89"/>
      <c r="AD89"/>
      <c r="AE89"/>
      <c r="AF89"/>
      <c r="AG89"/>
      <c r="AH89"/>
      <c r="AI89"/>
      <c r="AJ89"/>
      <c r="AK89"/>
      <c r="AR89"/>
    </row>
    <row r="90" spans="2:44" ht="25.5" customHeight="1" thickBot="1">
      <c r="B90" s="232"/>
      <c r="C90" s="621" t="s">
        <v>566</v>
      </c>
      <c r="D90" s="621"/>
      <c r="E90" s="621"/>
      <c r="F90" s="621"/>
      <c r="G90" s="621"/>
      <c r="H90" s="622" t="s">
        <v>567</v>
      </c>
      <c r="I90" s="622"/>
      <c r="J90" s="622"/>
      <c r="K90" s="622"/>
      <c r="L90" s="622"/>
      <c r="M90" s="271"/>
      <c r="N90" s="271"/>
      <c r="O90" s="271"/>
      <c r="P90" s="271"/>
      <c r="Q90" s="271"/>
      <c r="R90" s="271"/>
      <c r="S90" s="271"/>
      <c r="T90" s="271"/>
      <c r="U90" s="271"/>
      <c r="V90" s="271"/>
      <c r="W90" s="271"/>
      <c r="X90" s="271"/>
      <c r="Y90" s="271"/>
      <c r="Z90" s="271"/>
      <c r="AA90" s="271"/>
      <c r="AB90"/>
      <c r="AC90"/>
      <c r="AD90"/>
      <c r="AE90"/>
      <c r="AF90"/>
      <c r="AG90"/>
      <c r="AH90"/>
      <c r="AI90"/>
      <c r="AJ90"/>
      <c r="AK90"/>
      <c r="AR90"/>
    </row>
    <row r="91" spans="2:44" ht="25.5" customHeight="1">
      <c r="B91" s="232"/>
      <c r="C91" s="623" t="s">
        <v>579</v>
      </c>
      <c r="D91" s="624"/>
      <c r="E91" s="624"/>
      <c r="F91" s="624"/>
      <c r="G91" s="624"/>
      <c r="H91" s="624"/>
      <c r="I91" s="624"/>
      <c r="J91" s="624"/>
      <c r="K91" s="624"/>
      <c r="L91" s="625"/>
      <c r="M91" s="271"/>
      <c r="N91" s="632" t="s">
        <v>447</v>
      </c>
      <c r="O91" s="632"/>
      <c r="P91" s="632"/>
      <c r="Q91" s="633"/>
      <c r="R91" s="634"/>
      <c r="S91" s="634"/>
      <c r="T91" s="634"/>
      <c r="U91" s="634"/>
      <c r="V91" s="634"/>
      <c r="W91" s="634"/>
      <c r="X91" s="634"/>
      <c r="Y91" s="634"/>
      <c r="Z91" s="635"/>
      <c r="AA91" s="273"/>
      <c r="AB91"/>
      <c r="AC91"/>
      <c r="AD91"/>
      <c r="AE91"/>
      <c r="AF91"/>
      <c r="AG91"/>
      <c r="AH91"/>
      <c r="AI91"/>
      <c r="AJ91"/>
      <c r="AK91"/>
      <c r="AR91"/>
    </row>
    <row r="92" spans="2:44" ht="25.5" customHeight="1">
      <c r="B92" s="232"/>
      <c r="C92" s="626"/>
      <c r="D92" s="627"/>
      <c r="E92" s="627"/>
      <c r="F92" s="627"/>
      <c r="G92" s="627"/>
      <c r="H92" s="627"/>
      <c r="I92" s="627"/>
      <c r="J92" s="627"/>
      <c r="K92" s="627"/>
      <c r="L92" s="628"/>
      <c r="M92" s="271"/>
      <c r="N92" s="632" t="s">
        <v>448</v>
      </c>
      <c r="O92" s="632"/>
      <c r="P92" s="632"/>
      <c r="Q92" s="636" t="s">
        <v>449</v>
      </c>
      <c r="R92" s="637"/>
      <c r="S92" s="638"/>
      <c r="T92" s="639"/>
      <c r="U92" s="640"/>
      <c r="V92" s="640"/>
      <c r="W92" s="640"/>
      <c r="X92" s="640"/>
      <c r="Y92" s="640"/>
      <c r="Z92" s="641"/>
      <c r="AA92" s="274"/>
      <c r="AB92"/>
      <c r="AC92"/>
      <c r="AD92"/>
      <c r="AE92"/>
      <c r="AF92"/>
      <c r="AG92"/>
      <c r="AH92"/>
      <c r="AI92"/>
      <c r="AJ92"/>
      <c r="AK92"/>
      <c r="AR92"/>
    </row>
    <row r="93" spans="2:44" ht="25.5" customHeight="1">
      <c r="B93" s="232"/>
      <c r="C93" s="626"/>
      <c r="D93" s="627"/>
      <c r="E93" s="627"/>
      <c r="F93" s="627"/>
      <c r="G93" s="627"/>
      <c r="H93" s="627"/>
      <c r="I93" s="627"/>
      <c r="J93" s="627"/>
      <c r="K93" s="627"/>
      <c r="L93" s="628"/>
      <c r="M93" s="271"/>
      <c r="N93" s="632"/>
      <c r="O93" s="632"/>
      <c r="P93" s="632"/>
      <c r="Q93" s="642" t="s">
        <v>450</v>
      </c>
      <c r="R93" s="643"/>
      <c r="S93" s="644"/>
      <c r="T93" s="642"/>
      <c r="U93" s="643"/>
      <c r="V93" s="643"/>
      <c r="W93" s="643"/>
      <c r="X93" s="643"/>
      <c r="Y93" s="643"/>
      <c r="Z93" s="644"/>
      <c r="AA93" s="275"/>
      <c r="AB93"/>
      <c r="AC93"/>
      <c r="AD93"/>
      <c r="AE93"/>
      <c r="AF93"/>
      <c r="AG93"/>
      <c r="AH93"/>
      <c r="AI93"/>
      <c r="AJ93"/>
      <c r="AK93"/>
      <c r="AR93"/>
    </row>
    <row r="94" spans="2:44" ht="25.5" customHeight="1">
      <c r="B94" s="232"/>
      <c r="C94" s="626"/>
      <c r="D94" s="627"/>
      <c r="E94" s="627"/>
      <c r="F94" s="627"/>
      <c r="G94" s="627"/>
      <c r="H94" s="627"/>
      <c r="I94" s="627"/>
      <c r="J94" s="627"/>
      <c r="K94" s="627"/>
      <c r="L94" s="628"/>
      <c r="M94" s="271"/>
      <c r="N94" s="632"/>
      <c r="O94" s="632"/>
      <c r="P94" s="632"/>
      <c r="Q94" s="636" t="s">
        <v>451</v>
      </c>
      <c r="R94" s="637"/>
      <c r="S94" s="638"/>
      <c r="T94" s="639"/>
      <c r="U94" s="640"/>
      <c r="V94" s="640"/>
      <c r="W94" s="640"/>
      <c r="X94" s="640"/>
      <c r="Y94" s="640"/>
      <c r="Z94" s="641"/>
      <c r="AA94" s="273"/>
      <c r="AB94"/>
      <c r="AC94"/>
      <c r="AD94"/>
      <c r="AE94"/>
      <c r="AF94"/>
      <c r="AG94"/>
      <c r="AH94"/>
      <c r="AI94"/>
      <c r="AJ94"/>
      <c r="AK94"/>
      <c r="AR94"/>
    </row>
    <row r="95" spans="2:44" ht="25.5" customHeight="1">
      <c r="B95" s="232"/>
      <c r="C95" s="626"/>
      <c r="D95" s="627"/>
      <c r="E95" s="627"/>
      <c r="F95" s="627"/>
      <c r="G95" s="627"/>
      <c r="H95" s="627"/>
      <c r="I95" s="627"/>
      <c r="J95" s="627"/>
      <c r="K95" s="627"/>
      <c r="L95" s="628"/>
      <c r="M95" s="271"/>
      <c r="N95" s="632"/>
      <c r="O95" s="632"/>
      <c r="P95" s="632"/>
      <c r="Q95" s="645" t="s">
        <v>568</v>
      </c>
      <c r="R95" s="618" t="s">
        <v>452</v>
      </c>
      <c r="S95" s="619"/>
      <c r="T95" s="619"/>
      <c r="U95" s="619"/>
      <c r="V95" s="620"/>
      <c r="W95" s="276"/>
      <c r="X95" s="277" t="s">
        <v>453</v>
      </c>
      <c r="Y95" s="278"/>
      <c r="Z95" s="279"/>
      <c r="AA95" s="271"/>
      <c r="AB95"/>
      <c r="AC95"/>
      <c r="AD95"/>
      <c r="AE95"/>
      <c r="AF95"/>
      <c r="AG95"/>
      <c r="AH95"/>
      <c r="AI95"/>
      <c r="AJ95"/>
      <c r="AK95"/>
      <c r="AR95"/>
    </row>
    <row r="96" spans="2:44" ht="25.5" customHeight="1">
      <c r="B96" s="232"/>
      <c r="C96" s="626"/>
      <c r="D96" s="627"/>
      <c r="E96" s="627"/>
      <c r="F96" s="627"/>
      <c r="G96" s="627"/>
      <c r="H96" s="627"/>
      <c r="I96" s="627"/>
      <c r="J96" s="627"/>
      <c r="K96" s="627"/>
      <c r="L96" s="628"/>
      <c r="M96" s="271"/>
      <c r="N96" s="632"/>
      <c r="O96" s="632"/>
      <c r="P96" s="632"/>
      <c r="Q96" s="646"/>
      <c r="R96" s="648" t="s">
        <v>454</v>
      </c>
      <c r="S96" s="649"/>
      <c r="T96" s="649"/>
      <c r="U96" s="649"/>
      <c r="V96" s="650"/>
      <c r="W96" s="276"/>
      <c r="X96" s="277" t="s">
        <v>453</v>
      </c>
      <c r="Y96" s="277"/>
      <c r="Z96" s="280"/>
      <c r="AA96" s="271"/>
      <c r="AB96"/>
      <c r="AC96"/>
      <c r="AD96"/>
      <c r="AE96"/>
      <c r="AF96"/>
      <c r="AG96"/>
      <c r="AH96"/>
      <c r="AI96"/>
      <c r="AJ96"/>
      <c r="AK96"/>
      <c r="AR96"/>
    </row>
    <row r="97" spans="2:44" ht="25.5" customHeight="1">
      <c r="B97" s="232"/>
      <c r="C97" s="626"/>
      <c r="D97" s="627"/>
      <c r="E97" s="627"/>
      <c r="F97" s="627"/>
      <c r="G97" s="627"/>
      <c r="H97" s="627"/>
      <c r="I97" s="627"/>
      <c r="J97" s="627"/>
      <c r="K97" s="627"/>
      <c r="L97" s="628"/>
      <c r="M97" s="271"/>
      <c r="N97" s="632"/>
      <c r="O97" s="632"/>
      <c r="P97" s="632"/>
      <c r="Q97" s="646"/>
      <c r="R97" s="648" t="s">
        <v>455</v>
      </c>
      <c r="S97" s="649"/>
      <c r="T97" s="649"/>
      <c r="U97" s="649"/>
      <c r="V97" s="650"/>
      <c r="W97" s="276">
        <f>SUM(W95:W96)</f>
        <v>0</v>
      </c>
      <c r="X97" s="277" t="s">
        <v>453</v>
      </c>
      <c r="Y97" s="649"/>
      <c r="Z97" s="650"/>
      <c r="AA97" s="271"/>
      <c r="AB97"/>
      <c r="AC97"/>
      <c r="AD97"/>
      <c r="AE97"/>
      <c r="AF97"/>
      <c r="AG97"/>
      <c r="AH97"/>
      <c r="AI97"/>
      <c r="AJ97"/>
      <c r="AK97"/>
      <c r="AR97"/>
    </row>
    <row r="98" spans="2:44" ht="25.5" customHeight="1" thickBot="1">
      <c r="B98" s="232"/>
      <c r="C98" s="629"/>
      <c r="D98" s="630"/>
      <c r="E98" s="630"/>
      <c r="F98" s="630"/>
      <c r="G98" s="630"/>
      <c r="H98" s="630"/>
      <c r="I98" s="630"/>
      <c r="J98" s="630"/>
      <c r="K98" s="630"/>
      <c r="L98" s="631"/>
      <c r="M98" s="271"/>
      <c r="N98" s="632"/>
      <c r="O98" s="632"/>
      <c r="P98" s="632"/>
      <c r="Q98" s="647"/>
      <c r="R98" s="648" t="s">
        <v>571</v>
      </c>
      <c r="S98" s="649"/>
      <c r="T98" s="649"/>
      <c r="U98" s="649"/>
      <c r="V98" s="650"/>
      <c r="W98" s="276"/>
      <c r="X98" s="277" t="s">
        <v>453</v>
      </c>
      <c r="Y98" s="277"/>
      <c r="Z98" s="280"/>
      <c r="AA98" s="271"/>
      <c r="AB98"/>
      <c r="AC98"/>
      <c r="AD98"/>
      <c r="AE98"/>
      <c r="AF98"/>
      <c r="AG98"/>
      <c r="AH98"/>
      <c r="AI98"/>
      <c r="AJ98"/>
      <c r="AK98"/>
      <c r="AR98"/>
    </row>
    <row r="99" spans="2:44" ht="25.5" customHeight="1">
      <c r="B99" s="232"/>
      <c r="C99" s="284"/>
      <c r="D99" s="284"/>
      <c r="E99" s="284"/>
      <c r="F99" s="284"/>
      <c r="G99" s="284"/>
      <c r="H99" s="284"/>
      <c r="I99" s="284"/>
      <c r="J99" s="284"/>
      <c r="K99" s="284"/>
      <c r="L99" s="284"/>
      <c r="M99" s="271"/>
      <c r="N99" s="271"/>
      <c r="O99" s="271"/>
      <c r="P99" s="271"/>
      <c r="Q99" s="272"/>
      <c r="R99" s="272"/>
      <c r="S99" s="272"/>
      <c r="T99" s="272"/>
      <c r="U99" s="272"/>
      <c r="V99" s="272"/>
      <c r="W99" s="618"/>
      <c r="X99" s="619"/>
      <c r="Y99" s="619"/>
      <c r="Z99" s="620"/>
      <c r="AA99" s="271"/>
      <c r="AB99"/>
      <c r="AC99"/>
      <c r="AD99"/>
      <c r="AE99"/>
      <c r="AF99"/>
      <c r="AG99"/>
      <c r="AH99"/>
      <c r="AI99"/>
      <c r="AJ99"/>
      <c r="AK99"/>
      <c r="AR99"/>
    </row>
    <row r="100" spans="2:44" ht="25.5" customHeight="1" thickBot="1">
      <c r="B100" s="232"/>
      <c r="C100" s="621" t="s">
        <v>566</v>
      </c>
      <c r="D100" s="621"/>
      <c r="E100" s="621"/>
      <c r="F100" s="621"/>
      <c r="G100" s="621"/>
      <c r="H100" s="622" t="s">
        <v>567</v>
      </c>
      <c r="I100" s="622"/>
      <c r="J100" s="622"/>
      <c r="K100" s="622"/>
      <c r="L100" s="622"/>
      <c r="M100" s="271"/>
      <c r="N100" s="271"/>
      <c r="O100" s="271"/>
      <c r="P100" s="271"/>
      <c r="Q100" s="271"/>
      <c r="R100" s="271"/>
      <c r="S100" s="271"/>
      <c r="T100" s="271"/>
      <c r="U100" s="271"/>
      <c r="V100" s="271"/>
      <c r="W100" s="271"/>
      <c r="X100" s="271"/>
      <c r="Y100" s="271"/>
      <c r="Z100" s="271"/>
      <c r="AA100" s="271"/>
      <c r="AB100"/>
      <c r="AC100"/>
      <c r="AD100"/>
      <c r="AE100"/>
      <c r="AF100"/>
      <c r="AG100"/>
      <c r="AH100"/>
      <c r="AI100"/>
      <c r="AJ100"/>
      <c r="AK100"/>
      <c r="AR100"/>
    </row>
    <row r="101" spans="2:44" ht="25.5" customHeight="1">
      <c r="B101" s="232"/>
      <c r="C101" s="623" t="s">
        <v>579</v>
      </c>
      <c r="D101" s="624"/>
      <c r="E101" s="624"/>
      <c r="F101" s="624"/>
      <c r="G101" s="624"/>
      <c r="H101" s="624"/>
      <c r="I101" s="624"/>
      <c r="J101" s="624"/>
      <c r="K101" s="624"/>
      <c r="L101" s="625"/>
      <c r="M101" s="271"/>
      <c r="N101" s="632" t="s">
        <v>447</v>
      </c>
      <c r="O101" s="632"/>
      <c r="P101" s="632"/>
      <c r="Q101" s="633"/>
      <c r="R101" s="634"/>
      <c r="S101" s="634"/>
      <c r="T101" s="634"/>
      <c r="U101" s="634"/>
      <c r="V101" s="634"/>
      <c r="W101" s="634"/>
      <c r="X101" s="634"/>
      <c r="Y101" s="634"/>
      <c r="Z101" s="635"/>
      <c r="AA101" s="273"/>
      <c r="AB101"/>
      <c r="AC101"/>
      <c r="AD101"/>
      <c r="AE101"/>
      <c r="AF101"/>
      <c r="AG101"/>
      <c r="AH101"/>
      <c r="AI101"/>
      <c r="AJ101"/>
      <c r="AK101"/>
      <c r="AR101"/>
    </row>
    <row r="102" spans="2:44" ht="25.5" customHeight="1">
      <c r="B102" s="232"/>
      <c r="C102" s="626"/>
      <c r="D102" s="627"/>
      <c r="E102" s="627"/>
      <c r="F102" s="627"/>
      <c r="G102" s="627"/>
      <c r="H102" s="627"/>
      <c r="I102" s="627"/>
      <c r="J102" s="627"/>
      <c r="K102" s="627"/>
      <c r="L102" s="628"/>
      <c r="M102" s="271"/>
      <c r="N102" s="632" t="s">
        <v>448</v>
      </c>
      <c r="O102" s="632"/>
      <c r="P102" s="632"/>
      <c r="Q102" s="636" t="s">
        <v>449</v>
      </c>
      <c r="R102" s="637"/>
      <c r="S102" s="638"/>
      <c r="T102" s="639"/>
      <c r="U102" s="640"/>
      <c r="V102" s="640"/>
      <c r="W102" s="640"/>
      <c r="X102" s="640"/>
      <c r="Y102" s="640"/>
      <c r="Z102" s="641"/>
      <c r="AA102" s="274"/>
      <c r="AB102"/>
      <c r="AC102"/>
      <c r="AD102"/>
      <c r="AE102"/>
      <c r="AF102"/>
      <c r="AG102"/>
      <c r="AH102"/>
      <c r="AI102"/>
      <c r="AJ102"/>
      <c r="AK102"/>
      <c r="AR102"/>
    </row>
    <row r="103" spans="2:44" ht="25.5" customHeight="1">
      <c r="B103" s="232"/>
      <c r="C103" s="626"/>
      <c r="D103" s="627"/>
      <c r="E103" s="627"/>
      <c r="F103" s="627"/>
      <c r="G103" s="627"/>
      <c r="H103" s="627"/>
      <c r="I103" s="627"/>
      <c r="J103" s="627"/>
      <c r="K103" s="627"/>
      <c r="L103" s="628"/>
      <c r="M103" s="271"/>
      <c r="N103" s="632"/>
      <c r="O103" s="632"/>
      <c r="P103" s="632"/>
      <c r="Q103" s="642" t="s">
        <v>450</v>
      </c>
      <c r="R103" s="643"/>
      <c r="S103" s="644"/>
      <c r="T103" s="642"/>
      <c r="U103" s="643"/>
      <c r="V103" s="643"/>
      <c r="W103" s="643"/>
      <c r="X103" s="643"/>
      <c r="Y103" s="643"/>
      <c r="Z103" s="644"/>
      <c r="AA103" s="275"/>
      <c r="AB103"/>
      <c r="AC103"/>
      <c r="AD103"/>
      <c r="AE103"/>
      <c r="AF103"/>
      <c r="AG103"/>
      <c r="AH103"/>
      <c r="AI103"/>
      <c r="AJ103"/>
      <c r="AK103"/>
      <c r="AR103"/>
    </row>
    <row r="104" spans="2:44" ht="25.5" customHeight="1">
      <c r="B104" s="232"/>
      <c r="C104" s="626"/>
      <c r="D104" s="627"/>
      <c r="E104" s="627"/>
      <c r="F104" s="627"/>
      <c r="G104" s="627"/>
      <c r="H104" s="627"/>
      <c r="I104" s="627"/>
      <c r="J104" s="627"/>
      <c r="K104" s="627"/>
      <c r="L104" s="628"/>
      <c r="M104" s="271"/>
      <c r="N104" s="632"/>
      <c r="O104" s="632"/>
      <c r="P104" s="632"/>
      <c r="Q104" s="636" t="s">
        <v>451</v>
      </c>
      <c r="R104" s="637"/>
      <c r="S104" s="638"/>
      <c r="T104" s="639"/>
      <c r="U104" s="640"/>
      <c r="V104" s="640"/>
      <c r="W104" s="640"/>
      <c r="X104" s="640"/>
      <c r="Y104" s="640"/>
      <c r="Z104" s="641"/>
      <c r="AA104" s="273"/>
      <c r="AB104"/>
      <c r="AC104"/>
      <c r="AD104"/>
      <c r="AE104"/>
      <c r="AF104"/>
      <c r="AG104"/>
      <c r="AH104"/>
      <c r="AI104"/>
      <c r="AJ104"/>
      <c r="AK104"/>
      <c r="AR104"/>
    </row>
    <row r="105" spans="2:44" ht="25.5" customHeight="1">
      <c r="B105" s="232"/>
      <c r="C105" s="626"/>
      <c r="D105" s="627"/>
      <c r="E105" s="627"/>
      <c r="F105" s="627"/>
      <c r="G105" s="627"/>
      <c r="H105" s="627"/>
      <c r="I105" s="627"/>
      <c r="J105" s="627"/>
      <c r="K105" s="627"/>
      <c r="L105" s="628"/>
      <c r="M105" s="271"/>
      <c r="N105" s="632"/>
      <c r="O105" s="632"/>
      <c r="P105" s="632"/>
      <c r="Q105" s="645" t="s">
        <v>568</v>
      </c>
      <c r="R105" s="618" t="s">
        <v>452</v>
      </c>
      <c r="S105" s="619"/>
      <c r="T105" s="619"/>
      <c r="U105" s="619"/>
      <c r="V105" s="620"/>
      <c r="W105" s="276"/>
      <c r="X105" s="277" t="s">
        <v>453</v>
      </c>
      <c r="Y105" s="278"/>
      <c r="Z105" s="279"/>
      <c r="AA105" s="271"/>
      <c r="AB105"/>
      <c r="AC105"/>
      <c r="AD105"/>
      <c r="AE105"/>
      <c r="AF105"/>
      <c r="AG105"/>
      <c r="AH105"/>
      <c r="AI105"/>
      <c r="AJ105"/>
      <c r="AK105"/>
      <c r="AR105"/>
    </row>
    <row r="106" spans="2:44" ht="25.5" customHeight="1">
      <c r="B106" s="232"/>
      <c r="C106" s="626"/>
      <c r="D106" s="627"/>
      <c r="E106" s="627"/>
      <c r="F106" s="627"/>
      <c r="G106" s="627"/>
      <c r="H106" s="627"/>
      <c r="I106" s="627"/>
      <c r="J106" s="627"/>
      <c r="K106" s="627"/>
      <c r="L106" s="628"/>
      <c r="M106" s="271"/>
      <c r="N106" s="632"/>
      <c r="O106" s="632"/>
      <c r="P106" s="632"/>
      <c r="Q106" s="646"/>
      <c r="R106" s="648" t="s">
        <v>454</v>
      </c>
      <c r="S106" s="649"/>
      <c r="T106" s="649"/>
      <c r="U106" s="649"/>
      <c r="V106" s="650"/>
      <c r="W106" s="276"/>
      <c r="X106" s="277" t="s">
        <v>453</v>
      </c>
      <c r="Y106" s="277"/>
      <c r="Z106" s="280"/>
      <c r="AA106" s="271"/>
      <c r="AB106"/>
      <c r="AC106"/>
      <c r="AD106"/>
      <c r="AE106"/>
      <c r="AF106"/>
      <c r="AG106"/>
      <c r="AH106"/>
      <c r="AI106"/>
      <c r="AJ106"/>
      <c r="AK106"/>
      <c r="AR106"/>
    </row>
    <row r="107" spans="2:44" ht="25.5" customHeight="1">
      <c r="B107" s="232"/>
      <c r="C107" s="626"/>
      <c r="D107" s="627"/>
      <c r="E107" s="627"/>
      <c r="F107" s="627"/>
      <c r="G107" s="627"/>
      <c r="H107" s="627"/>
      <c r="I107" s="627"/>
      <c r="J107" s="627"/>
      <c r="K107" s="627"/>
      <c r="L107" s="628"/>
      <c r="M107" s="271"/>
      <c r="N107" s="632"/>
      <c r="O107" s="632"/>
      <c r="P107" s="632"/>
      <c r="Q107" s="646"/>
      <c r="R107" s="648" t="s">
        <v>455</v>
      </c>
      <c r="S107" s="649"/>
      <c r="T107" s="649"/>
      <c r="U107" s="649"/>
      <c r="V107" s="650"/>
      <c r="W107" s="276">
        <f>SUM(W105:W106)</f>
        <v>0</v>
      </c>
      <c r="X107" s="277" t="s">
        <v>453</v>
      </c>
      <c r="Y107" s="649"/>
      <c r="Z107" s="650"/>
      <c r="AA107" s="271"/>
      <c r="AB107"/>
      <c r="AC107"/>
      <c r="AD107"/>
      <c r="AE107"/>
      <c r="AF107"/>
      <c r="AG107"/>
      <c r="AH107"/>
      <c r="AI107"/>
      <c r="AJ107"/>
      <c r="AK107"/>
      <c r="AR107"/>
    </row>
    <row r="108" spans="2:44" ht="25.5" customHeight="1" thickBot="1">
      <c r="B108" s="232"/>
      <c r="C108" s="629"/>
      <c r="D108" s="630"/>
      <c r="E108" s="630"/>
      <c r="F108" s="630"/>
      <c r="G108" s="630"/>
      <c r="H108" s="630"/>
      <c r="I108" s="630"/>
      <c r="J108" s="630"/>
      <c r="K108" s="630"/>
      <c r="L108" s="631"/>
      <c r="M108" s="271"/>
      <c r="N108" s="632"/>
      <c r="O108" s="632"/>
      <c r="P108" s="632"/>
      <c r="Q108" s="647"/>
      <c r="R108" s="648" t="s">
        <v>571</v>
      </c>
      <c r="S108" s="649"/>
      <c r="T108" s="649"/>
      <c r="U108" s="649"/>
      <c r="V108" s="650"/>
      <c r="W108" s="276"/>
      <c r="X108" s="277" t="s">
        <v>453</v>
      </c>
      <c r="Y108" s="277"/>
      <c r="Z108" s="280"/>
      <c r="AA108" s="271"/>
      <c r="AB108"/>
      <c r="AC108"/>
      <c r="AD108"/>
      <c r="AE108"/>
      <c r="AF108"/>
      <c r="AG108"/>
      <c r="AH108"/>
      <c r="AI108"/>
      <c r="AJ108"/>
      <c r="AK108"/>
      <c r="AR108"/>
    </row>
    <row r="109" spans="2:44" ht="25.5" customHeight="1">
      <c r="B109" s="232"/>
      <c r="C109" s="284"/>
      <c r="D109" s="284"/>
      <c r="E109" s="284"/>
      <c r="F109" s="284"/>
      <c r="G109" s="284"/>
      <c r="H109" s="284"/>
      <c r="I109" s="284"/>
      <c r="J109" s="284"/>
      <c r="K109" s="284"/>
      <c r="L109" s="284"/>
      <c r="M109" s="271"/>
      <c r="N109" s="418"/>
      <c r="O109" s="418"/>
      <c r="P109" s="418"/>
      <c r="Q109" s="272"/>
      <c r="R109" s="272"/>
      <c r="S109" s="272"/>
      <c r="T109" s="272"/>
      <c r="U109" s="272"/>
      <c r="V109" s="272"/>
      <c r="W109" s="618"/>
      <c r="X109" s="619"/>
      <c r="Y109" s="619"/>
      <c r="Z109" s="620"/>
      <c r="AA109" s="271"/>
      <c r="AB109"/>
      <c r="AC109"/>
      <c r="AD109"/>
      <c r="AE109"/>
      <c r="AF109"/>
      <c r="AG109"/>
      <c r="AH109"/>
      <c r="AI109"/>
      <c r="AJ109"/>
      <c r="AK109"/>
      <c r="AR109"/>
    </row>
    <row r="110" spans="2:44" ht="25.5" customHeight="1">
      <c r="B110" s="232"/>
      <c r="C110" s="287" t="s">
        <v>572</v>
      </c>
      <c r="D110" s="287"/>
      <c r="E110" s="287"/>
      <c r="F110" s="287" t="s">
        <v>573</v>
      </c>
      <c r="G110" s="287"/>
      <c r="I110" s="287"/>
      <c r="J110" s="287"/>
      <c r="K110" s="287"/>
      <c r="L110" s="287"/>
      <c r="M110" s="287"/>
      <c r="N110" s="287"/>
      <c r="O110" s="287"/>
      <c r="P110" s="287"/>
      <c r="Q110" s="287"/>
      <c r="R110" s="287"/>
      <c r="S110" s="287"/>
      <c r="T110" s="287"/>
      <c r="U110" s="287"/>
      <c r="V110" s="287"/>
      <c r="W110" s="237"/>
      <c r="X110" s="419"/>
      <c r="Y110" s="271"/>
      <c r="Z110" s="271"/>
      <c r="AA110" s="271"/>
      <c r="AB110"/>
      <c r="AC110"/>
      <c r="AD110"/>
      <c r="AE110"/>
      <c r="AF110"/>
      <c r="AG110"/>
      <c r="AH110"/>
      <c r="AI110"/>
      <c r="AJ110"/>
      <c r="AK110"/>
      <c r="AR110"/>
    </row>
    <row r="111" spans="2:44" ht="25.5" customHeight="1">
      <c r="B111" s="232"/>
      <c r="C111" s="287"/>
      <c r="D111" s="287"/>
      <c r="E111" s="287"/>
      <c r="F111" s="287" t="s">
        <v>574</v>
      </c>
      <c r="G111" s="287"/>
      <c r="I111" s="287"/>
      <c r="J111" s="287"/>
      <c r="K111" s="287"/>
      <c r="L111" s="287"/>
      <c r="M111" s="287"/>
      <c r="N111" s="287"/>
      <c r="O111" s="287"/>
      <c r="P111" s="287"/>
      <c r="Q111" s="287"/>
      <c r="R111" s="287"/>
      <c r="S111" s="287"/>
      <c r="T111" s="287"/>
      <c r="U111" s="287"/>
      <c r="V111" s="287"/>
      <c r="W111" s="237"/>
      <c r="X111" s="271"/>
      <c r="Y111" s="271"/>
      <c r="Z111" s="271"/>
      <c r="AA111" s="271"/>
      <c r="AB111"/>
      <c r="AC111"/>
      <c r="AD111"/>
      <c r="AE111"/>
      <c r="AF111"/>
      <c r="AG111"/>
      <c r="AH111"/>
      <c r="AI111"/>
      <c r="AJ111"/>
      <c r="AK111"/>
      <c r="AR111"/>
    </row>
    <row r="112" spans="2:44" ht="25.5" customHeight="1">
      <c r="B112" s="232"/>
      <c r="C112" s="651" t="s">
        <v>575</v>
      </c>
      <c r="D112" s="651"/>
      <c r="E112" s="651"/>
      <c r="F112" s="651"/>
      <c r="G112" s="651"/>
      <c r="H112" s="651"/>
      <c r="I112" s="651"/>
      <c r="J112" s="271"/>
      <c r="K112" s="271"/>
      <c r="L112" s="271"/>
      <c r="M112" s="271"/>
      <c r="N112" s="271"/>
      <c r="O112" s="271"/>
      <c r="P112" s="271"/>
      <c r="Q112" s="271"/>
      <c r="R112" s="271"/>
      <c r="S112" s="271"/>
      <c r="T112" s="271"/>
      <c r="U112" s="271"/>
      <c r="V112" s="271"/>
      <c r="W112" s="271"/>
      <c r="X112" s="271"/>
      <c r="Y112" s="271"/>
      <c r="Z112" s="271"/>
      <c r="AA112" s="271"/>
      <c r="AB112"/>
      <c r="AC112"/>
      <c r="AD112"/>
      <c r="AE112"/>
      <c r="AF112"/>
      <c r="AG112"/>
      <c r="AH112"/>
      <c r="AI112"/>
      <c r="AJ112"/>
      <c r="AK112"/>
      <c r="AR112"/>
    </row>
    <row r="113" spans="2:44" ht="25.5" customHeight="1">
      <c r="B113" s="232"/>
      <c r="C113" s="412" t="s">
        <v>180</v>
      </c>
      <c r="D113" s="285">
        <f>'21号（報告鏡）'!$E$13</f>
        <v>0</v>
      </c>
      <c r="E113" s="412" t="s">
        <v>443</v>
      </c>
      <c r="F113"/>
      <c r="G113" s="412"/>
      <c r="H113" s="412"/>
      <c r="I113" s="412"/>
      <c r="J113" s="271"/>
      <c r="K113" s="271"/>
      <c r="L113" s="271"/>
      <c r="M113" s="271"/>
      <c r="N113" s="271"/>
      <c r="O113" s="271"/>
      <c r="P113" s="271"/>
      <c r="Q113" s="271"/>
      <c r="R113" s="271"/>
      <c r="S113" s="271"/>
      <c r="T113" s="271"/>
      <c r="U113" s="271"/>
      <c r="V113" s="271"/>
      <c r="W113" s="271"/>
      <c r="X113" s="271"/>
      <c r="Y113" s="271"/>
      <c r="Z113" s="271"/>
      <c r="AA113" s="271"/>
      <c r="AB113"/>
      <c r="AC113"/>
      <c r="AD113"/>
      <c r="AE113"/>
      <c r="AF113"/>
      <c r="AG113"/>
      <c r="AH113"/>
      <c r="AI113"/>
      <c r="AJ113"/>
      <c r="AK113"/>
      <c r="AR113"/>
    </row>
    <row r="114" spans="2:44" ht="25.5" customHeight="1">
      <c r="B114" s="232"/>
      <c r="C114" s="652" t="s">
        <v>444</v>
      </c>
      <c r="D114" s="652"/>
      <c r="E114" s="652"/>
      <c r="F114" s="652"/>
      <c r="G114" s="652"/>
      <c r="H114" s="652"/>
      <c r="I114" s="652"/>
      <c r="J114" s="652"/>
      <c r="K114" s="652"/>
      <c r="L114" s="652"/>
      <c r="M114" s="652"/>
      <c r="N114" s="652"/>
      <c r="O114" s="652"/>
      <c r="P114" s="652"/>
      <c r="Q114" s="652"/>
      <c r="R114" s="652"/>
      <c r="S114" s="652"/>
      <c r="T114" s="652"/>
      <c r="U114" s="652"/>
      <c r="V114" s="652"/>
      <c r="W114" s="652"/>
      <c r="X114" s="652"/>
      <c r="Y114" s="652"/>
      <c r="Z114" s="652"/>
      <c r="AA114" s="416"/>
      <c r="AB114"/>
      <c r="AC114"/>
      <c r="AD114"/>
      <c r="AE114"/>
      <c r="AF114"/>
      <c r="AG114"/>
      <c r="AH114"/>
      <c r="AI114"/>
      <c r="AJ114"/>
      <c r="AK114"/>
      <c r="AR114"/>
    </row>
    <row r="115" spans="2:44" ht="25.5" customHeight="1">
      <c r="B115" s="232"/>
      <c r="C115" s="271"/>
      <c r="D115" s="271"/>
      <c r="E115" s="271"/>
      <c r="F115" s="417"/>
      <c r="G115" s="271"/>
      <c r="H115" s="271"/>
      <c r="I115" s="271"/>
      <c r="J115" s="271"/>
      <c r="K115" s="271"/>
      <c r="L115" s="271"/>
      <c r="M115" s="271"/>
      <c r="N115" s="271"/>
      <c r="O115" s="271"/>
      <c r="P115" s="271"/>
      <c r="Q115" s="653" t="s">
        <v>445</v>
      </c>
      <c r="R115" s="653"/>
      <c r="S115" s="653"/>
      <c r="T115" s="654">
        <f>T78+1</f>
        <v>4</v>
      </c>
      <c r="U115" s="654"/>
      <c r="V115" s="654"/>
      <c r="W115" s="654"/>
      <c r="X115" s="654"/>
      <c r="Y115" s="654"/>
      <c r="Z115" s="654"/>
      <c r="AA115" s="272"/>
      <c r="AB115"/>
      <c r="AC115"/>
      <c r="AD115"/>
      <c r="AE115"/>
      <c r="AF115"/>
      <c r="AG115"/>
      <c r="AH115"/>
      <c r="AI115"/>
      <c r="AJ115"/>
      <c r="AK115"/>
      <c r="AR115"/>
    </row>
    <row r="116" spans="2:44" ht="25.5" customHeight="1">
      <c r="B116" s="232"/>
      <c r="C116" s="271"/>
      <c r="D116" s="271"/>
      <c r="E116" s="271"/>
      <c r="F116" s="417"/>
      <c r="G116" s="271"/>
      <c r="H116" s="271"/>
      <c r="I116" s="271"/>
      <c r="J116" s="271"/>
      <c r="K116" s="271"/>
      <c r="L116" s="271"/>
      <c r="M116" s="271"/>
      <c r="N116" s="271"/>
      <c r="O116" s="271"/>
      <c r="P116" s="271"/>
      <c r="Q116" s="653" t="s">
        <v>446</v>
      </c>
      <c r="R116" s="653"/>
      <c r="S116" s="653"/>
      <c r="T116" s="654">
        <f>'21号（報告鏡）'!$R$9</f>
        <v>0</v>
      </c>
      <c r="U116" s="654"/>
      <c r="V116" s="654"/>
      <c r="W116" s="654"/>
      <c r="X116" s="654"/>
      <c r="Y116" s="654"/>
      <c r="Z116" s="654"/>
      <c r="AA116" s="272"/>
      <c r="AB116"/>
      <c r="AC116"/>
      <c r="AD116"/>
      <c r="AE116"/>
      <c r="AF116"/>
      <c r="AG116"/>
      <c r="AH116"/>
      <c r="AI116"/>
      <c r="AJ116"/>
      <c r="AK116"/>
      <c r="AR116"/>
    </row>
    <row r="117" spans="2:44" ht="25.5" customHeight="1" thickBot="1">
      <c r="B117" s="232"/>
      <c r="C117" s="621" t="s">
        <v>566</v>
      </c>
      <c r="D117" s="621"/>
      <c r="E117" s="621"/>
      <c r="F117" s="621"/>
      <c r="G117" s="621"/>
      <c r="H117" s="622" t="s">
        <v>567</v>
      </c>
      <c r="I117" s="622"/>
      <c r="J117" s="622"/>
      <c r="K117" s="622"/>
      <c r="L117" s="622"/>
      <c r="M117" s="271"/>
      <c r="N117" s="271"/>
      <c r="O117" s="271"/>
      <c r="P117" s="271"/>
      <c r="Q117" s="271"/>
      <c r="R117" s="271"/>
      <c r="S117" s="271"/>
      <c r="T117" s="271"/>
      <c r="U117" s="271"/>
      <c r="V117" s="271"/>
      <c r="W117" s="271"/>
      <c r="X117" s="271"/>
      <c r="Y117" s="271"/>
      <c r="Z117" s="271"/>
      <c r="AA117" s="271"/>
      <c r="AB117"/>
      <c r="AC117"/>
      <c r="AD117"/>
      <c r="AE117"/>
      <c r="AF117"/>
      <c r="AG117"/>
      <c r="AH117"/>
      <c r="AI117"/>
      <c r="AJ117"/>
      <c r="AK117"/>
      <c r="AR117"/>
    </row>
    <row r="118" spans="2:44" ht="25.5" customHeight="1">
      <c r="B118" s="232"/>
      <c r="C118" s="623" t="s">
        <v>579</v>
      </c>
      <c r="D118" s="624"/>
      <c r="E118" s="624"/>
      <c r="F118" s="624"/>
      <c r="G118" s="624"/>
      <c r="H118" s="624"/>
      <c r="I118" s="624"/>
      <c r="J118" s="624"/>
      <c r="K118" s="624"/>
      <c r="L118" s="625"/>
      <c r="M118" s="271"/>
      <c r="N118" s="632" t="s">
        <v>447</v>
      </c>
      <c r="O118" s="632"/>
      <c r="P118" s="632"/>
      <c r="Q118" s="633"/>
      <c r="R118" s="634"/>
      <c r="S118" s="634"/>
      <c r="T118" s="634"/>
      <c r="U118" s="634"/>
      <c r="V118" s="634"/>
      <c r="W118" s="634"/>
      <c r="X118" s="634"/>
      <c r="Y118" s="634"/>
      <c r="Z118" s="635"/>
      <c r="AA118" s="273"/>
      <c r="AB118"/>
      <c r="AC118"/>
      <c r="AD118"/>
      <c r="AE118"/>
      <c r="AF118"/>
      <c r="AG118"/>
      <c r="AH118"/>
      <c r="AI118"/>
      <c r="AJ118"/>
      <c r="AK118"/>
      <c r="AR118"/>
    </row>
    <row r="119" spans="2:44" ht="25.5" customHeight="1">
      <c r="B119" s="232"/>
      <c r="C119" s="626"/>
      <c r="D119" s="627"/>
      <c r="E119" s="627"/>
      <c r="F119" s="627"/>
      <c r="G119" s="627"/>
      <c r="H119" s="627"/>
      <c r="I119" s="627"/>
      <c r="J119" s="627"/>
      <c r="K119" s="627"/>
      <c r="L119" s="628"/>
      <c r="M119" s="271"/>
      <c r="N119" s="632" t="s">
        <v>448</v>
      </c>
      <c r="O119" s="632"/>
      <c r="P119" s="632"/>
      <c r="Q119" s="636" t="s">
        <v>449</v>
      </c>
      <c r="R119" s="637"/>
      <c r="S119" s="638"/>
      <c r="T119" s="639"/>
      <c r="U119" s="640"/>
      <c r="V119" s="640"/>
      <c r="W119" s="640"/>
      <c r="X119" s="640"/>
      <c r="Y119" s="640"/>
      <c r="Z119" s="641"/>
      <c r="AA119" s="274"/>
      <c r="AB119"/>
      <c r="AC119"/>
      <c r="AD119"/>
      <c r="AE119"/>
      <c r="AF119"/>
      <c r="AG119"/>
      <c r="AH119"/>
      <c r="AI119"/>
      <c r="AJ119"/>
      <c r="AK119"/>
      <c r="AR119"/>
    </row>
    <row r="120" spans="2:44" ht="25.5" customHeight="1">
      <c r="B120" s="232"/>
      <c r="C120" s="626"/>
      <c r="D120" s="627"/>
      <c r="E120" s="627"/>
      <c r="F120" s="627"/>
      <c r="G120" s="627"/>
      <c r="H120" s="627"/>
      <c r="I120" s="627"/>
      <c r="J120" s="627"/>
      <c r="K120" s="627"/>
      <c r="L120" s="628"/>
      <c r="M120" s="271"/>
      <c r="N120" s="632"/>
      <c r="O120" s="632"/>
      <c r="P120" s="632"/>
      <c r="Q120" s="642" t="s">
        <v>450</v>
      </c>
      <c r="R120" s="643"/>
      <c r="S120" s="644"/>
      <c r="T120" s="642"/>
      <c r="U120" s="643"/>
      <c r="V120" s="643"/>
      <c r="W120" s="643"/>
      <c r="X120" s="643"/>
      <c r="Y120" s="643"/>
      <c r="Z120" s="644"/>
      <c r="AA120" s="275"/>
      <c r="AB120"/>
      <c r="AC120"/>
      <c r="AD120"/>
      <c r="AE120"/>
      <c r="AF120"/>
      <c r="AG120"/>
      <c r="AH120"/>
      <c r="AI120"/>
      <c r="AJ120"/>
      <c r="AK120"/>
      <c r="AR120"/>
    </row>
    <row r="121" spans="2:44" ht="25.5" customHeight="1">
      <c r="B121" s="232"/>
      <c r="C121" s="626"/>
      <c r="D121" s="627"/>
      <c r="E121" s="627"/>
      <c r="F121" s="627"/>
      <c r="G121" s="627"/>
      <c r="H121" s="627"/>
      <c r="I121" s="627"/>
      <c r="J121" s="627"/>
      <c r="K121" s="627"/>
      <c r="L121" s="628"/>
      <c r="M121" s="271"/>
      <c r="N121" s="632"/>
      <c r="O121" s="632"/>
      <c r="P121" s="632"/>
      <c r="Q121" s="636" t="s">
        <v>451</v>
      </c>
      <c r="R121" s="637"/>
      <c r="S121" s="638"/>
      <c r="T121" s="639"/>
      <c r="U121" s="640"/>
      <c r="V121" s="640"/>
      <c r="W121" s="640"/>
      <c r="X121" s="640"/>
      <c r="Y121" s="640"/>
      <c r="Z121" s="641"/>
      <c r="AA121" s="273"/>
      <c r="AB121"/>
      <c r="AC121"/>
      <c r="AD121"/>
      <c r="AE121"/>
      <c r="AF121"/>
      <c r="AG121"/>
      <c r="AH121"/>
      <c r="AI121"/>
      <c r="AJ121"/>
      <c r="AK121"/>
      <c r="AR121"/>
    </row>
    <row r="122" spans="2:44" ht="25.5" customHeight="1">
      <c r="B122" s="232"/>
      <c r="C122" s="626"/>
      <c r="D122" s="627"/>
      <c r="E122" s="627"/>
      <c r="F122" s="627"/>
      <c r="G122" s="627"/>
      <c r="H122" s="627"/>
      <c r="I122" s="627"/>
      <c r="J122" s="627"/>
      <c r="K122" s="627"/>
      <c r="L122" s="628"/>
      <c r="M122" s="271"/>
      <c r="N122" s="632"/>
      <c r="O122" s="632"/>
      <c r="P122" s="632"/>
      <c r="Q122" s="645" t="s">
        <v>568</v>
      </c>
      <c r="R122" s="618" t="s">
        <v>452</v>
      </c>
      <c r="S122" s="619"/>
      <c r="T122" s="619"/>
      <c r="U122" s="619"/>
      <c r="V122" s="620"/>
      <c r="W122" s="276"/>
      <c r="X122" s="277" t="s">
        <v>453</v>
      </c>
      <c r="Y122" s="278"/>
      <c r="Z122" s="279"/>
      <c r="AA122" s="271"/>
      <c r="AB122"/>
      <c r="AC122"/>
      <c r="AD122"/>
      <c r="AE122"/>
      <c r="AF122"/>
      <c r="AG122"/>
      <c r="AH122"/>
      <c r="AI122"/>
      <c r="AJ122"/>
      <c r="AK122"/>
      <c r="AR122"/>
    </row>
    <row r="123" spans="2:44" ht="25.5" customHeight="1">
      <c r="B123" s="232"/>
      <c r="C123" s="626"/>
      <c r="D123" s="627"/>
      <c r="E123" s="627"/>
      <c r="F123" s="627"/>
      <c r="G123" s="627"/>
      <c r="H123" s="627"/>
      <c r="I123" s="627"/>
      <c r="J123" s="627"/>
      <c r="K123" s="627"/>
      <c r="L123" s="628"/>
      <c r="M123" s="271"/>
      <c r="N123" s="632"/>
      <c r="O123" s="632"/>
      <c r="P123" s="632"/>
      <c r="Q123" s="646"/>
      <c r="R123" s="648" t="s">
        <v>454</v>
      </c>
      <c r="S123" s="649"/>
      <c r="T123" s="649"/>
      <c r="U123" s="649"/>
      <c r="V123" s="650"/>
      <c r="W123" s="276"/>
      <c r="X123" s="277" t="s">
        <v>453</v>
      </c>
      <c r="Y123" s="277"/>
      <c r="Z123" s="280"/>
      <c r="AA123" s="271"/>
      <c r="AB123"/>
      <c r="AC123"/>
      <c r="AD123"/>
      <c r="AE123"/>
      <c r="AF123"/>
      <c r="AG123"/>
      <c r="AH123"/>
      <c r="AI123"/>
      <c r="AJ123"/>
      <c r="AK123"/>
      <c r="AR123"/>
    </row>
    <row r="124" spans="2:44" ht="25.5" customHeight="1">
      <c r="B124" s="232"/>
      <c r="C124" s="626"/>
      <c r="D124" s="627"/>
      <c r="E124" s="627"/>
      <c r="F124" s="627"/>
      <c r="G124" s="627"/>
      <c r="H124" s="627"/>
      <c r="I124" s="627"/>
      <c r="J124" s="627"/>
      <c r="K124" s="627"/>
      <c r="L124" s="628"/>
      <c r="M124" s="271"/>
      <c r="N124" s="632"/>
      <c r="O124" s="632"/>
      <c r="P124" s="632"/>
      <c r="Q124" s="646"/>
      <c r="R124" s="648" t="s">
        <v>455</v>
      </c>
      <c r="S124" s="649"/>
      <c r="T124" s="649"/>
      <c r="U124" s="649"/>
      <c r="V124" s="650"/>
      <c r="W124" s="276">
        <f>SUM(W122:W123)</f>
        <v>0</v>
      </c>
      <c r="X124" s="277" t="s">
        <v>453</v>
      </c>
      <c r="Y124" s="649"/>
      <c r="Z124" s="650"/>
      <c r="AA124" s="271"/>
      <c r="AB124"/>
      <c r="AC124"/>
      <c r="AD124"/>
      <c r="AE124"/>
      <c r="AF124"/>
      <c r="AG124"/>
      <c r="AH124"/>
      <c r="AI124"/>
      <c r="AJ124"/>
      <c r="AK124"/>
      <c r="AR124"/>
    </row>
    <row r="125" spans="2:44" ht="25.5" customHeight="1" thickBot="1">
      <c r="B125" s="232"/>
      <c r="C125" s="629"/>
      <c r="D125" s="630"/>
      <c r="E125" s="630"/>
      <c r="F125" s="630"/>
      <c r="G125" s="630"/>
      <c r="H125" s="630"/>
      <c r="I125" s="630"/>
      <c r="J125" s="630"/>
      <c r="K125" s="630"/>
      <c r="L125" s="631"/>
      <c r="M125" s="271"/>
      <c r="N125" s="632"/>
      <c r="O125" s="632"/>
      <c r="P125" s="632"/>
      <c r="Q125" s="647"/>
      <c r="R125" s="648" t="s">
        <v>571</v>
      </c>
      <c r="S125" s="649"/>
      <c r="T125" s="649"/>
      <c r="U125" s="649"/>
      <c r="V125" s="650"/>
      <c r="W125" s="276"/>
      <c r="X125" s="277" t="s">
        <v>453</v>
      </c>
      <c r="Y125" s="277"/>
      <c r="Z125" s="280"/>
      <c r="AA125" s="271"/>
      <c r="AB125"/>
      <c r="AC125"/>
      <c r="AD125"/>
      <c r="AE125"/>
      <c r="AF125"/>
      <c r="AG125"/>
      <c r="AH125"/>
      <c r="AI125"/>
      <c r="AJ125"/>
      <c r="AK125"/>
      <c r="AR125"/>
    </row>
    <row r="126" spans="2:44" ht="25.5" customHeight="1">
      <c r="B126" s="232"/>
      <c r="C126" s="281"/>
      <c r="D126" s="282"/>
      <c r="E126" s="283"/>
      <c r="F126" s="283"/>
      <c r="G126" s="271"/>
      <c r="H126" s="271"/>
      <c r="I126" s="271"/>
      <c r="J126" s="271"/>
      <c r="K126" s="271"/>
      <c r="L126" s="271"/>
      <c r="M126" s="271"/>
      <c r="N126" s="271"/>
      <c r="O126" s="271"/>
      <c r="P126" s="271"/>
      <c r="Q126" s="272"/>
      <c r="R126" s="272"/>
      <c r="S126" s="272"/>
      <c r="T126" s="272"/>
      <c r="U126" s="272"/>
      <c r="V126" s="272"/>
      <c r="W126" s="618"/>
      <c r="X126" s="619"/>
      <c r="Y126" s="619"/>
      <c r="Z126" s="620"/>
      <c r="AA126" s="272"/>
      <c r="AB126"/>
      <c r="AC126"/>
      <c r="AD126"/>
      <c r="AE126"/>
      <c r="AF126"/>
      <c r="AG126"/>
      <c r="AH126"/>
      <c r="AI126"/>
      <c r="AJ126"/>
      <c r="AK126"/>
      <c r="AR126"/>
    </row>
    <row r="127" spans="2:44" ht="25.5" customHeight="1" thickBot="1">
      <c r="B127" s="232"/>
      <c r="C127" s="621" t="s">
        <v>566</v>
      </c>
      <c r="D127" s="621"/>
      <c r="E127" s="621"/>
      <c r="F127" s="621"/>
      <c r="G127" s="621"/>
      <c r="H127" s="622" t="s">
        <v>567</v>
      </c>
      <c r="I127" s="622"/>
      <c r="J127" s="622"/>
      <c r="K127" s="622"/>
      <c r="L127" s="622"/>
      <c r="M127" s="271"/>
      <c r="N127" s="271"/>
      <c r="O127" s="271"/>
      <c r="P127" s="271"/>
      <c r="Q127" s="271"/>
      <c r="R127" s="271"/>
      <c r="S127" s="271"/>
      <c r="T127" s="271"/>
      <c r="U127" s="271"/>
      <c r="V127" s="271"/>
      <c r="W127" s="271"/>
      <c r="X127" s="271"/>
      <c r="Y127" s="271"/>
      <c r="Z127" s="271"/>
      <c r="AA127" s="271"/>
      <c r="AB127"/>
      <c r="AC127"/>
      <c r="AD127"/>
      <c r="AE127"/>
      <c r="AF127"/>
      <c r="AG127"/>
      <c r="AH127"/>
      <c r="AI127"/>
      <c r="AJ127"/>
      <c r="AK127"/>
      <c r="AR127"/>
    </row>
    <row r="128" spans="2:44" ht="25.5" customHeight="1">
      <c r="B128" s="232"/>
      <c r="C128" s="623" t="s">
        <v>579</v>
      </c>
      <c r="D128" s="624"/>
      <c r="E128" s="624"/>
      <c r="F128" s="624"/>
      <c r="G128" s="624"/>
      <c r="H128" s="624"/>
      <c r="I128" s="624"/>
      <c r="J128" s="624"/>
      <c r="K128" s="624"/>
      <c r="L128" s="625"/>
      <c r="M128" s="271"/>
      <c r="N128" s="632" t="s">
        <v>447</v>
      </c>
      <c r="O128" s="632"/>
      <c r="P128" s="632"/>
      <c r="Q128" s="633"/>
      <c r="R128" s="634"/>
      <c r="S128" s="634"/>
      <c r="T128" s="634"/>
      <c r="U128" s="634"/>
      <c r="V128" s="634"/>
      <c r="W128" s="634"/>
      <c r="X128" s="634"/>
      <c r="Y128" s="634"/>
      <c r="Z128" s="635"/>
      <c r="AA128" s="273"/>
      <c r="AB128"/>
      <c r="AC128"/>
      <c r="AD128"/>
      <c r="AE128"/>
      <c r="AF128"/>
      <c r="AG128"/>
      <c r="AH128"/>
      <c r="AI128"/>
      <c r="AJ128"/>
      <c r="AK128"/>
      <c r="AR128"/>
    </row>
    <row r="129" spans="2:44" ht="25.5" customHeight="1">
      <c r="B129" s="232"/>
      <c r="C129" s="626"/>
      <c r="D129" s="627"/>
      <c r="E129" s="627"/>
      <c r="F129" s="627"/>
      <c r="G129" s="627"/>
      <c r="H129" s="627"/>
      <c r="I129" s="627"/>
      <c r="J129" s="627"/>
      <c r="K129" s="627"/>
      <c r="L129" s="628"/>
      <c r="M129" s="271"/>
      <c r="N129" s="632" t="s">
        <v>448</v>
      </c>
      <c r="O129" s="632"/>
      <c r="P129" s="632"/>
      <c r="Q129" s="636" t="s">
        <v>449</v>
      </c>
      <c r="R129" s="637"/>
      <c r="S129" s="638"/>
      <c r="T129" s="639"/>
      <c r="U129" s="640"/>
      <c r="V129" s="640"/>
      <c r="W129" s="640"/>
      <c r="X129" s="640"/>
      <c r="Y129" s="640"/>
      <c r="Z129" s="641"/>
      <c r="AA129" s="274"/>
      <c r="AB129"/>
      <c r="AC129"/>
      <c r="AD129"/>
      <c r="AE129"/>
      <c r="AF129"/>
      <c r="AG129"/>
      <c r="AH129"/>
      <c r="AI129"/>
      <c r="AJ129"/>
      <c r="AK129"/>
      <c r="AR129"/>
    </row>
    <row r="130" spans="2:44" ht="25.5" customHeight="1">
      <c r="B130" s="232"/>
      <c r="C130" s="626"/>
      <c r="D130" s="627"/>
      <c r="E130" s="627"/>
      <c r="F130" s="627"/>
      <c r="G130" s="627"/>
      <c r="H130" s="627"/>
      <c r="I130" s="627"/>
      <c r="J130" s="627"/>
      <c r="K130" s="627"/>
      <c r="L130" s="628"/>
      <c r="M130" s="271"/>
      <c r="N130" s="632"/>
      <c r="O130" s="632"/>
      <c r="P130" s="632"/>
      <c r="Q130" s="642" t="s">
        <v>450</v>
      </c>
      <c r="R130" s="643"/>
      <c r="S130" s="644"/>
      <c r="T130" s="642"/>
      <c r="U130" s="643"/>
      <c r="V130" s="643"/>
      <c r="W130" s="643"/>
      <c r="X130" s="643"/>
      <c r="Y130" s="643"/>
      <c r="Z130" s="644"/>
      <c r="AA130" s="275"/>
      <c r="AB130"/>
      <c r="AC130"/>
      <c r="AD130"/>
      <c r="AE130"/>
      <c r="AF130"/>
      <c r="AG130"/>
      <c r="AH130"/>
      <c r="AI130"/>
      <c r="AJ130"/>
      <c r="AK130"/>
      <c r="AR130"/>
    </row>
    <row r="131" spans="2:44" ht="25.5" customHeight="1">
      <c r="B131" s="232"/>
      <c r="C131" s="626"/>
      <c r="D131" s="627"/>
      <c r="E131" s="627"/>
      <c r="F131" s="627"/>
      <c r="G131" s="627"/>
      <c r="H131" s="627"/>
      <c r="I131" s="627"/>
      <c r="J131" s="627"/>
      <c r="K131" s="627"/>
      <c r="L131" s="628"/>
      <c r="M131" s="271"/>
      <c r="N131" s="632"/>
      <c r="O131" s="632"/>
      <c r="P131" s="632"/>
      <c r="Q131" s="636" t="s">
        <v>451</v>
      </c>
      <c r="R131" s="637"/>
      <c r="S131" s="638"/>
      <c r="T131" s="639"/>
      <c r="U131" s="640"/>
      <c r="V131" s="640"/>
      <c r="W131" s="640"/>
      <c r="X131" s="640"/>
      <c r="Y131" s="640"/>
      <c r="Z131" s="641"/>
      <c r="AA131" s="273"/>
      <c r="AB131"/>
      <c r="AC131"/>
      <c r="AD131"/>
      <c r="AE131"/>
      <c r="AF131"/>
      <c r="AG131"/>
      <c r="AH131"/>
      <c r="AI131"/>
      <c r="AJ131"/>
      <c r="AK131"/>
      <c r="AR131"/>
    </row>
    <row r="132" spans="2:44" ht="25.5" customHeight="1">
      <c r="B132" s="232"/>
      <c r="C132" s="626"/>
      <c r="D132" s="627"/>
      <c r="E132" s="627"/>
      <c r="F132" s="627"/>
      <c r="G132" s="627"/>
      <c r="H132" s="627"/>
      <c r="I132" s="627"/>
      <c r="J132" s="627"/>
      <c r="K132" s="627"/>
      <c r="L132" s="628"/>
      <c r="M132" s="271"/>
      <c r="N132" s="632"/>
      <c r="O132" s="632"/>
      <c r="P132" s="632"/>
      <c r="Q132" s="645" t="s">
        <v>568</v>
      </c>
      <c r="R132" s="618" t="s">
        <v>452</v>
      </c>
      <c r="S132" s="619"/>
      <c r="T132" s="619"/>
      <c r="U132" s="619"/>
      <c r="V132" s="620"/>
      <c r="W132" s="276"/>
      <c r="X132" s="277" t="s">
        <v>453</v>
      </c>
      <c r="Y132" s="278"/>
      <c r="Z132" s="279"/>
      <c r="AA132" s="271"/>
      <c r="AB132"/>
      <c r="AC132"/>
      <c r="AD132"/>
      <c r="AE132"/>
      <c r="AF132"/>
      <c r="AG132"/>
      <c r="AH132"/>
      <c r="AI132"/>
      <c r="AJ132"/>
      <c r="AK132"/>
      <c r="AR132"/>
    </row>
    <row r="133" spans="2:44" ht="25.5" customHeight="1">
      <c r="B133" s="237"/>
      <c r="C133" s="626"/>
      <c r="D133" s="627"/>
      <c r="E133" s="627"/>
      <c r="F133" s="627"/>
      <c r="G133" s="627"/>
      <c r="H133" s="627"/>
      <c r="I133" s="627"/>
      <c r="J133" s="627"/>
      <c r="K133" s="627"/>
      <c r="L133" s="628"/>
      <c r="M133" s="271"/>
      <c r="N133" s="632"/>
      <c r="O133" s="632"/>
      <c r="P133" s="632"/>
      <c r="Q133" s="646"/>
      <c r="R133" s="648" t="s">
        <v>454</v>
      </c>
      <c r="S133" s="649"/>
      <c r="T133" s="649"/>
      <c r="U133" s="649"/>
      <c r="V133" s="650"/>
      <c r="W133" s="276"/>
      <c r="X133" s="277" t="s">
        <v>453</v>
      </c>
      <c r="Y133" s="277"/>
      <c r="Z133" s="280"/>
      <c r="AA133" s="271"/>
      <c r="AB133"/>
      <c r="AC133"/>
      <c r="AD133"/>
      <c r="AE133"/>
      <c r="AF133"/>
      <c r="AG133"/>
      <c r="AH133"/>
      <c r="AI133"/>
      <c r="AJ133"/>
      <c r="AK133"/>
      <c r="AR133"/>
    </row>
    <row r="134" spans="2:44" ht="25.5" customHeight="1">
      <c r="B134" s="237"/>
      <c r="C134" s="626"/>
      <c r="D134" s="627"/>
      <c r="E134" s="627"/>
      <c r="F134" s="627"/>
      <c r="G134" s="627"/>
      <c r="H134" s="627"/>
      <c r="I134" s="627"/>
      <c r="J134" s="627"/>
      <c r="K134" s="627"/>
      <c r="L134" s="628"/>
      <c r="M134" s="271"/>
      <c r="N134" s="632"/>
      <c r="O134" s="632"/>
      <c r="P134" s="632"/>
      <c r="Q134" s="646"/>
      <c r="R134" s="648" t="s">
        <v>455</v>
      </c>
      <c r="S134" s="649"/>
      <c r="T134" s="649"/>
      <c r="U134" s="649"/>
      <c r="V134" s="650"/>
      <c r="W134" s="276">
        <f>SUM(W132:W133)</f>
        <v>0</v>
      </c>
      <c r="X134" s="277" t="s">
        <v>453</v>
      </c>
      <c r="Y134" s="649"/>
      <c r="Z134" s="650"/>
      <c r="AA134" s="271"/>
      <c r="AB134"/>
      <c r="AC134"/>
      <c r="AD134"/>
      <c r="AE134"/>
      <c r="AF134"/>
      <c r="AG134"/>
      <c r="AH134"/>
      <c r="AI134"/>
      <c r="AJ134"/>
      <c r="AK134"/>
      <c r="AR134"/>
    </row>
    <row r="135" spans="2:44" ht="25.5" customHeight="1" thickBot="1">
      <c r="B135" s="237"/>
      <c r="C135" s="629"/>
      <c r="D135" s="630"/>
      <c r="E135" s="630"/>
      <c r="F135" s="630"/>
      <c r="G135" s="630"/>
      <c r="H135" s="630"/>
      <c r="I135" s="630"/>
      <c r="J135" s="630"/>
      <c r="K135" s="630"/>
      <c r="L135" s="631"/>
      <c r="M135" s="271"/>
      <c r="N135" s="632"/>
      <c r="O135" s="632"/>
      <c r="P135" s="632"/>
      <c r="Q135" s="647"/>
      <c r="R135" s="648" t="s">
        <v>571</v>
      </c>
      <c r="S135" s="649"/>
      <c r="T135" s="649"/>
      <c r="U135" s="649"/>
      <c r="V135" s="650"/>
      <c r="W135" s="276"/>
      <c r="X135" s="277" t="s">
        <v>453</v>
      </c>
      <c r="Y135" s="277"/>
      <c r="Z135" s="280"/>
      <c r="AA135" s="271"/>
      <c r="AB135"/>
      <c r="AC135"/>
      <c r="AD135"/>
      <c r="AE135"/>
      <c r="AF135"/>
      <c r="AG135"/>
      <c r="AH135"/>
      <c r="AI135"/>
      <c r="AJ135"/>
      <c r="AK135"/>
      <c r="AR135"/>
    </row>
    <row r="136" spans="2:44" ht="25.5" customHeight="1">
      <c r="B136" s="237"/>
      <c r="C136" s="284"/>
      <c r="D136" s="284"/>
      <c r="E136" s="284"/>
      <c r="F136" s="284"/>
      <c r="G136" s="284"/>
      <c r="H136" s="284"/>
      <c r="I136" s="284"/>
      <c r="J136" s="284"/>
      <c r="K136" s="284"/>
      <c r="L136" s="284"/>
      <c r="M136" s="271"/>
      <c r="N136" s="271"/>
      <c r="O136" s="271"/>
      <c r="P136" s="271"/>
      <c r="Q136" s="272"/>
      <c r="R136" s="272"/>
      <c r="S136" s="272"/>
      <c r="T136" s="272"/>
      <c r="U136" s="272"/>
      <c r="V136" s="272"/>
      <c r="W136" s="618"/>
      <c r="X136" s="619"/>
      <c r="Y136" s="619"/>
      <c r="Z136" s="620"/>
      <c r="AA136" s="271"/>
      <c r="AB136"/>
      <c r="AC136"/>
      <c r="AD136"/>
      <c r="AE136"/>
      <c r="AF136"/>
      <c r="AG136"/>
      <c r="AH136"/>
      <c r="AI136"/>
      <c r="AJ136"/>
      <c r="AK136"/>
      <c r="AR136"/>
    </row>
    <row r="137" spans="2:44" s="235" customFormat="1" ht="25.5" customHeight="1" thickBot="1">
      <c r="B137" s="230"/>
      <c r="C137" s="621" t="s">
        <v>566</v>
      </c>
      <c r="D137" s="621"/>
      <c r="E137" s="621"/>
      <c r="F137" s="621"/>
      <c r="G137" s="621"/>
      <c r="H137" s="622" t="s">
        <v>567</v>
      </c>
      <c r="I137" s="622"/>
      <c r="J137" s="622"/>
      <c r="K137" s="622"/>
      <c r="L137" s="622"/>
      <c r="M137" s="271"/>
      <c r="N137" s="271"/>
      <c r="O137" s="271"/>
      <c r="P137" s="271"/>
      <c r="Q137" s="271"/>
      <c r="R137" s="271"/>
      <c r="S137" s="271"/>
      <c r="T137" s="271"/>
      <c r="U137" s="271"/>
      <c r="V137" s="271"/>
      <c r="W137" s="271"/>
      <c r="X137" s="271"/>
      <c r="Y137" s="271"/>
      <c r="Z137" s="271"/>
      <c r="AA137" s="271"/>
      <c r="AB137"/>
      <c r="AC137"/>
      <c r="AD137"/>
      <c r="AE137"/>
      <c r="AF137"/>
      <c r="AG137"/>
      <c r="AH137"/>
      <c r="AI137"/>
      <c r="AJ137"/>
      <c r="AK137"/>
      <c r="AL137" s="236"/>
      <c r="AM137" s="236"/>
      <c r="AN137" s="236"/>
      <c r="AO137" s="236"/>
      <c r="AP137" s="236"/>
      <c r="AQ137" s="236"/>
      <c r="AR137" s="238"/>
    </row>
    <row r="138" spans="2:44" ht="25.5" customHeight="1">
      <c r="B138" s="231"/>
      <c r="C138" s="623" t="s">
        <v>579</v>
      </c>
      <c r="D138" s="624"/>
      <c r="E138" s="624"/>
      <c r="F138" s="624"/>
      <c r="G138" s="624"/>
      <c r="H138" s="624"/>
      <c r="I138" s="624"/>
      <c r="J138" s="624"/>
      <c r="K138" s="624"/>
      <c r="L138" s="625"/>
      <c r="M138" s="271"/>
      <c r="N138" s="632" t="s">
        <v>447</v>
      </c>
      <c r="O138" s="632"/>
      <c r="P138" s="632"/>
      <c r="Q138" s="633"/>
      <c r="R138" s="634"/>
      <c r="S138" s="634"/>
      <c r="T138" s="634"/>
      <c r="U138" s="634"/>
      <c r="V138" s="634"/>
      <c r="W138" s="634"/>
      <c r="X138" s="634"/>
      <c r="Y138" s="634"/>
      <c r="Z138" s="635"/>
      <c r="AA138" s="273"/>
      <c r="AB138"/>
      <c r="AC138"/>
      <c r="AD138"/>
      <c r="AE138"/>
      <c r="AF138"/>
      <c r="AG138"/>
      <c r="AH138"/>
      <c r="AI138"/>
      <c r="AJ138"/>
      <c r="AK138"/>
      <c r="AR138"/>
    </row>
    <row r="139" spans="2:44" ht="25.5" customHeight="1">
      <c r="B139" s="231"/>
      <c r="C139" s="626"/>
      <c r="D139" s="627"/>
      <c r="E139" s="627"/>
      <c r="F139" s="627"/>
      <c r="G139" s="627"/>
      <c r="H139" s="627"/>
      <c r="I139" s="627"/>
      <c r="J139" s="627"/>
      <c r="K139" s="627"/>
      <c r="L139" s="628"/>
      <c r="M139" s="271"/>
      <c r="N139" s="632" t="s">
        <v>448</v>
      </c>
      <c r="O139" s="632"/>
      <c r="P139" s="632"/>
      <c r="Q139" s="636" t="s">
        <v>449</v>
      </c>
      <c r="R139" s="637"/>
      <c r="S139" s="638"/>
      <c r="T139" s="639"/>
      <c r="U139" s="640"/>
      <c r="V139" s="640"/>
      <c r="W139" s="640"/>
      <c r="X139" s="640"/>
      <c r="Y139" s="640"/>
      <c r="Z139" s="641"/>
      <c r="AA139" s="274"/>
      <c r="AB139"/>
      <c r="AC139"/>
      <c r="AD139"/>
      <c r="AE139"/>
      <c r="AF139"/>
      <c r="AG139"/>
      <c r="AH139"/>
      <c r="AI139"/>
      <c r="AJ139"/>
      <c r="AK139"/>
      <c r="AR139"/>
    </row>
    <row r="140" spans="2:44" ht="25.5" customHeight="1">
      <c r="B140" s="231"/>
      <c r="C140" s="626"/>
      <c r="D140" s="627"/>
      <c r="E140" s="627"/>
      <c r="F140" s="627"/>
      <c r="G140" s="627"/>
      <c r="H140" s="627"/>
      <c r="I140" s="627"/>
      <c r="J140" s="627"/>
      <c r="K140" s="627"/>
      <c r="L140" s="628"/>
      <c r="M140" s="271"/>
      <c r="N140" s="632"/>
      <c r="O140" s="632"/>
      <c r="P140" s="632"/>
      <c r="Q140" s="642" t="s">
        <v>450</v>
      </c>
      <c r="R140" s="643"/>
      <c r="S140" s="644"/>
      <c r="T140" s="642"/>
      <c r="U140" s="643"/>
      <c r="V140" s="643"/>
      <c r="W140" s="643"/>
      <c r="X140" s="643"/>
      <c r="Y140" s="643"/>
      <c r="Z140" s="644"/>
      <c r="AA140" s="275"/>
      <c r="AB140"/>
      <c r="AC140"/>
      <c r="AD140"/>
      <c r="AE140"/>
      <c r="AF140"/>
      <c r="AG140"/>
      <c r="AH140"/>
      <c r="AI140"/>
      <c r="AJ140"/>
      <c r="AK140"/>
      <c r="AR140"/>
    </row>
    <row r="141" spans="2:44" ht="25.5" customHeight="1">
      <c r="B141" s="231"/>
      <c r="C141" s="626"/>
      <c r="D141" s="627"/>
      <c r="E141" s="627"/>
      <c r="F141" s="627"/>
      <c r="G141" s="627"/>
      <c r="H141" s="627"/>
      <c r="I141" s="627"/>
      <c r="J141" s="627"/>
      <c r="K141" s="627"/>
      <c r="L141" s="628"/>
      <c r="M141" s="271"/>
      <c r="N141" s="632"/>
      <c r="O141" s="632"/>
      <c r="P141" s="632"/>
      <c r="Q141" s="636" t="s">
        <v>451</v>
      </c>
      <c r="R141" s="637"/>
      <c r="S141" s="638"/>
      <c r="T141" s="639"/>
      <c r="U141" s="640"/>
      <c r="V141" s="640"/>
      <c r="W141" s="640"/>
      <c r="X141" s="640"/>
      <c r="Y141" s="640"/>
      <c r="Z141" s="641"/>
      <c r="AA141" s="273"/>
      <c r="AB141"/>
      <c r="AC141"/>
      <c r="AD141"/>
      <c r="AE141"/>
      <c r="AF141"/>
      <c r="AG141"/>
      <c r="AH141"/>
      <c r="AI141"/>
      <c r="AJ141"/>
      <c r="AK141"/>
      <c r="AR141"/>
    </row>
    <row r="142" spans="2:44" ht="25.5" customHeight="1">
      <c r="B142" s="231"/>
      <c r="C142" s="626"/>
      <c r="D142" s="627"/>
      <c r="E142" s="627"/>
      <c r="F142" s="627"/>
      <c r="G142" s="627"/>
      <c r="H142" s="627"/>
      <c r="I142" s="627"/>
      <c r="J142" s="627"/>
      <c r="K142" s="627"/>
      <c r="L142" s="628"/>
      <c r="M142" s="271"/>
      <c r="N142" s="632"/>
      <c r="O142" s="632"/>
      <c r="P142" s="632"/>
      <c r="Q142" s="645" t="s">
        <v>568</v>
      </c>
      <c r="R142" s="618" t="s">
        <v>452</v>
      </c>
      <c r="S142" s="619"/>
      <c r="T142" s="619"/>
      <c r="U142" s="619"/>
      <c r="V142" s="620"/>
      <c r="W142" s="276"/>
      <c r="X142" s="277" t="s">
        <v>453</v>
      </c>
      <c r="Y142" s="278"/>
      <c r="Z142" s="279"/>
      <c r="AA142" s="271"/>
      <c r="AB142"/>
      <c r="AC142"/>
      <c r="AD142"/>
      <c r="AE142"/>
      <c r="AF142"/>
      <c r="AG142"/>
      <c r="AH142"/>
      <c r="AI142"/>
      <c r="AJ142"/>
      <c r="AK142"/>
      <c r="AR142"/>
    </row>
    <row r="143" spans="2:44" ht="25.5" customHeight="1">
      <c r="B143" s="231"/>
      <c r="C143" s="626"/>
      <c r="D143" s="627"/>
      <c r="E143" s="627"/>
      <c r="F143" s="627"/>
      <c r="G143" s="627"/>
      <c r="H143" s="627"/>
      <c r="I143" s="627"/>
      <c r="J143" s="627"/>
      <c r="K143" s="627"/>
      <c r="L143" s="628"/>
      <c r="M143" s="271"/>
      <c r="N143" s="632"/>
      <c r="O143" s="632"/>
      <c r="P143" s="632"/>
      <c r="Q143" s="646"/>
      <c r="R143" s="648" t="s">
        <v>454</v>
      </c>
      <c r="S143" s="649"/>
      <c r="T143" s="649"/>
      <c r="U143" s="649"/>
      <c r="V143" s="650"/>
      <c r="W143" s="276"/>
      <c r="X143" s="277" t="s">
        <v>453</v>
      </c>
      <c r="Y143" s="277"/>
      <c r="Z143" s="280"/>
      <c r="AA143" s="271"/>
      <c r="AB143"/>
      <c r="AC143"/>
      <c r="AD143"/>
      <c r="AE143"/>
      <c r="AF143"/>
      <c r="AG143"/>
      <c r="AH143"/>
      <c r="AI143"/>
      <c r="AJ143"/>
      <c r="AK143"/>
      <c r="AR143"/>
    </row>
    <row r="144" spans="2:44" ht="25.5" customHeight="1">
      <c r="B144" s="231"/>
      <c r="C144" s="626"/>
      <c r="D144" s="627"/>
      <c r="E144" s="627"/>
      <c r="F144" s="627"/>
      <c r="G144" s="627"/>
      <c r="H144" s="627"/>
      <c r="I144" s="627"/>
      <c r="J144" s="627"/>
      <c r="K144" s="627"/>
      <c r="L144" s="628"/>
      <c r="M144" s="271"/>
      <c r="N144" s="632"/>
      <c r="O144" s="632"/>
      <c r="P144" s="632"/>
      <c r="Q144" s="646"/>
      <c r="R144" s="648" t="s">
        <v>455</v>
      </c>
      <c r="S144" s="649"/>
      <c r="T144" s="649"/>
      <c r="U144" s="649"/>
      <c r="V144" s="650"/>
      <c r="W144" s="276">
        <f>SUM(W142:W143)</f>
        <v>0</v>
      </c>
      <c r="X144" s="277" t="s">
        <v>453</v>
      </c>
      <c r="Y144" s="649"/>
      <c r="Z144" s="650"/>
      <c r="AA144" s="271"/>
      <c r="AB144"/>
      <c r="AC144"/>
      <c r="AD144"/>
      <c r="AE144"/>
      <c r="AF144"/>
      <c r="AG144"/>
      <c r="AH144"/>
      <c r="AI144"/>
      <c r="AJ144"/>
      <c r="AK144"/>
      <c r="AR144"/>
    </row>
    <row r="145" spans="2:44" ht="25.5" customHeight="1" thickBot="1">
      <c r="B145" s="231"/>
      <c r="C145" s="629"/>
      <c r="D145" s="630"/>
      <c r="E145" s="630"/>
      <c r="F145" s="630"/>
      <c r="G145" s="630"/>
      <c r="H145" s="630"/>
      <c r="I145" s="630"/>
      <c r="J145" s="630"/>
      <c r="K145" s="630"/>
      <c r="L145" s="631"/>
      <c r="M145" s="271"/>
      <c r="N145" s="632"/>
      <c r="O145" s="632"/>
      <c r="P145" s="632"/>
      <c r="Q145" s="647"/>
      <c r="R145" s="648" t="s">
        <v>571</v>
      </c>
      <c r="S145" s="649"/>
      <c r="T145" s="649"/>
      <c r="U145" s="649"/>
      <c r="V145" s="650"/>
      <c r="W145" s="276"/>
      <c r="X145" s="277" t="s">
        <v>453</v>
      </c>
      <c r="Y145" s="277"/>
      <c r="Z145" s="280"/>
      <c r="AA145" s="271"/>
      <c r="AB145"/>
      <c r="AC145"/>
      <c r="AD145"/>
      <c r="AE145"/>
      <c r="AF145"/>
      <c r="AG145"/>
      <c r="AH145"/>
      <c r="AI145"/>
      <c r="AJ145"/>
      <c r="AK145"/>
      <c r="AR145"/>
    </row>
    <row r="146" spans="2:44" ht="25.5" customHeight="1">
      <c r="B146" s="232"/>
      <c r="C146" s="284"/>
      <c r="D146" s="284"/>
      <c r="E146" s="284"/>
      <c r="F146" s="284"/>
      <c r="G146" s="284"/>
      <c r="H146" s="284"/>
      <c r="I146" s="284"/>
      <c r="J146" s="284"/>
      <c r="K146" s="284"/>
      <c r="L146" s="284"/>
      <c r="M146" s="271"/>
      <c r="N146" s="271"/>
      <c r="O146" s="271"/>
      <c r="P146" s="271"/>
      <c r="Q146" s="272"/>
      <c r="R146" s="272"/>
      <c r="S146" s="272"/>
      <c r="T146" s="272"/>
      <c r="U146" s="272"/>
      <c r="V146" s="272"/>
      <c r="W146" s="618"/>
      <c r="X146" s="619"/>
      <c r="Y146" s="619"/>
      <c r="Z146" s="620"/>
      <c r="AA146" s="271"/>
      <c r="AB146"/>
      <c r="AC146"/>
      <c r="AD146"/>
      <c r="AE146"/>
      <c r="AF146"/>
      <c r="AG146"/>
      <c r="AH146"/>
      <c r="AI146"/>
      <c r="AJ146"/>
      <c r="AK146"/>
      <c r="AR146"/>
    </row>
    <row r="147" spans="2:44" ht="25.5" customHeight="1">
      <c r="B147" s="232"/>
      <c r="C147" s="287" t="s">
        <v>572</v>
      </c>
      <c r="D147" s="287"/>
      <c r="E147" s="287"/>
      <c r="F147" s="287" t="s">
        <v>573</v>
      </c>
      <c r="G147" s="287"/>
      <c r="I147" s="287"/>
      <c r="J147" s="287"/>
      <c r="K147" s="287"/>
      <c r="L147" s="287"/>
      <c r="M147" s="287"/>
      <c r="N147" s="287"/>
      <c r="O147" s="287"/>
      <c r="P147" s="287"/>
      <c r="Q147" s="287"/>
      <c r="R147" s="287"/>
      <c r="S147" s="287"/>
      <c r="T147" s="287"/>
      <c r="U147" s="287"/>
      <c r="V147" s="287"/>
      <c r="W147" s="237"/>
      <c r="X147" s="419"/>
      <c r="Y147" s="271"/>
      <c r="Z147" s="271"/>
      <c r="AA147" s="271"/>
      <c r="AB147"/>
      <c r="AC147"/>
      <c r="AD147"/>
      <c r="AE147"/>
      <c r="AF147"/>
      <c r="AG147"/>
      <c r="AH147"/>
      <c r="AI147"/>
      <c r="AJ147"/>
      <c r="AK147"/>
      <c r="AR147"/>
    </row>
    <row r="148" spans="2:44" ht="25.5" customHeight="1">
      <c r="B148" s="232"/>
      <c r="C148" s="287"/>
      <c r="D148" s="287"/>
      <c r="E148" s="287"/>
      <c r="F148" s="287" t="s">
        <v>574</v>
      </c>
      <c r="G148" s="287"/>
      <c r="I148" s="287"/>
      <c r="J148" s="287"/>
      <c r="K148" s="287"/>
      <c r="L148" s="287"/>
      <c r="M148" s="287"/>
      <c r="N148" s="287"/>
      <c r="O148" s="287"/>
      <c r="P148" s="287"/>
      <c r="Q148" s="287"/>
      <c r="R148" s="287"/>
      <c r="S148" s="287"/>
      <c r="T148" s="287"/>
      <c r="U148" s="287"/>
      <c r="V148" s="287"/>
      <c r="W148" s="237"/>
      <c r="X148" s="271"/>
      <c r="Y148" s="271"/>
      <c r="Z148" s="271"/>
      <c r="AA148" s="271"/>
      <c r="AB148"/>
      <c r="AC148"/>
      <c r="AD148"/>
      <c r="AE148"/>
      <c r="AF148"/>
      <c r="AG148"/>
      <c r="AH148"/>
      <c r="AI148"/>
      <c r="AJ148"/>
      <c r="AK148"/>
      <c r="AR148"/>
    </row>
    <row r="149" spans="2:44" ht="25.5" customHeight="1">
      <c r="B149" s="232"/>
      <c r="C149" s="651" t="s">
        <v>575</v>
      </c>
      <c r="D149" s="651"/>
      <c r="E149" s="651"/>
      <c r="F149" s="651"/>
      <c r="G149" s="651"/>
      <c r="H149" s="651"/>
      <c r="I149" s="651"/>
      <c r="J149" s="271"/>
      <c r="K149" s="271"/>
      <c r="L149" s="271"/>
      <c r="M149" s="271"/>
      <c r="N149" s="271"/>
      <c r="O149" s="271"/>
      <c r="P149" s="271"/>
      <c r="Q149" s="271"/>
      <c r="R149" s="271"/>
      <c r="S149" s="271"/>
      <c r="T149" s="271"/>
      <c r="U149" s="271"/>
      <c r="V149" s="271"/>
      <c r="W149" s="271"/>
      <c r="X149" s="271"/>
      <c r="Y149" s="271"/>
      <c r="Z149" s="271"/>
      <c r="AA149" s="271"/>
      <c r="AB149"/>
      <c r="AC149"/>
      <c r="AD149"/>
      <c r="AE149"/>
      <c r="AF149"/>
      <c r="AG149"/>
      <c r="AH149"/>
      <c r="AI149"/>
      <c r="AJ149"/>
      <c r="AK149"/>
      <c r="AR149"/>
    </row>
    <row r="150" spans="2:44" ht="25.5" customHeight="1">
      <c r="B150" s="232"/>
      <c r="C150" s="412" t="s">
        <v>180</v>
      </c>
      <c r="D150" s="285">
        <f>'21号（報告鏡）'!$E$13</f>
        <v>0</v>
      </c>
      <c r="E150" s="412" t="s">
        <v>443</v>
      </c>
      <c r="F150"/>
      <c r="G150" s="412"/>
      <c r="H150" s="412"/>
      <c r="I150" s="412"/>
      <c r="J150" s="271"/>
      <c r="K150" s="271"/>
      <c r="L150" s="271"/>
      <c r="M150" s="271"/>
      <c r="N150" s="271"/>
      <c r="O150" s="271"/>
      <c r="P150" s="271"/>
      <c r="Q150" s="271"/>
      <c r="R150" s="271"/>
      <c r="S150" s="271"/>
      <c r="T150" s="271"/>
      <c r="U150" s="271"/>
      <c r="V150" s="271"/>
      <c r="W150" s="271"/>
      <c r="X150" s="271"/>
      <c r="Y150" s="271"/>
      <c r="Z150" s="271"/>
      <c r="AA150" s="271"/>
      <c r="AB150"/>
      <c r="AC150"/>
      <c r="AD150"/>
      <c r="AE150"/>
      <c r="AF150"/>
      <c r="AG150"/>
      <c r="AH150"/>
      <c r="AI150"/>
      <c r="AJ150"/>
      <c r="AK150"/>
      <c r="AR150"/>
    </row>
    <row r="151" spans="2:44" ht="25.5" customHeight="1">
      <c r="B151" s="232"/>
      <c r="C151" s="652" t="s">
        <v>444</v>
      </c>
      <c r="D151" s="652"/>
      <c r="E151" s="652"/>
      <c r="F151" s="652"/>
      <c r="G151" s="652"/>
      <c r="H151" s="652"/>
      <c r="I151" s="652"/>
      <c r="J151" s="652"/>
      <c r="K151" s="652"/>
      <c r="L151" s="652"/>
      <c r="M151" s="652"/>
      <c r="N151" s="652"/>
      <c r="O151" s="652"/>
      <c r="P151" s="652"/>
      <c r="Q151" s="652"/>
      <c r="R151" s="652"/>
      <c r="S151" s="652"/>
      <c r="T151" s="652"/>
      <c r="U151" s="652"/>
      <c r="V151" s="652"/>
      <c r="W151" s="652"/>
      <c r="X151" s="652"/>
      <c r="Y151" s="652"/>
      <c r="Z151" s="652"/>
      <c r="AA151" s="416"/>
      <c r="AB151"/>
      <c r="AC151"/>
      <c r="AD151"/>
      <c r="AE151"/>
      <c r="AF151"/>
      <c r="AG151"/>
      <c r="AH151"/>
      <c r="AI151"/>
      <c r="AJ151"/>
      <c r="AK151"/>
      <c r="AR151"/>
    </row>
    <row r="152" spans="2:44" ht="25.5" customHeight="1">
      <c r="B152" s="232"/>
      <c r="C152" s="271"/>
      <c r="D152" s="271"/>
      <c r="E152" s="271"/>
      <c r="F152" s="417"/>
      <c r="G152" s="271"/>
      <c r="H152" s="271"/>
      <c r="I152" s="271"/>
      <c r="J152" s="271"/>
      <c r="K152" s="271"/>
      <c r="L152" s="271"/>
      <c r="M152" s="271"/>
      <c r="N152" s="271"/>
      <c r="O152" s="271"/>
      <c r="P152" s="271"/>
      <c r="Q152" s="653" t="s">
        <v>445</v>
      </c>
      <c r="R152" s="653"/>
      <c r="S152" s="653"/>
      <c r="T152" s="654">
        <f>T115+1</f>
        <v>5</v>
      </c>
      <c r="U152" s="654"/>
      <c r="V152" s="654"/>
      <c r="W152" s="654"/>
      <c r="X152" s="654"/>
      <c r="Y152" s="654"/>
      <c r="Z152" s="654"/>
      <c r="AA152" s="272"/>
      <c r="AB152"/>
      <c r="AC152"/>
      <c r="AD152"/>
      <c r="AE152"/>
      <c r="AF152"/>
      <c r="AG152"/>
      <c r="AH152"/>
      <c r="AI152"/>
      <c r="AJ152"/>
      <c r="AK152"/>
      <c r="AR152"/>
    </row>
    <row r="153" spans="2:44" ht="25.5" customHeight="1">
      <c r="B153" s="232"/>
      <c r="C153" s="271"/>
      <c r="D153" s="271"/>
      <c r="E153" s="271"/>
      <c r="F153" s="417"/>
      <c r="G153" s="271"/>
      <c r="H153" s="271"/>
      <c r="I153" s="271"/>
      <c r="J153" s="271"/>
      <c r="K153" s="271"/>
      <c r="L153" s="271"/>
      <c r="M153" s="271"/>
      <c r="N153" s="271"/>
      <c r="O153" s="271"/>
      <c r="P153" s="271"/>
      <c r="Q153" s="653" t="s">
        <v>446</v>
      </c>
      <c r="R153" s="653"/>
      <c r="S153" s="653"/>
      <c r="T153" s="654">
        <f>'21号（報告鏡）'!$R$9</f>
        <v>0</v>
      </c>
      <c r="U153" s="654"/>
      <c r="V153" s="654"/>
      <c r="W153" s="654"/>
      <c r="X153" s="654"/>
      <c r="Y153" s="654"/>
      <c r="Z153" s="654"/>
      <c r="AA153" s="272"/>
      <c r="AB153"/>
      <c r="AC153"/>
      <c r="AD153"/>
      <c r="AE153"/>
      <c r="AF153"/>
      <c r="AG153"/>
      <c r="AH153"/>
      <c r="AI153"/>
      <c r="AJ153"/>
      <c r="AK153"/>
      <c r="AR153"/>
    </row>
    <row r="154" spans="2:44" ht="25.5" customHeight="1" thickBot="1">
      <c r="B154" s="232"/>
      <c r="C154" s="621" t="s">
        <v>566</v>
      </c>
      <c r="D154" s="621"/>
      <c r="E154" s="621"/>
      <c r="F154" s="621"/>
      <c r="G154" s="621"/>
      <c r="H154" s="622" t="s">
        <v>567</v>
      </c>
      <c r="I154" s="622"/>
      <c r="J154" s="622"/>
      <c r="K154" s="622"/>
      <c r="L154" s="622"/>
      <c r="M154" s="271"/>
      <c r="N154" s="271"/>
      <c r="O154" s="271"/>
      <c r="P154" s="271"/>
      <c r="Q154" s="271"/>
      <c r="R154" s="271"/>
      <c r="S154" s="271"/>
      <c r="T154" s="271"/>
      <c r="U154" s="271"/>
      <c r="V154" s="271"/>
      <c r="W154" s="271"/>
      <c r="X154" s="271"/>
      <c r="Y154" s="271"/>
      <c r="Z154" s="271"/>
      <c r="AA154" s="271"/>
      <c r="AB154"/>
      <c r="AC154"/>
      <c r="AD154"/>
      <c r="AE154"/>
      <c r="AF154"/>
      <c r="AG154"/>
      <c r="AH154"/>
      <c r="AI154"/>
      <c r="AJ154"/>
      <c r="AK154"/>
      <c r="AR154"/>
    </row>
    <row r="155" spans="2:44" ht="25.5" customHeight="1">
      <c r="B155" s="232"/>
      <c r="C155" s="623" t="s">
        <v>579</v>
      </c>
      <c r="D155" s="624"/>
      <c r="E155" s="624"/>
      <c r="F155" s="624"/>
      <c r="G155" s="624"/>
      <c r="H155" s="624"/>
      <c r="I155" s="624"/>
      <c r="J155" s="624"/>
      <c r="K155" s="624"/>
      <c r="L155" s="625"/>
      <c r="M155" s="271"/>
      <c r="N155" s="632" t="s">
        <v>447</v>
      </c>
      <c r="O155" s="632"/>
      <c r="P155" s="632"/>
      <c r="Q155" s="633"/>
      <c r="R155" s="634"/>
      <c r="S155" s="634"/>
      <c r="T155" s="634"/>
      <c r="U155" s="634"/>
      <c r="V155" s="634"/>
      <c r="W155" s="634"/>
      <c r="X155" s="634"/>
      <c r="Y155" s="634"/>
      <c r="Z155" s="635"/>
      <c r="AA155" s="273"/>
      <c r="AB155"/>
      <c r="AC155"/>
      <c r="AD155"/>
      <c r="AE155"/>
      <c r="AF155"/>
      <c r="AG155"/>
      <c r="AH155"/>
      <c r="AI155"/>
      <c r="AJ155"/>
      <c r="AK155"/>
      <c r="AR155"/>
    </row>
    <row r="156" spans="2:44" ht="25.5" customHeight="1">
      <c r="B156" s="232"/>
      <c r="C156" s="626"/>
      <c r="D156" s="627"/>
      <c r="E156" s="627"/>
      <c r="F156" s="627"/>
      <c r="G156" s="627"/>
      <c r="H156" s="627"/>
      <c r="I156" s="627"/>
      <c r="J156" s="627"/>
      <c r="K156" s="627"/>
      <c r="L156" s="628"/>
      <c r="M156" s="271"/>
      <c r="N156" s="632" t="s">
        <v>448</v>
      </c>
      <c r="O156" s="632"/>
      <c r="P156" s="632"/>
      <c r="Q156" s="636" t="s">
        <v>449</v>
      </c>
      <c r="R156" s="637"/>
      <c r="S156" s="638"/>
      <c r="T156" s="639"/>
      <c r="U156" s="640"/>
      <c r="V156" s="640"/>
      <c r="W156" s="640"/>
      <c r="X156" s="640"/>
      <c r="Y156" s="640"/>
      <c r="Z156" s="641"/>
      <c r="AA156" s="274"/>
      <c r="AB156"/>
      <c r="AC156"/>
      <c r="AD156"/>
      <c r="AE156"/>
      <c r="AF156"/>
      <c r="AG156"/>
      <c r="AH156"/>
      <c r="AI156"/>
      <c r="AJ156"/>
      <c r="AK156"/>
      <c r="AR156"/>
    </row>
    <row r="157" spans="2:44" ht="25.5" customHeight="1">
      <c r="B157" s="232"/>
      <c r="C157" s="626"/>
      <c r="D157" s="627"/>
      <c r="E157" s="627"/>
      <c r="F157" s="627"/>
      <c r="G157" s="627"/>
      <c r="H157" s="627"/>
      <c r="I157" s="627"/>
      <c r="J157" s="627"/>
      <c r="K157" s="627"/>
      <c r="L157" s="628"/>
      <c r="M157" s="271"/>
      <c r="N157" s="632"/>
      <c r="O157" s="632"/>
      <c r="P157" s="632"/>
      <c r="Q157" s="642" t="s">
        <v>450</v>
      </c>
      <c r="R157" s="643"/>
      <c r="S157" s="644"/>
      <c r="T157" s="642"/>
      <c r="U157" s="643"/>
      <c r="V157" s="643"/>
      <c r="W157" s="643"/>
      <c r="X157" s="643"/>
      <c r="Y157" s="643"/>
      <c r="Z157" s="644"/>
      <c r="AA157" s="275"/>
      <c r="AB157"/>
      <c r="AC157"/>
      <c r="AD157"/>
      <c r="AE157"/>
      <c r="AF157"/>
      <c r="AG157"/>
      <c r="AH157"/>
      <c r="AI157"/>
      <c r="AJ157"/>
      <c r="AK157"/>
      <c r="AR157"/>
    </row>
    <row r="158" spans="2:44" ht="25.5" customHeight="1">
      <c r="B158" s="232"/>
      <c r="C158" s="626"/>
      <c r="D158" s="627"/>
      <c r="E158" s="627"/>
      <c r="F158" s="627"/>
      <c r="G158" s="627"/>
      <c r="H158" s="627"/>
      <c r="I158" s="627"/>
      <c r="J158" s="627"/>
      <c r="K158" s="627"/>
      <c r="L158" s="628"/>
      <c r="M158" s="271"/>
      <c r="N158" s="632"/>
      <c r="O158" s="632"/>
      <c r="P158" s="632"/>
      <c r="Q158" s="636" t="s">
        <v>451</v>
      </c>
      <c r="R158" s="637"/>
      <c r="S158" s="638"/>
      <c r="T158" s="639"/>
      <c r="U158" s="640"/>
      <c r="V158" s="640"/>
      <c r="W158" s="640"/>
      <c r="X158" s="640"/>
      <c r="Y158" s="640"/>
      <c r="Z158" s="641"/>
      <c r="AA158" s="273"/>
      <c r="AB158"/>
      <c r="AC158"/>
      <c r="AD158"/>
      <c r="AE158"/>
      <c r="AF158"/>
      <c r="AG158"/>
      <c r="AH158"/>
      <c r="AI158"/>
      <c r="AJ158"/>
      <c r="AK158"/>
      <c r="AR158"/>
    </row>
    <row r="159" spans="2:44" ht="25.5" customHeight="1">
      <c r="B159" s="232"/>
      <c r="C159" s="626"/>
      <c r="D159" s="627"/>
      <c r="E159" s="627"/>
      <c r="F159" s="627"/>
      <c r="G159" s="627"/>
      <c r="H159" s="627"/>
      <c r="I159" s="627"/>
      <c r="J159" s="627"/>
      <c r="K159" s="627"/>
      <c r="L159" s="628"/>
      <c r="M159" s="271"/>
      <c r="N159" s="632"/>
      <c r="O159" s="632"/>
      <c r="P159" s="632"/>
      <c r="Q159" s="645" t="s">
        <v>568</v>
      </c>
      <c r="R159" s="618" t="s">
        <v>452</v>
      </c>
      <c r="S159" s="619"/>
      <c r="T159" s="619"/>
      <c r="U159" s="619"/>
      <c r="V159" s="620"/>
      <c r="W159" s="276"/>
      <c r="X159" s="277" t="s">
        <v>453</v>
      </c>
      <c r="Y159" s="278"/>
      <c r="Z159" s="279"/>
      <c r="AA159" s="271"/>
      <c r="AB159"/>
      <c r="AC159"/>
      <c r="AD159"/>
      <c r="AE159"/>
      <c r="AF159"/>
      <c r="AG159"/>
      <c r="AH159"/>
      <c r="AI159"/>
      <c r="AJ159"/>
      <c r="AK159"/>
      <c r="AR159"/>
    </row>
    <row r="160" spans="2:44" ht="25.5" customHeight="1">
      <c r="B160" s="232"/>
      <c r="C160" s="626"/>
      <c r="D160" s="627"/>
      <c r="E160" s="627"/>
      <c r="F160" s="627"/>
      <c r="G160" s="627"/>
      <c r="H160" s="627"/>
      <c r="I160" s="627"/>
      <c r="J160" s="627"/>
      <c r="K160" s="627"/>
      <c r="L160" s="628"/>
      <c r="M160" s="271"/>
      <c r="N160" s="632"/>
      <c r="O160" s="632"/>
      <c r="P160" s="632"/>
      <c r="Q160" s="646"/>
      <c r="R160" s="648" t="s">
        <v>454</v>
      </c>
      <c r="S160" s="649"/>
      <c r="T160" s="649"/>
      <c r="U160" s="649"/>
      <c r="V160" s="650"/>
      <c r="W160" s="276"/>
      <c r="X160" s="277" t="s">
        <v>453</v>
      </c>
      <c r="Y160" s="277"/>
      <c r="Z160" s="280"/>
      <c r="AA160" s="271"/>
      <c r="AB160"/>
      <c r="AC160"/>
      <c r="AD160"/>
      <c r="AE160"/>
      <c r="AF160"/>
      <c r="AG160"/>
      <c r="AH160"/>
      <c r="AI160"/>
      <c r="AJ160"/>
      <c r="AK160"/>
      <c r="AR160"/>
    </row>
    <row r="161" spans="2:44" ht="25.5" customHeight="1">
      <c r="B161" s="232"/>
      <c r="C161" s="626"/>
      <c r="D161" s="627"/>
      <c r="E161" s="627"/>
      <c r="F161" s="627"/>
      <c r="G161" s="627"/>
      <c r="H161" s="627"/>
      <c r="I161" s="627"/>
      <c r="J161" s="627"/>
      <c r="K161" s="627"/>
      <c r="L161" s="628"/>
      <c r="M161" s="271"/>
      <c r="N161" s="632"/>
      <c r="O161" s="632"/>
      <c r="P161" s="632"/>
      <c r="Q161" s="646"/>
      <c r="R161" s="648" t="s">
        <v>455</v>
      </c>
      <c r="S161" s="649"/>
      <c r="T161" s="649"/>
      <c r="U161" s="649"/>
      <c r="V161" s="650"/>
      <c r="W161" s="276">
        <f>SUM(W159:W160)</f>
        <v>0</v>
      </c>
      <c r="X161" s="277" t="s">
        <v>453</v>
      </c>
      <c r="Y161" s="649"/>
      <c r="Z161" s="650"/>
      <c r="AA161" s="271"/>
      <c r="AB161"/>
      <c r="AC161"/>
      <c r="AD161"/>
      <c r="AE161"/>
      <c r="AF161"/>
      <c r="AG161"/>
      <c r="AH161"/>
      <c r="AI161"/>
      <c r="AJ161"/>
      <c r="AK161"/>
      <c r="AR161"/>
    </row>
    <row r="162" spans="2:44" ht="25.5" customHeight="1" thickBot="1">
      <c r="B162" s="232"/>
      <c r="C162" s="629"/>
      <c r="D162" s="630"/>
      <c r="E162" s="630"/>
      <c r="F162" s="630"/>
      <c r="G162" s="630"/>
      <c r="H162" s="630"/>
      <c r="I162" s="630"/>
      <c r="J162" s="630"/>
      <c r="K162" s="630"/>
      <c r="L162" s="631"/>
      <c r="M162" s="271"/>
      <c r="N162" s="632"/>
      <c r="O162" s="632"/>
      <c r="P162" s="632"/>
      <c r="Q162" s="647"/>
      <c r="R162" s="648" t="s">
        <v>571</v>
      </c>
      <c r="S162" s="649"/>
      <c r="T162" s="649"/>
      <c r="U162" s="649"/>
      <c r="V162" s="650"/>
      <c r="W162" s="276"/>
      <c r="X162" s="277" t="s">
        <v>453</v>
      </c>
      <c r="Y162" s="277"/>
      <c r="Z162" s="280"/>
      <c r="AA162" s="271"/>
      <c r="AB162"/>
      <c r="AC162"/>
      <c r="AD162"/>
      <c r="AE162"/>
      <c r="AF162"/>
      <c r="AG162"/>
      <c r="AH162"/>
      <c r="AI162"/>
      <c r="AJ162"/>
      <c r="AK162"/>
      <c r="AR162"/>
    </row>
    <row r="163" spans="2:44" ht="25.5" customHeight="1">
      <c r="B163" s="232"/>
      <c r="C163" s="281"/>
      <c r="D163" s="282"/>
      <c r="E163" s="283"/>
      <c r="F163" s="283"/>
      <c r="G163" s="271"/>
      <c r="H163" s="271"/>
      <c r="I163" s="271"/>
      <c r="J163" s="271"/>
      <c r="K163" s="271"/>
      <c r="L163" s="271"/>
      <c r="M163" s="271"/>
      <c r="N163" s="271"/>
      <c r="O163" s="271"/>
      <c r="P163" s="271"/>
      <c r="Q163" s="272"/>
      <c r="R163" s="272"/>
      <c r="S163" s="272"/>
      <c r="T163" s="272"/>
      <c r="U163" s="272"/>
      <c r="V163" s="272"/>
      <c r="W163" s="618"/>
      <c r="X163" s="619"/>
      <c r="Y163" s="619"/>
      <c r="Z163" s="620"/>
      <c r="AA163" s="272"/>
      <c r="AB163"/>
      <c r="AC163"/>
      <c r="AD163"/>
      <c r="AE163"/>
      <c r="AF163"/>
      <c r="AG163"/>
      <c r="AH163"/>
      <c r="AI163"/>
      <c r="AJ163"/>
      <c r="AK163"/>
      <c r="AR163"/>
    </row>
    <row r="164" spans="2:44" ht="25.5" customHeight="1" thickBot="1">
      <c r="B164" s="232"/>
      <c r="C164" s="621" t="s">
        <v>566</v>
      </c>
      <c r="D164" s="621"/>
      <c r="E164" s="621"/>
      <c r="F164" s="621"/>
      <c r="G164" s="621"/>
      <c r="H164" s="622" t="s">
        <v>567</v>
      </c>
      <c r="I164" s="622"/>
      <c r="J164" s="622"/>
      <c r="K164" s="622"/>
      <c r="L164" s="622"/>
      <c r="M164" s="271"/>
      <c r="N164" s="271"/>
      <c r="O164" s="271"/>
      <c r="P164" s="271"/>
      <c r="Q164" s="271"/>
      <c r="R164" s="271"/>
      <c r="S164" s="271"/>
      <c r="T164" s="271"/>
      <c r="U164" s="271"/>
      <c r="V164" s="271"/>
      <c r="W164" s="271"/>
      <c r="X164" s="271"/>
      <c r="Y164" s="271"/>
      <c r="Z164" s="271"/>
      <c r="AA164" s="271"/>
      <c r="AB164"/>
      <c r="AC164"/>
      <c r="AD164"/>
      <c r="AE164"/>
      <c r="AF164"/>
      <c r="AG164"/>
      <c r="AH164"/>
      <c r="AI164"/>
      <c r="AJ164"/>
      <c r="AK164"/>
      <c r="AR164"/>
    </row>
    <row r="165" spans="2:44" ht="25.5" customHeight="1">
      <c r="B165" s="232"/>
      <c r="C165" s="623" t="s">
        <v>579</v>
      </c>
      <c r="D165" s="624"/>
      <c r="E165" s="624"/>
      <c r="F165" s="624"/>
      <c r="G165" s="624"/>
      <c r="H165" s="624"/>
      <c r="I165" s="624"/>
      <c r="J165" s="624"/>
      <c r="K165" s="624"/>
      <c r="L165" s="625"/>
      <c r="M165" s="271"/>
      <c r="N165" s="632" t="s">
        <v>447</v>
      </c>
      <c r="O165" s="632"/>
      <c r="P165" s="632"/>
      <c r="Q165" s="633"/>
      <c r="R165" s="634"/>
      <c r="S165" s="634"/>
      <c r="T165" s="634"/>
      <c r="U165" s="634"/>
      <c r="V165" s="634"/>
      <c r="W165" s="634"/>
      <c r="X165" s="634"/>
      <c r="Y165" s="634"/>
      <c r="Z165" s="635"/>
      <c r="AA165" s="273"/>
      <c r="AB165"/>
      <c r="AC165"/>
      <c r="AD165"/>
      <c r="AE165"/>
      <c r="AF165"/>
      <c r="AG165"/>
      <c r="AH165"/>
      <c r="AI165"/>
      <c r="AJ165"/>
      <c r="AK165"/>
      <c r="AR165"/>
    </row>
    <row r="166" spans="2:44" ht="25.5" customHeight="1">
      <c r="B166" s="232"/>
      <c r="C166" s="626"/>
      <c r="D166" s="627"/>
      <c r="E166" s="627"/>
      <c r="F166" s="627"/>
      <c r="G166" s="627"/>
      <c r="H166" s="627"/>
      <c r="I166" s="627"/>
      <c r="J166" s="627"/>
      <c r="K166" s="627"/>
      <c r="L166" s="628"/>
      <c r="M166" s="271"/>
      <c r="N166" s="632" t="s">
        <v>448</v>
      </c>
      <c r="O166" s="632"/>
      <c r="P166" s="632"/>
      <c r="Q166" s="636" t="s">
        <v>449</v>
      </c>
      <c r="R166" s="637"/>
      <c r="S166" s="638"/>
      <c r="T166" s="639"/>
      <c r="U166" s="640"/>
      <c r="V166" s="640"/>
      <c r="W166" s="640"/>
      <c r="X166" s="640"/>
      <c r="Y166" s="640"/>
      <c r="Z166" s="641"/>
      <c r="AA166" s="274"/>
      <c r="AB166"/>
      <c r="AC166"/>
      <c r="AD166"/>
      <c r="AE166"/>
      <c r="AF166"/>
      <c r="AG166"/>
      <c r="AH166"/>
      <c r="AI166"/>
      <c r="AJ166"/>
      <c r="AK166"/>
      <c r="AR166"/>
    </row>
    <row r="167" spans="2:44" ht="25.5" customHeight="1">
      <c r="B167" s="232"/>
      <c r="C167" s="626"/>
      <c r="D167" s="627"/>
      <c r="E167" s="627"/>
      <c r="F167" s="627"/>
      <c r="G167" s="627"/>
      <c r="H167" s="627"/>
      <c r="I167" s="627"/>
      <c r="J167" s="627"/>
      <c r="K167" s="627"/>
      <c r="L167" s="628"/>
      <c r="M167" s="271"/>
      <c r="N167" s="632"/>
      <c r="O167" s="632"/>
      <c r="P167" s="632"/>
      <c r="Q167" s="642" t="s">
        <v>450</v>
      </c>
      <c r="R167" s="643"/>
      <c r="S167" s="644"/>
      <c r="T167" s="642"/>
      <c r="U167" s="643"/>
      <c r="V167" s="643"/>
      <c r="W167" s="643"/>
      <c r="X167" s="643"/>
      <c r="Y167" s="643"/>
      <c r="Z167" s="644"/>
      <c r="AA167" s="275"/>
      <c r="AB167"/>
      <c r="AC167"/>
      <c r="AD167"/>
      <c r="AE167"/>
      <c r="AF167"/>
      <c r="AG167"/>
      <c r="AH167"/>
      <c r="AI167"/>
      <c r="AJ167"/>
      <c r="AK167"/>
      <c r="AR167"/>
    </row>
    <row r="168" spans="2:44" ht="25.5" customHeight="1">
      <c r="B168" s="232"/>
      <c r="C168" s="626"/>
      <c r="D168" s="627"/>
      <c r="E168" s="627"/>
      <c r="F168" s="627"/>
      <c r="G168" s="627"/>
      <c r="H168" s="627"/>
      <c r="I168" s="627"/>
      <c r="J168" s="627"/>
      <c r="K168" s="627"/>
      <c r="L168" s="628"/>
      <c r="M168" s="271"/>
      <c r="N168" s="632"/>
      <c r="O168" s="632"/>
      <c r="P168" s="632"/>
      <c r="Q168" s="636" t="s">
        <v>451</v>
      </c>
      <c r="R168" s="637"/>
      <c r="S168" s="638"/>
      <c r="T168" s="639"/>
      <c r="U168" s="640"/>
      <c r="V168" s="640"/>
      <c r="W168" s="640"/>
      <c r="X168" s="640"/>
      <c r="Y168" s="640"/>
      <c r="Z168" s="641"/>
      <c r="AA168" s="273"/>
      <c r="AB168"/>
      <c r="AC168"/>
      <c r="AD168"/>
      <c r="AE168"/>
      <c r="AF168"/>
      <c r="AG168"/>
      <c r="AH168"/>
      <c r="AI168"/>
      <c r="AJ168"/>
      <c r="AK168"/>
      <c r="AR168"/>
    </row>
    <row r="169" spans="2:44" ht="25.5" customHeight="1">
      <c r="B169" s="232"/>
      <c r="C169" s="626"/>
      <c r="D169" s="627"/>
      <c r="E169" s="627"/>
      <c r="F169" s="627"/>
      <c r="G169" s="627"/>
      <c r="H169" s="627"/>
      <c r="I169" s="627"/>
      <c r="J169" s="627"/>
      <c r="K169" s="627"/>
      <c r="L169" s="628"/>
      <c r="M169" s="271"/>
      <c r="N169" s="632"/>
      <c r="O169" s="632"/>
      <c r="P169" s="632"/>
      <c r="Q169" s="645" t="s">
        <v>568</v>
      </c>
      <c r="R169" s="618" t="s">
        <v>452</v>
      </c>
      <c r="S169" s="619"/>
      <c r="T169" s="619"/>
      <c r="U169" s="619"/>
      <c r="V169" s="620"/>
      <c r="W169" s="276"/>
      <c r="X169" s="277" t="s">
        <v>453</v>
      </c>
      <c r="Y169" s="278"/>
      <c r="Z169" s="279"/>
      <c r="AA169" s="271"/>
      <c r="AB169"/>
      <c r="AC169"/>
      <c r="AD169"/>
      <c r="AE169"/>
      <c r="AF169"/>
      <c r="AG169"/>
      <c r="AH169"/>
      <c r="AI169"/>
      <c r="AJ169"/>
      <c r="AK169"/>
      <c r="AR169"/>
    </row>
    <row r="170" spans="2:44" ht="25.5" customHeight="1">
      <c r="B170" s="232"/>
      <c r="C170" s="626"/>
      <c r="D170" s="627"/>
      <c r="E170" s="627"/>
      <c r="F170" s="627"/>
      <c r="G170" s="627"/>
      <c r="H170" s="627"/>
      <c r="I170" s="627"/>
      <c r="J170" s="627"/>
      <c r="K170" s="627"/>
      <c r="L170" s="628"/>
      <c r="M170" s="271"/>
      <c r="N170" s="632"/>
      <c r="O170" s="632"/>
      <c r="P170" s="632"/>
      <c r="Q170" s="646"/>
      <c r="R170" s="648" t="s">
        <v>454</v>
      </c>
      <c r="S170" s="649"/>
      <c r="T170" s="649"/>
      <c r="U170" s="649"/>
      <c r="V170" s="650"/>
      <c r="W170" s="276"/>
      <c r="X170" s="277" t="s">
        <v>453</v>
      </c>
      <c r="Y170" s="277"/>
      <c r="Z170" s="280"/>
      <c r="AA170" s="271"/>
      <c r="AB170"/>
      <c r="AC170"/>
      <c r="AD170"/>
      <c r="AE170"/>
      <c r="AF170"/>
      <c r="AG170"/>
      <c r="AH170"/>
      <c r="AI170"/>
      <c r="AJ170"/>
      <c r="AK170"/>
      <c r="AR170"/>
    </row>
    <row r="171" spans="2:44" ht="25.5" customHeight="1">
      <c r="B171" s="232"/>
      <c r="C171" s="626"/>
      <c r="D171" s="627"/>
      <c r="E171" s="627"/>
      <c r="F171" s="627"/>
      <c r="G171" s="627"/>
      <c r="H171" s="627"/>
      <c r="I171" s="627"/>
      <c r="J171" s="627"/>
      <c r="K171" s="627"/>
      <c r="L171" s="628"/>
      <c r="M171" s="271"/>
      <c r="N171" s="632"/>
      <c r="O171" s="632"/>
      <c r="P171" s="632"/>
      <c r="Q171" s="646"/>
      <c r="R171" s="648" t="s">
        <v>455</v>
      </c>
      <c r="S171" s="649"/>
      <c r="T171" s="649"/>
      <c r="U171" s="649"/>
      <c r="V171" s="650"/>
      <c r="W171" s="276">
        <f>SUM(W169:W170)</f>
        <v>0</v>
      </c>
      <c r="X171" s="277" t="s">
        <v>453</v>
      </c>
      <c r="Y171" s="649"/>
      <c r="Z171" s="650"/>
      <c r="AA171" s="271"/>
      <c r="AB171"/>
      <c r="AC171"/>
      <c r="AD171"/>
      <c r="AE171"/>
      <c r="AF171"/>
      <c r="AG171"/>
      <c r="AH171"/>
      <c r="AI171"/>
      <c r="AJ171"/>
      <c r="AK171"/>
      <c r="AR171"/>
    </row>
    <row r="172" spans="2:44" ht="25.5" customHeight="1" thickBot="1">
      <c r="B172" s="232"/>
      <c r="C172" s="629"/>
      <c r="D172" s="630"/>
      <c r="E172" s="630"/>
      <c r="F172" s="630"/>
      <c r="G172" s="630"/>
      <c r="H172" s="630"/>
      <c r="I172" s="630"/>
      <c r="J172" s="630"/>
      <c r="K172" s="630"/>
      <c r="L172" s="631"/>
      <c r="M172" s="271"/>
      <c r="N172" s="632"/>
      <c r="O172" s="632"/>
      <c r="P172" s="632"/>
      <c r="Q172" s="647"/>
      <c r="R172" s="648" t="s">
        <v>571</v>
      </c>
      <c r="S172" s="649"/>
      <c r="T172" s="649"/>
      <c r="U172" s="649"/>
      <c r="V172" s="650"/>
      <c r="W172" s="276"/>
      <c r="X172" s="277" t="s">
        <v>453</v>
      </c>
      <c r="Y172" s="277"/>
      <c r="Z172" s="280"/>
      <c r="AA172" s="271"/>
      <c r="AB172"/>
      <c r="AC172"/>
      <c r="AD172"/>
      <c r="AE172"/>
      <c r="AF172"/>
      <c r="AG172"/>
      <c r="AH172"/>
      <c r="AI172"/>
      <c r="AJ172"/>
      <c r="AK172"/>
      <c r="AR172"/>
    </row>
    <row r="173" spans="2:44" ht="25.5" customHeight="1">
      <c r="B173" s="232"/>
      <c r="C173" s="284"/>
      <c r="D173" s="284"/>
      <c r="E173" s="284"/>
      <c r="F173" s="284"/>
      <c r="G173" s="284"/>
      <c r="H173" s="284"/>
      <c r="I173" s="284"/>
      <c r="J173" s="284"/>
      <c r="K173" s="284"/>
      <c r="L173" s="284"/>
      <c r="M173" s="271"/>
      <c r="N173" s="271"/>
      <c r="O173" s="271"/>
      <c r="P173" s="271"/>
      <c r="Q173" s="272"/>
      <c r="R173" s="272"/>
      <c r="S173" s="272"/>
      <c r="T173" s="272"/>
      <c r="U173" s="272"/>
      <c r="V173" s="272"/>
      <c r="W173" s="618"/>
      <c r="X173" s="619"/>
      <c r="Y173" s="619"/>
      <c r="Z173" s="620"/>
      <c r="AA173" s="271"/>
      <c r="AB173"/>
      <c r="AC173"/>
      <c r="AD173"/>
      <c r="AE173"/>
      <c r="AF173"/>
      <c r="AG173"/>
      <c r="AH173"/>
      <c r="AI173"/>
      <c r="AJ173"/>
      <c r="AK173"/>
      <c r="AR173"/>
    </row>
    <row r="174" spans="2:44" ht="25.5" customHeight="1" thickBot="1">
      <c r="B174" s="232"/>
      <c r="C174" s="621" t="s">
        <v>566</v>
      </c>
      <c r="D174" s="621"/>
      <c r="E174" s="621"/>
      <c r="F174" s="621"/>
      <c r="G174" s="621"/>
      <c r="H174" s="622" t="s">
        <v>567</v>
      </c>
      <c r="I174" s="622"/>
      <c r="J174" s="622"/>
      <c r="K174" s="622"/>
      <c r="L174" s="622"/>
      <c r="M174" s="271"/>
      <c r="N174" s="271"/>
      <c r="O174" s="271"/>
      <c r="P174" s="271"/>
      <c r="Q174" s="271"/>
      <c r="R174" s="271"/>
      <c r="S174" s="271"/>
      <c r="T174" s="271"/>
      <c r="U174" s="271"/>
      <c r="V174" s="271"/>
      <c r="W174" s="271"/>
      <c r="X174" s="271"/>
      <c r="Y174" s="271"/>
      <c r="Z174" s="271"/>
      <c r="AA174" s="271"/>
      <c r="AB174"/>
      <c r="AC174"/>
      <c r="AD174"/>
      <c r="AE174"/>
      <c r="AF174"/>
      <c r="AG174"/>
      <c r="AH174"/>
      <c r="AI174"/>
      <c r="AJ174"/>
      <c r="AK174"/>
      <c r="AR174"/>
    </row>
    <row r="175" spans="2:44" ht="25.5" customHeight="1">
      <c r="B175" s="232"/>
      <c r="C175" s="623" t="s">
        <v>579</v>
      </c>
      <c r="D175" s="624"/>
      <c r="E175" s="624"/>
      <c r="F175" s="624"/>
      <c r="G175" s="624"/>
      <c r="H175" s="624"/>
      <c r="I175" s="624"/>
      <c r="J175" s="624"/>
      <c r="K175" s="624"/>
      <c r="L175" s="625"/>
      <c r="M175" s="271"/>
      <c r="N175" s="632" t="s">
        <v>447</v>
      </c>
      <c r="O175" s="632"/>
      <c r="P175" s="632"/>
      <c r="Q175" s="633"/>
      <c r="R175" s="634"/>
      <c r="S175" s="634"/>
      <c r="T175" s="634"/>
      <c r="U175" s="634"/>
      <c r="V175" s="634"/>
      <c r="W175" s="634"/>
      <c r="X175" s="634"/>
      <c r="Y175" s="634"/>
      <c r="Z175" s="635"/>
      <c r="AA175" s="273"/>
      <c r="AB175"/>
      <c r="AC175"/>
      <c r="AD175"/>
      <c r="AE175"/>
      <c r="AF175"/>
      <c r="AG175"/>
      <c r="AH175"/>
      <c r="AI175"/>
      <c r="AJ175"/>
      <c r="AK175"/>
      <c r="AR175"/>
    </row>
    <row r="176" spans="2:44" ht="25.5" customHeight="1">
      <c r="B176" s="232"/>
      <c r="C176" s="626"/>
      <c r="D176" s="627"/>
      <c r="E176" s="627"/>
      <c r="F176" s="627"/>
      <c r="G176" s="627"/>
      <c r="H176" s="627"/>
      <c r="I176" s="627"/>
      <c r="J176" s="627"/>
      <c r="K176" s="627"/>
      <c r="L176" s="628"/>
      <c r="M176" s="271"/>
      <c r="N176" s="632" t="s">
        <v>448</v>
      </c>
      <c r="O176" s="632"/>
      <c r="P176" s="632"/>
      <c r="Q176" s="636" t="s">
        <v>449</v>
      </c>
      <c r="R176" s="637"/>
      <c r="S176" s="638"/>
      <c r="T176" s="639"/>
      <c r="U176" s="640"/>
      <c r="V176" s="640"/>
      <c r="W176" s="640"/>
      <c r="X176" s="640"/>
      <c r="Y176" s="640"/>
      <c r="Z176" s="641"/>
      <c r="AA176" s="274"/>
      <c r="AB176"/>
      <c r="AC176"/>
      <c r="AD176"/>
      <c r="AE176"/>
      <c r="AF176"/>
      <c r="AG176"/>
      <c r="AH176"/>
      <c r="AI176"/>
      <c r="AJ176"/>
      <c r="AK176"/>
      <c r="AR176"/>
    </row>
    <row r="177" spans="2:44" ht="25.5" customHeight="1">
      <c r="B177" s="232"/>
      <c r="C177" s="626"/>
      <c r="D177" s="627"/>
      <c r="E177" s="627"/>
      <c r="F177" s="627"/>
      <c r="G177" s="627"/>
      <c r="H177" s="627"/>
      <c r="I177" s="627"/>
      <c r="J177" s="627"/>
      <c r="K177" s="627"/>
      <c r="L177" s="628"/>
      <c r="M177" s="271"/>
      <c r="N177" s="632"/>
      <c r="O177" s="632"/>
      <c r="P177" s="632"/>
      <c r="Q177" s="642" t="s">
        <v>450</v>
      </c>
      <c r="R177" s="643"/>
      <c r="S177" s="644"/>
      <c r="T177" s="642"/>
      <c r="U177" s="643"/>
      <c r="V177" s="643"/>
      <c r="W177" s="643"/>
      <c r="X177" s="643"/>
      <c r="Y177" s="643"/>
      <c r="Z177" s="644"/>
      <c r="AA177" s="275"/>
      <c r="AB177"/>
      <c r="AC177"/>
      <c r="AD177"/>
      <c r="AE177"/>
      <c r="AF177"/>
      <c r="AG177"/>
      <c r="AH177"/>
      <c r="AI177"/>
      <c r="AJ177"/>
      <c r="AK177"/>
      <c r="AR177"/>
    </row>
    <row r="178" spans="2:44" ht="25.5" customHeight="1">
      <c r="B178" s="232"/>
      <c r="C178" s="626"/>
      <c r="D178" s="627"/>
      <c r="E178" s="627"/>
      <c r="F178" s="627"/>
      <c r="G178" s="627"/>
      <c r="H178" s="627"/>
      <c r="I178" s="627"/>
      <c r="J178" s="627"/>
      <c r="K178" s="627"/>
      <c r="L178" s="628"/>
      <c r="M178" s="271"/>
      <c r="N178" s="632"/>
      <c r="O178" s="632"/>
      <c r="P178" s="632"/>
      <c r="Q178" s="636" t="s">
        <v>451</v>
      </c>
      <c r="R178" s="637"/>
      <c r="S178" s="638"/>
      <c r="T178" s="639"/>
      <c r="U178" s="640"/>
      <c r="V178" s="640"/>
      <c r="W178" s="640"/>
      <c r="X178" s="640"/>
      <c r="Y178" s="640"/>
      <c r="Z178" s="641"/>
      <c r="AA178" s="273"/>
      <c r="AB178"/>
      <c r="AC178"/>
      <c r="AD178"/>
      <c r="AE178"/>
      <c r="AF178"/>
      <c r="AG178"/>
      <c r="AH178"/>
      <c r="AI178"/>
      <c r="AJ178"/>
      <c r="AK178"/>
      <c r="AR178"/>
    </row>
    <row r="179" spans="2:44" ht="25.5" customHeight="1">
      <c r="B179" s="232"/>
      <c r="C179" s="626"/>
      <c r="D179" s="627"/>
      <c r="E179" s="627"/>
      <c r="F179" s="627"/>
      <c r="G179" s="627"/>
      <c r="H179" s="627"/>
      <c r="I179" s="627"/>
      <c r="J179" s="627"/>
      <c r="K179" s="627"/>
      <c r="L179" s="628"/>
      <c r="M179" s="271"/>
      <c r="N179" s="632"/>
      <c r="O179" s="632"/>
      <c r="P179" s="632"/>
      <c r="Q179" s="645" t="s">
        <v>568</v>
      </c>
      <c r="R179" s="618" t="s">
        <v>452</v>
      </c>
      <c r="S179" s="619"/>
      <c r="T179" s="619"/>
      <c r="U179" s="619"/>
      <c r="V179" s="620"/>
      <c r="W179" s="276"/>
      <c r="X179" s="277" t="s">
        <v>453</v>
      </c>
      <c r="Y179" s="278"/>
      <c r="Z179" s="279"/>
      <c r="AA179" s="271"/>
      <c r="AB179"/>
      <c r="AC179"/>
      <c r="AD179"/>
      <c r="AE179"/>
      <c r="AF179"/>
      <c r="AG179"/>
      <c r="AH179"/>
      <c r="AI179"/>
      <c r="AJ179"/>
      <c r="AK179"/>
      <c r="AR179"/>
    </row>
    <row r="180" spans="2:44" ht="25.5" customHeight="1">
      <c r="B180" s="232"/>
      <c r="C180" s="626"/>
      <c r="D180" s="627"/>
      <c r="E180" s="627"/>
      <c r="F180" s="627"/>
      <c r="G180" s="627"/>
      <c r="H180" s="627"/>
      <c r="I180" s="627"/>
      <c r="J180" s="627"/>
      <c r="K180" s="627"/>
      <c r="L180" s="628"/>
      <c r="M180" s="271"/>
      <c r="N180" s="632"/>
      <c r="O180" s="632"/>
      <c r="P180" s="632"/>
      <c r="Q180" s="646"/>
      <c r="R180" s="648" t="s">
        <v>454</v>
      </c>
      <c r="S180" s="649"/>
      <c r="T180" s="649"/>
      <c r="U180" s="649"/>
      <c r="V180" s="650"/>
      <c r="W180" s="276"/>
      <c r="X180" s="277" t="s">
        <v>453</v>
      </c>
      <c r="Y180" s="277"/>
      <c r="Z180" s="280"/>
      <c r="AA180" s="271"/>
      <c r="AB180"/>
      <c r="AC180"/>
      <c r="AD180"/>
      <c r="AE180"/>
      <c r="AF180"/>
      <c r="AG180"/>
      <c r="AH180"/>
      <c r="AI180"/>
      <c r="AJ180"/>
      <c r="AK180"/>
      <c r="AR180"/>
    </row>
    <row r="181" spans="2:44" ht="25.5" customHeight="1">
      <c r="B181" s="232"/>
      <c r="C181" s="626"/>
      <c r="D181" s="627"/>
      <c r="E181" s="627"/>
      <c r="F181" s="627"/>
      <c r="G181" s="627"/>
      <c r="H181" s="627"/>
      <c r="I181" s="627"/>
      <c r="J181" s="627"/>
      <c r="K181" s="627"/>
      <c r="L181" s="628"/>
      <c r="M181" s="271"/>
      <c r="N181" s="632"/>
      <c r="O181" s="632"/>
      <c r="P181" s="632"/>
      <c r="Q181" s="646"/>
      <c r="R181" s="648" t="s">
        <v>455</v>
      </c>
      <c r="S181" s="649"/>
      <c r="T181" s="649"/>
      <c r="U181" s="649"/>
      <c r="V181" s="650"/>
      <c r="W181" s="276">
        <f>SUM(W179:W180)</f>
        <v>0</v>
      </c>
      <c r="X181" s="277" t="s">
        <v>453</v>
      </c>
      <c r="Y181" s="649"/>
      <c r="Z181" s="650"/>
      <c r="AA181" s="271"/>
      <c r="AB181"/>
      <c r="AC181"/>
      <c r="AD181"/>
      <c r="AE181"/>
      <c r="AF181"/>
      <c r="AG181"/>
      <c r="AH181"/>
      <c r="AI181"/>
      <c r="AJ181"/>
      <c r="AK181"/>
      <c r="AR181"/>
    </row>
    <row r="182" spans="2:44" ht="25.5" customHeight="1" thickBot="1">
      <c r="B182" s="232"/>
      <c r="C182" s="629"/>
      <c r="D182" s="630"/>
      <c r="E182" s="630"/>
      <c r="F182" s="630"/>
      <c r="G182" s="630"/>
      <c r="H182" s="630"/>
      <c r="I182" s="630"/>
      <c r="J182" s="630"/>
      <c r="K182" s="630"/>
      <c r="L182" s="631"/>
      <c r="M182" s="271"/>
      <c r="N182" s="632"/>
      <c r="O182" s="632"/>
      <c r="P182" s="632"/>
      <c r="Q182" s="647"/>
      <c r="R182" s="648" t="s">
        <v>571</v>
      </c>
      <c r="S182" s="649"/>
      <c r="T182" s="649"/>
      <c r="U182" s="649"/>
      <c r="V182" s="650"/>
      <c r="W182" s="276"/>
      <c r="X182" s="277" t="s">
        <v>453</v>
      </c>
      <c r="Y182" s="277"/>
      <c r="Z182" s="280"/>
      <c r="AA182" s="271"/>
      <c r="AB182"/>
      <c r="AC182"/>
      <c r="AD182"/>
      <c r="AE182"/>
      <c r="AF182"/>
      <c r="AG182"/>
      <c r="AH182"/>
      <c r="AI182"/>
      <c r="AJ182"/>
      <c r="AK182"/>
      <c r="AR182"/>
    </row>
    <row r="183" spans="2:44" ht="25.5" customHeight="1">
      <c r="B183" s="232"/>
      <c r="C183" s="284"/>
      <c r="D183" s="284"/>
      <c r="E183" s="284"/>
      <c r="F183" s="284"/>
      <c r="G183" s="284"/>
      <c r="H183" s="284"/>
      <c r="I183" s="284"/>
      <c r="J183" s="284"/>
      <c r="K183" s="284"/>
      <c r="L183" s="284"/>
      <c r="M183" s="271"/>
      <c r="N183" s="271"/>
      <c r="O183" s="271"/>
      <c r="P183" s="271"/>
      <c r="Q183" s="272"/>
      <c r="R183" s="272"/>
      <c r="S183" s="272"/>
      <c r="T183" s="272"/>
      <c r="U183" s="272"/>
      <c r="V183" s="272"/>
      <c r="W183" s="618"/>
      <c r="X183" s="619"/>
      <c r="Y183" s="619"/>
      <c r="Z183" s="620"/>
      <c r="AA183" s="271"/>
      <c r="AB183"/>
      <c r="AC183"/>
      <c r="AD183"/>
      <c r="AE183"/>
      <c r="AF183"/>
      <c r="AG183"/>
      <c r="AH183"/>
      <c r="AI183"/>
      <c r="AJ183"/>
      <c r="AK183"/>
      <c r="AR183"/>
    </row>
    <row r="184" spans="2:44" ht="25.5" customHeight="1">
      <c r="B184" s="232"/>
      <c r="C184" s="287" t="s">
        <v>572</v>
      </c>
      <c r="D184" s="287"/>
      <c r="E184" s="287"/>
      <c r="F184" s="287" t="s">
        <v>573</v>
      </c>
      <c r="G184" s="287"/>
      <c r="I184" s="287"/>
      <c r="J184" s="287"/>
      <c r="K184" s="287"/>
      <c r="L184" s="287"/>
      <c r="M184" s="287"/>
      <c r="N184" s="287"/>
      <c r="O184" s="287"/>
      <c r="P184" s="287"/>
      <c r="Q184" s="287"/>
      <c r="R184" s="287"/>
      <c r="S184" s="287"/>
      <c r="T184" s="287"/>
      <c r="U184" s="287"/>
      <c r="V184" s="287"/>
      <c r="W184" s="237"/>
      <c r="X184" s="419"/>
      <c r="Y184" s="271"/>
      <c r="Z184" s="271"/>
      <c r="AA184" s="271"/>
      <c r="AB184"/>
      <c r="AC184"/>
      <c r="AD184"/>
      <c r="AE184"/>
      <c r="AF184"/>
      <c r="AG184"/>
      <c r="AH184"/>
      <c r="AI184"/>
      <c r="AJ184"/>
      <c r="AK184"/>
      <c r="AR184"/>
    </row>
    <row r="185" spans="2:44" ht="25.5" customHeight="1">
      <c r="B185" s="232"/>
      <c r="C185" s="287"/>
      <c r="D185" s="287"/>
      <c r="E185" s="287"/>
      <c r="F185" s="287" t="s">
        <v>574</v>
      </c>
      <c r="G185" s="287"/>
      <c r="I185" s="287"/>
      <c r="J185" s="287"/>
      <c r="K185" s="287"/>
      <c r="L185" s="287"/>
      <c r="M185" s="287"/>
      <c r="N185" s="287"/>
      <c r="O185" s="287"/>
      <c r="P185" s="287"/>
      <c r="Q185" s="287"/>
      <c r="R185" s="287"/>
      <c r="S185" s="287"/>
      <c r="T185" s="287"/>
      <c r="U185" s="287"/>
      <c r="V185" s="287"/>
      <c r="W185" s="237"/>
      <c r="X185" s="271"/>
      <c r="Y185" s="271"/>
      <c r="Z185" s="271"/>
      <c r="AA185" s="271"/>
      <c r="AB185"/>
      <c r="AC185"/>
      <c r="AD185"/>
      <c r="AE185"/>
      <c r="AF185"/>
      <c r="AG185"/>
      <c r="AH185"/>
      <c r="AI185"/>
      <c r="AJ185"/>
      <c r="AK185"/>
      <c r="AR185"/>
    </row>
    <row r="186" spans="2:44" ht="25.5" customHeight="1">
      <c r="B186" s="232"/>
      <c r="C186" s="651" t="s">
        <v>575</v>
      </c>
      <c r="D186" s="651"/>
      <c r="E186" s="651"/>
      <c r="F186" s="651"/>
      <c r="G186" s="651"/>
      <c r="H186" s="651"/>
      <c r="I186" s="651"/>
      <c r="J186" s="271"/>
      <c r="K186" s="271"/>
      <c r="L186" s="271"/>
      <c r="M186" s="271"/>
      <c r="N186" s="271"/>
      <c r="O186" s="271"/>
      <c r="P186" s="271"/>
      <c r="Q186" s="271"/>
      <c r="R186" s="271"/>
      <c r="S186" s="271"/>
      <c r="T186" s="271"/>
      <c r="U186" s="271"/>
      <c r="V186" s="271"/>
      <c r="W186" s="271"/>
      <c r="X186" s="271"/>
      <c r="Y186" s="271"/>
      <c r="Z186" s="271"/>
      <c r="AA186" s="271"/>
      <c r="AB186"/>
      <c r="AC186"/>
      <c r="AD186"/>
      <c r="AE186"/>
      <c r="AF186"/>
      <c r="AG186"/>
      <c r="AH186"/>
      <c r="AI186"/>
      <c r="AJ186"/>
      <c r="AK186"/>
      <c r="AR186"/>
    </row>
    <row r="187" spans="2:44" ht="25.5" customHeight="1">
      <c r="B187" s="232"/>
      <c r="C187" s="412" t="s">
        <v>180</v>
      </c>
      <c r="D187" s="285">
        <f>'21号（報告鏡）'!$E$13</f>
        <v>0</v>
      </c>
      <c r="E187" s="412" t="s">
        <v>443</v>
      </c>
      <c r="F187"/>
      <c r="G187" s="412"/>
      <c r="H187" s="412"/>
      <c r="I187" s="412"/>
      <c r="J187" s="271"/>
      <c r="K187" s="271"/>
      <c r="L187" s="271"/>
      <c r="M187" s="271"/>
      <c r="N187" s="271"/>
      <c r="O187" s="271"/>
      <c r="P187" s="271"/>
      <c r="Q187" s="271"/>
      <c r="R187" s="271"/>
      <c r="S187" s="271"/>
      <c r="T187" s="271"/>
      <c r="U187" s="271"/>
      <c r="V187" s="271"/>
      <c r="W187" s="271"/>
      <c r="X187" s="271"/>
      <c r="Y187" s="271"/>
      <c r="Z187" s="271"/>
      <c r="AA187" s="271"/>
      <c r="AB187"/>
      <c r="AC187"/>
      <c r="AD187"/>
      <c r="AE187"/>
      <c r="AF187"/>
      <c r="AG187"/>
      <c r="AH187"/>
      <c r="AI187"/>
      <c r="AJ187"/>
      <c r="AK187"/>
      <c r="AR187"/>
    </row>
    <row r="188" spans="2:44" ht="25.5" customHeight="1">
      <c r="B188" s="232"/>
      <c r="C188" s="652" t="s">
        <v>444</v>
      </c>
      <c r="D188" s="652"/>
      <c r="E188" s="652"/>
      <c r="F188" s="652"/>
      <c r="G188" s="652"/>
      <c r="H188" s="652"/>
      <c r="I188" s="652"/>
      <c r="J188" s="652"/>
      <c r="K188" s="652"/>
      <c r="L188" s="652"/>
      <c r="M188" s="652"/>
      <c r="N188" s="652"/>
      <c r="O188" s="652"/>
      <c r="P188" s="652"/>
      <c r="Q188" s="652"/>
      <c r="R188" s="652"/>
      <c r="S188" s="652"/>
      <c r="T188" s="652"/>
      <c r="U188" s="652"/>
      <c r="V188" s="652"/>
      <c r="W188" s="652"/>
      <c r="X188" s="652"/>
      <c r="Y188" s="652"/>
      <c r="Z188" s="652"/>
      <c r="AA188" s="416"/>
      <c r="AB188"/>
      <c r="AC188"/>
      <c r="AD188"/>
      <c r="AE188"/>
      <c r="AF188"/>
      <c r="AG188"/>
      <c r="AH188"/>
      <c r="AI188"/>
      <c r="AJ188"/>
      <c r="AK188"/>
      <c r="AR188"/>
    </row>
    <row r="189" spans="2:44" ht="25.5" customHeight="1">
      <c r="B189" s="232"/>
      <c r="C189" s="271"/>
      <c r="D189" s="271"/>
      <c r="E189" s="271"/>
      <c r="F189" s="417"/>
      <c r="G189" s="271"/>
      <c r="H189" s="271"/>
      <c r="I189" s="271"/>
      <c r="J189" s="271"/>
      <c r="K189" s="271"/>
      <c r="L189" s="271"/>
      <c r="M189" s="271"/>
      <c r="N189" s="271"/>
      <c r="O189" s="271"/>
      <c r="P189" s="271"/>
      <c r="Q189" s="653" t="s">
        <v>445</v>
      </c>
      <c r="R189" s="653"/>
      <c r="S189" s="653"/>
      <c r="T189" s="654">
        <f>T152+1</f>
        <v>6</v>
      </c>
      <c r="U189" s="654"/>
      <c r="V189" s="654"/>
      <c r="W189" s="654"/>
      <c r="X189" s="654"/>
      <c r="Y189" s="654"/>
      <c r="Z189" s="654"/>
      <c r="AA189" s="272"/>
      <c r="AB189"/>
      <c r="AC189"/>
      <c r="AD189"/>
      <c r="AE189"/>
      <c r="AF189"/>
      <c r="AG189"/>
      <c r="AH189"/>
      <c r="AI189"/>
      <c r="AJ189"/>
      <c r="AK189"/>
      <c r="AR189"/>
    </row>
    <row r="190" spans="2:44" ht="25.5" customHeight="1">
      <c r="B190" s="232"/>
      <c r="C190" s="271"/>
      <c r="D190" s="271"/>
      <c r="E190" s="271"/>
      <c r="F190" s="417"/>
      <c r="G190" s="271"/>
      <c r="H190" s="271"/>
      <c r="I190" s="271"/>
      <c r="J190" s="271"/>
      <c r="K190" s="271"/>
      <c r="L190" s="271"/>
      <c r="M190" s="271"/>
      <c r="N190" s="271"/>
      <c r="O190" s="271"/>
      <c r="P190" s="271"/>
      <c r="Q190" s="653" t="s">
        <v>446</v>
      </c>
      <c r="R190" s="653"/>
      <c r="S190" s="653"/>
      <c r="T190" s="654">
        <f>'21号（報告鏡）'!$R$9</f>
        <v>0</v>
      </c>
      <c r="U190" s="654"/>
      <c r="V190" s="654"/>
      <c r="W190" s="654"/>
      <c r="X190" s="654"/>
      <c r="Y190" s="654"/>
      <c r="Z190" s="654"/>
      <c r="AA190" s="272"/>
      <c r="AB190"/>
      <c r="AC190"/>
      <c r="AD190"/>
      <c r="AE190"/>
      <c r="AF190"/>
      <c r="AG190"/>
      <c r="AH190"/>
      <c r="AI190"/>
      <c r="AJ190"/>
      <c r="AK190"/>
      <c r="AR190"/>
    </row>
    <row r="191" spans="2:44" ht="25.5" customHeight="1" thickBot="1">
      <c r="B191" s="232"/>
      <c r="C191" s="621" t="s">
        <v>566</v>
      </c>
      <c r="D191" s="621"/>
      <c r="E191" s="621"/>
      <c r="F191" s="621"/>
      <c r="G191" s="621"/>
      <c r="H191" s="622" t="s">
        <v>567</v>
      </c>
      <c r="I191" s="622"/>
      <c r="J191" s="622"/>
      <c r="K191" s="622"/>
      <c r="L191" s="622"/>
      <c r="M191" s="271"/>
      <c r="N191" s="271"/>
      <c r="O191" s="271"/>
      <c r="P191" s="271"/>
      <c r="Q191" s="271"/>
      <c r="R191" s="271"/>
      <c r="S191" s="271"/>
      <c r="T191" s="271"/>
      <c r="U191" s="271"/>
      <c r="V191" s="271"/>
      <c r="W191" s="271"/>
      <c r="X191" s="271"/>
      <c r="Y191" s="271"/>
      <c r="Z191" s="271"/>
      <c r="AA191" s="271"/>
      <c r="AB191"/>
      <c r="AC191"/>
      <c r="AD191"/>
      <c r="AE191"/>
      <c r="AF191"/>
      <c r="AG191"/>
      <c r="AH191"/>
      <c r="AI191"/>
      <c r="AJ191"/>
      <c r="AK191"/>
      <c r="AR191"/>
    </row>
    <row r="192" spans="2:44" ht="25.5" customHeight="1">
      <c r="B192" s="232"/>
      <c r="C192" s="623" t="s">
        <v>579</v>
      </c>
      <c r="D192" s="624"/>
      <c r="E192" s="624"/>
      <c r="F192" s="624"/>
      <c r="G192" s="624"/>
      <c r="H192" s="624"/>
      <c r="I192" s="624"/>
      <c r="J192" s="624"/>
      <c r="K192" s="624"/>
      <c r="L192" s="625"/>
      <c r="M192" s="271"/>
      <c r="N192" s="632" t="s">
        <v>447</v>
      </c>
      <c r="O192" s="632"/>
      <c r="P192" s="632"/>
      <c r="Q192" s="633"/>
      <c r="R192" s="634"/>
      <c r="S192" s="634"/>
      <c r="T192" s="634"/>
      <c r="U192" s="634"/>
      <c r="V192" s="634"/>
      <c r="W192" s="634"/>
      <c r="X192" s="634"/>
      <c r="Y192" s="634"/>
      <c r="Z192" s="635"/>
      <c r="AA192" s="273"/>
      <c r="AB192"/>
      <c r="AC192"/>
      <c r="AD192"/>
      <c r="AE192"/>
      <c r="AF192"/>
      <c r="AG192"/>
      <c r="AH192"/>
      <c r="AI192"/>
      <c r="AJ192"/>
      <c r="AK192"/>
      <c r="AR192"/>
    </row>
    <row r="193" spans="2:44" ht="25.5" customHeight="1">
      <c r="B193" s="232"/>
      <c r="C193" s="626"/>
      <c r="D193" s="627"/>
      <c r="E193" s="627"/>
      <c r="F193" s="627"/>
      <c r="G193" s="627"/>
      <c r="H193" s="627"/>
      <c r="I193" s="627"/>
      <c r="J193" s="627"/>
      <c r="K193" s="627"/>
      <c r="L193" s="628"/>
      <c r="M193" s="271"/>
      <c r="N193" s="632" t="s">
        <v>448</v>
      </c>
      <c r="O193" s="632"/>
      <c r="P193" s="632"/>
      <c r="Q193" s="636" t="s">
        <v>449</v>
      </c>
      <c r="R193" s="637"/>
      <c r="S193" s="638"/>
      <c r="T193" s="639"/>
      <c r="U193" s="640"/>
      <c r="V193" s="640"/>
      <c r="W193" s="640"/>
      <c r="X193" s="640"/>
      <c r="Y193" s="640"/>
      <c r="Z193" s="641"/>
      <c r="AA193" s="274"/>
      <c r="AB193"/>
      <c r="AC193"/>
      <c r="AD193"/>
      <c r="AE193"/>
      <c r="AF193"/>
      <c r="AG193"/>
      <c r="AH193"/>
      <c r="AI193"/>
      <c r="AJ193"/>
      <c r="AK193"/>
      <c r="AR193"/>
    </row>
    <row r="194" spans="2:44" ht="25.5" customHeight="1">
      <c r="B194" s="232"/>
      <c r="C194" s="626"/>
      <c r="D194" s="627"/>
      <c r="E194" s="627"/>
      <c r="F194" s="627"/>
      <c r="G194" s="627"/>
      <c r="H194" s="627"/>
      <c r="I194" s="627"/>
      <c r="J194" s="627"/>
      <c r="K194" s="627"/>
      <c r="L194" s="628"/>
      <c r="M194" s="271"/>
      <c r="N194" s="632"/>
      <c r="O194" s="632"/>
      <c r="P194" s="632"/>
      <c r="Q194" s="642" t="s">
        <v>450</v>
      </c>
      <c r="R194" s="643"/>
      <c r="S194" s="644"/>
      <c r="T194" s="642"/>
      <c r="U194" s="643"/>
      <c r="V194" s="643"/>
      <c r="W194" s="643"/>
      <c r="X194" s="643"/>
      <c r="Y194" s="643"/>
      <c r="Z194" s="644"/>
      <c r="AA194" s="275"/>
      <c r="AB194"/>
      <c r="AC194"/>
      <c r="AD194"/>
      <c r="AE194"/>
      <c r="AF194"/>
      <c r="AG194"/>
      <c r="AH194"/>
      <c r="AI194"/>
      <c r="AJ194"/>
      <c r="AK194"/>
      <c r="AR194"/>
    </row>
    <row r="195" spans="2:44" ht="25.5" customHeight="1">
      <c r="B195" s="232"/>
      <c r="C195" s="626"/>
      <c r="D195" s="627"/>
      <c r="E195" s="627"/>
      <c r="F195" s="627"/>
      <c r="G195" s="627"/>
      <c r="H195" s="627"/>
      <c r="I195" s="627"/>
      <c r="J195" s="627"/>
      <c r="K195" s="627"/>
      <c r="L195" s="628"/>
      <c r="M195" s="271"/>
      <c r="N195" s="632"/>
      <c r="O195" s="632"/>
      <c r="P195" s="632"/>
      <c r="Q195" s="636" t="s">
        <v>451</v>
      </c>
      <c r="R195" s="637"/>
      <c r="S195" s="638"/>
      <c r="T195" s="639"/>
      <c r="U195" s="640"/>
      <c r="V195" s="640"/>
      <c r="W195" s="640"/>
      <c r="X195" s="640"/>
      <c r="Y195" s="640"/>
      <c r="Z195" s="641"/>
      <c r="AA195" s="273"/>
      <c r="AB195"/>
      <c r="AC195"/>
      <c r="AD195"/>
      <c r="AE195"/>
      <c r="AF195"/>
      <c r="AG195"/>
      <c r="AH195"/>
      <c r="AI195"/>
      <c r="AJ195"/>
      <c r="AK195"/>
      <c r="AR195"/>
    </row>
    <row r="196" spans="2:44" ht="25.5" customHeight="1">
      <c r="B196" s="232"/>
      <c r="C196" s="626"/>
      <c r="D196" s="627"/>
      <c r="E196" s="627"/>
      <c r="F196" s="627"/>
      <c r="G196" s="627"/>
      <c r="H196" s="627"/>
      <c r="I196" s="627"/>
      <c r="J196" s="627"/>
      <c r="K196" s="627"/>
      <c r="L196" s="628"/>
      <c r="M196" s="271"/>
      <c r="N196" s="632"/>
      <c r="O196" s="632"/>
      <c r="P196" s="632"/>
      <c r="Q196" s="645" t="s">
        <v>568</v>
      </c>
      <c r="R196" s="618" t="s">
        <v>452</v>
      </c>
      <c r="S196" s="619"/>
      <c r="T196" s="619"/>
      <c r="U196" s="619"/>
      <c r="V196" s="620"/>
      <c r="W196" s="276"/>
      <c r="X196" s="277" t="s">
        <v>453</v>
      </c>
      <c r="Y196" s="278"/>
      <c r="Z196" s="279"/>
      <c r="AA196" s="271"/>
      <c r="AB196"/>
      <c r="AC196"/>
      <c r="AD196"/>
      <c r="AE196"/>
      <c r="AF196"/>
      <c r="AG196"/>
      <c r="AH196"/>
      <c r="AI196"/>
      <c r="AJ196"/>
      <c r="AK196"/>
      <c r="AR196"/>
    </row>
    <row r="197" spans="2:44" ht="25.5" customHeight="1">
      <c r="B197" s="232"/>
      <c r="C197" s="626"/>
      <c r="D197" s="627"/>
      <c r="E197" s="627"/>
      <c r="F197" s="627"/>
      <c r="G197" s="627"/>
      <c r="H197" s="627"/>
      <c r="I197" s="627"/>
      <c r="J197" s="627"/>
      <c r="K197" s="627"/>
      <c r="L197" s="628"/>
      <c r="M197" s="271"/>
      <c r="N197" s="632"/>
      <c r="O197" s="632"/>
      <c r="P197" s="632"/>
      <c r="Q197" s="646"/>
      <c r="R197" s="648" t="s">
        <v>454</v>
      </c>
      <c r="S197" s="649"/>
      <c r="T197" s="649"/>
      <c r="U197" s="649"/>
      <c r="V197" s="650"/>
      <c r="W197" s="276"/>
      <c r="X197" s="277" t="s">
        <v>453</v>
      </c>
      <c r="Y197" s="277"/>
      <c r="Z197" s="280"/>
      <c r="AA197" s="271"/>
      <c r="AB197"/>
      <c r="AC197"/>
      <c r="AD197"/>
      <c r="AE197"/>
      <c r="AF197"/>
      <c r="AG197"/>
      <c r="AH197"/>
      <c r="AI197"/>
      <c r="AJ197"/>
      <c r="AK197"/>
      <c r="AR197"/>
    </row>
    <row r="198" spans="2:44" ht="25.5" customHeight="1">
      <c r="B198" s="232"/>
      <c r="C198" s="626"/>
      <c r="D198" s="627"/>
      <c r="E198" s="627"/>
      <c r="F198" s="627"/>
      <c r="G198" s="627"/>
      <c r="H198" s="627"/>
      <c r="I198" s="627"/>
      <c r="J198" s="627"/>
      <c r="K198" s="627"/>
      <c r="L198" s="628"/>
      <c r="M198" s="271"/>
      <c r="N198" s="632"/>
      <c r="O198" s="632"/>
      <c r="P198" s="632"/>
      <c r="Q198" s="646"/>
      <c r="R198" s="648" t="s">
        <v>455</v>
      </c>
      <c r="S198" s="649"/>
      <c r="T198" s="649"/>
      <c r="U198" s="649"/>
      <c r="V198" s="650"/>
      <c r="W198" s="276">
        <f>SUM(W196:W197)</f>
        <v>0</v>
      </c>
      <c r="X198" s="277" t="s">
        <v>453</v>
      </c>
      <c r="Y198" s="649"/>
      <c r="Z198" s="650"/>
      <c r="AA198" s="271"/>
      <c r="AB198"/>
      <c r="AC198"/>
      <c r="AD198"/>
      <c r="AE198"/>
      <c r="AF198"/>
      <c r="AG198"/>
      <c r="AH198"/>
      <c r="AI198"/>
      <c r="AJ198"/>
      <c r="AK198"/>
      <c r="AR198"/>
    </row>
    <row r="199" spans="2:44" ht="25.5" customHeight="1" thickBot="1">
      <c r="B199" s="232"/>
      <c r="C199" s="629"/>
      <c r="D199" s="630"/>
      <c r="E199" s="630"/>
      <c r="F199" s="630"/>
      <c r="G199" s="630"/>
      <c r="H199" s="630"/>
      <c r="I199" s="630"/>
      <c r="J199" s="630"/>
      <c r="K199" s="630"/>
      <c r="L199" s="631"/>
      <c r="M199" s="271"/>
      <c r="N199" s="632"/>
      <c r="O199" s="632"/>
      <c r="P199" s="632"/>
      <c r="Q199" s="647"/>
      <c r="R199" s="648" t="s">
        <v>571</v>
      </c>
      <c r="S199" s="649"/>
      <c r="T199" s="649"/>
      <c r="U199" s="649"/>
      <c r="V199" s="650"/>
      <c r="W199" s="276"/>
      <c r="X199" s="277" t="s">
        <v>453</v>
      </c>
      <c r="Y199" s="277"/>
      <c r="Z199" s="280"/>
      <c r="AA199" s="271"/>
      <c r="AB199"/>
      <c r="AC199"/>
      <c r="AD199"/>
      <c r="AE199"/>
      <c r="AF199"/>
      <c r="AG199"/>
      <c r="AH199"/>
      <c r="AI199"/>
      <c r="AJ199"/>
      <c r="AK199"/>
      <c r="AR199"/>
    </row>
    <row r="200" spans="2:44" ht="25.5" customHeight="1">
      <c r="B200" s="232"/>
      <c r="C200" s="281"/>
      <c r="D200" s="282"/>
      <c r="E200" s="283"/>
      <c r="F200" s="283"/>
      <c r="G200" s="271"/>
      <c r="H200" s="271"/>
      <c r="I200" s="271"/>
      <c r="J200" s="271"/>
      <c r="K200" s="271"/>
      <c r="L200" s="271"/>
      <c r="M200" s="271"/>
      <c r="N200" s="271"/>
      <c r="O200" s="271"/>
      <c r="P200" s="271"/>
      <c r="Q200" s="272"/>
      <c r="R200" s="272"/>
      <c r="S200" s="272"/>
      <c r="T200" s="272"/>
      <c r="U200" s="272"/>
      <c r="V200" s="272"/>
      <c r="W200" s="618"/>
      <c r="X200" s="619"/>
      <c r="Y200" s="619"/>
      <c r="Z200" s="620"/>
      <c r="AA200" s="272"/>
      <c r="AB200"/>
      <c r="AC200"/>
      <c r="AD200"/>
      <c r="AE200"/>
      <c r="AF200"/>
      <c r="AG200"/>
      <c r="AH200"/>
      <c r="AI200"/>
      <c r="AJ200"/>
      <c r="AK200"/>
      <c r="AR200"/>
    </row>
    <row r="201" spans="2:44" ht="25.5" customHeight="1" thickBot="1">
      <c r="B201" s="237"/>
      <c r="C201" s="621" t="s">
        <v>566</v>
      </c>
      <c r="D201" s="621"/>
      <c r="E201" s="621"/>
      <c r="F201" s="621"/>
      <c r="G201" s="621"/>
      <c r="H201" s="622" t="s">
        <v>567</v>
      </c>
      <c r="I201" s="622"/>
      <c r="J201" s="622"/>
      <c r="K201" s="622"/>
      <c r="L201" s="622"/>
      <c r="M201" s="271"/>
      <c r="N201" s="271"/>
      <c r="O201" s="271"/>
      <c r="P201" s="271"/>
      <c r="Q201" s="271"/>
      <c r="R201" s="271"/>
      <c r="S201" s="271"/>
      <c r="T201" s="271"/>
      <c r="U201" s="271"/>
      <c r="V201" s="271"/>
      <c r="W201" s="271"/>
      <c r="X201" s="271"/>
      <c r="Y201" s="271"/>
      <c r="Z201" s="271"/>
      <c r="AA201" s="271"/>
      <c r="AB201"/>
      <c r="AC201"/>
      <c r="AD201"/>
      <c r="AE201"/>
      <c r="AF201"/>
      <c r="AG201"/>
      <c r="AH201"/>
      <c r="AI201"/>
      <c r="AJ201"/>
      <c r="AK201"/>
      <c r="AR201"/>
    </row>
    <row r="202" spans="2:44" ht="25.5" customHeight="1">
      <c r="B202" s="237"/>
      <c r="C202" s="623" t="s">
        <v>579</v>
      </c>
      <c r="D202" s="624"/>
      <c r="E202" s="624"/>
      <c r="F202" s="624"/>
      <c r="G202" s="624"/>
      <c r="H202" s="624"/>
      <c r="I202" s="624"/>
      <c r="J202" s="624"/>
      <c r="K202" s="624"/>
      <c r="L202" s="625"/>
      <c r="M202" s="271"/>
      <c r="N202" s="632" t="s">
        <v>447</v>
      </c>
      <c r="O202" s="632"/>
      <c r="P202" s="632"/>
      <c r="Q202" s="633"/>
      <c r="R202" s="634"/>
      <c r="S202" s="634"/>
      <c r="T202" s="634"/>
      <c r="U202" s="634"/>
      <c r="V202" s="634"/>
      <c r="W202" s="634"/>
      <c r="X202" s="634"/>
      <c r="Y202" s="634"/>
      <c r="Z202" s="635"/>
      <c r="AA202" s="273"/>
      <c r="AB202"/>
      <c r="AC202"/>
      <c r="AD202"/>
      <c r="AE202"/>
      <c r="AF202"/>
      <c r="AG202"/>
      <c r="AH202"/>
      <c r="AI202"/>
      <c r="AJ202"/>
      <c r="AK202"/>
      <c r="AR202"/>
    </row>
    <row r="203" spans="2:44" ht="25.5" customHeight="1">
      <c r="B203" s="237"/>
      <c r="C203" s="626"/>
      <c r="D203" s="627"/>
      <c r="E203" s="627"/>
      <c r="F203" s="627"/>
      <c r="G203" s="627"/>
      <c r="H203" s="627"/>
      <c r="I203" s="627"/>
      <c r="J203" s="627"/>
      <c r="K203" s="627"/>
      <c r="L203" s="628"/>
      <c r="M203" s="271"/>
      <c r="N203" s="632" t="s">
        <v>448</v>
      </c>
      <c r="O203" s="632"/>
      <c r="P203" s="632"/>
      <c r="Q203" s="636" t="s">
        <v>449</v>
      </c>
      <c r="R203" s="637"/>
      <c r="S203" s="638"/>
      <c r="T203" s="639"/>
      <c r="U203" s="640"/>
      <c r="V203" s="640"/>
      <c r="W203" s="640"/>
      <c r="X203" s="640"/>
      <c r="Y203" s="640"/>
      <c r="Z203" s="641"/>
      <c r="AA203" s="274"/>
      <c r="AB203"/>
      <c r="AC203"/>
      <c r="AD203"/>
      <c r="AE203"/>
      <c r="AF203"/>
      <c r="AG203"/>
      <c r="AH203"/>
      <c r="AI203"/>
      <c r="AJ203"/>
      <c r="AK203"/>
      <c r="AR203"/>
    </row>
    <row r="204" spans="2:44" ht="25.5" customHeight="1">
      <c r="B204" s="237"/>
      <c r="C204" s="626"/>
      <c r="D204" s="627"/>
      <c r="E204" s="627"/>
      <c r="F204" s="627"/>
      <c r="G204" s="627"/>
      <c r="H204" s="627"/>
      <c r="I204" s="627"/>
      <c r="J204" s="627"/>
      <c r="K204" s="627"/>
      <c r="L204" s="628"/>
      <c r="M204" s="271"/>
      <c r="N204" s="632"/>
      <c r="O204" s="632"/>
      <c r="P204" s="632"/>
      <c r="Q204" s="642" t="s">
        <v>450</v>
      </c>
      <c r="R204" s="643"/>
      <c r="S204" s="644"/>
      <c r="T204" s="642"/>
      <c r="U204" s="643"/>
      <c r="V204" s="643"/>
      <c r="W204" s="643"/>
      <c r="X204" s="643"/>
      <c r="Y204" s="643"/>
      <c r="Z204" s="644"/>
      <c r="AA204" s="275"/>
      <c r="AB204"/>
      <c r="AC204"/>
      <c r="AD204"/>
      <c r="AE204"/>
      <c r="AF204"/>
      <c r="AG204"/>
      <c r="AH204"/>
      <c r="AI204"/>
      <c r="AJ204"/>
      <c r="AK204"/>
      <c r="AR204"/>
    </row>
    <row r="205" spans="2:44" s="235" customFormat="1" ht="25.5" customHeight="1">
      <c r="B205" s="230"/>
      <c r="C205" s="626"/>
      <c r="D205" s="627"/>
      <c r="E205" s="627"/>
      <c r="F205" s="627"/>
      <c r="G205" s="627"/>
      <c r="H205" s="627"/>
      <c r="I205" s="627"/>
      <c r="J205" s="627"/>
      <c r="K205" s="627"/>
      <c r="L205" s="628"/>
      <c r="M205" s="271"/>
      <c r="N205" s="632"/>
      <c r="O205" s="632"/>
      <c r="P205" s="632"/>
      <c r="Q205" s="636" t="s">
        <v>451</v>
      </c>
      <c r="R205" s="637"/>
      <c r="S205" s="638"/>
      <c r="T205" s="639"/>
      <c r="U205" s="640"/>
      <c r="V205" s="640"/>
      <c r="W205" s="640"/>
      <c r="X205" s="640"/>
      <c r="Y205" s="640"/>
      <c r="Z205" s="641"/>
      <c r="AA205" s="273"/>
      <c r="AB205"/>
      <c r="AC205"/>
      <c r="AD205"/>
      <c r="AE205"/>
      <c r="AF205"/>
      <c r="AG205"/>
      <c r="AH205"/>
      <c r="AI205"/>
      <c r="AJ205"/>
      <c r="AK205"/>
      <c r="AL205" s="236"/>
      <c r="AM205" s="236"/>
      <c r="AN205" s="236"/>
      <c r="AO205" s="236"/>
      <c r="AP205" s="236"/>
      <c r="AQ205" s="236"/>
      <c r="AR205" s="238"/>
    </row>
    <row r="206" spans="2:44" ht="25.5" customHeight="1">
      <c r="B206" s="231"/>
      <c r="C206" s="626"/>
      <c r="D206" s="627"/>
      <c r="E206" s="627"/>
      <c r="F206" s="627"/>
      <c r="G206" s="627"/>
      <c r="H206" s="627"/>
      <c r="I206" s="627"/>
      <c r="J206" s="627"/>
      <c r="K206" s="627"/>
      <c r="L206" s="628"/>
      <c r="M206" s="271"/>
      <c r="N206" s="632"/>
      <c r="O206" s="632"/>
      <c r="P206" s="632"/>
      <c r="Q206" s="645" t="s">
        <v>568</v>
      </c>
      <c r="R206" s="618" t="s">
        <v>452</v>
      </c>
      <c r="S206" s="619"/>
      <c r="T206" s="619"/>
      <c r="U206" s="619"/>
      <c r="V206" s="620"/>
      <c r="W206" s="276"/>
      <c r="X206" s="277" t="s">
        <v>453</v>
      </c>
      <c r="Y206" s="278"/>
      <c r="Z206" s="279"/>
      <c r="AA206" s="271"/>
      <c r="AB206"/>
      <c r="AC206"/>
      <c r="AD206"/>
      <c r="AE206"/>
      <c r="AF206"/>
      <c r="AG206"/>
      <c r="AH206"/>
      <c r="AI206"/>
      <c r="AJ206"/>
      <c r="AK206"/>
      <c r="AR206"/>
    </row>
    <row r="207" spans="2:44" ht="25.5" customHeight="1">
      <c r="B207" s="231"/>
      <c r="C207" s="626"/>
      <c r="D207" s="627"/>
      <c r="E207" s="627"/>
      <c r="F207" s="627"/>
      <c r="G207" s="627"/>
      <c r="H207" s="627"/>
      <c r="I207" s="627"/>
      <c r="J207" s="627"/>
      <c r="K207" s="627"/>
      <c r="L207" s="628"/>
      <c r="M207" s="271"/>
      <c r="N207" s="632"/>
      <c r="O207" s="632"/>
      <c r="P207" s="632"/>
      <c r="Q207" s="646"/>
      <c r="R207" s="648" t="s">
        <v>454</v>
      </c>
      <c r="S207" s="649"/>
      <c r="T207" s="649"/>
      <c r="U207" s="649"/>
      <c r="V207" s="650"/>
      <c r="W207" s="276"/>
      <c r="X207" s="277" t="s">
        <v>453</v>
      </c>
      <c r="Y207" s="277"/>
      <c r="Z207" s="280"/>
      <c r="AA207" s="271"/>
      <c r="AB207"/>
      <c r="AC207"/>
      <c r="AD207"/>
      <c r="AE207"/>
      <c r="AF207"/>
      <c r="AG207"/>
      <c r="AH207"/>
      <c r="AI207"/>
      <c r="AJ207"/>
      <c r="AK207"/>
      <c r="AR207"/>
    </row>
    <row r="208" spans="2:44" ht="25.5" customHeight="1">
      <c r="B208" s="231"/>
      <c r="C208" s="626"/>
      <c r="D208" s="627"/>
      <c r="E208" s="627"/>
      <c r="F208" s="627"/>
      <c r="G208" s="627"/>
      <c r="H208" s="627"/>
      <c r="I208" s="627"/>
      <c r="J208" s="627"/>
      <c r="K208" s="627"/>
      <c r="L208" s="628"/>
      <c r="M208" s="271"/>
      <c r="N208" s="632"/>
      <c r="O208" s="632"/>
      <c r="P208" s="632"/>
      <c r="Q208" s="646"/>
      <c r="R208" s="648" t="s">
        <v>455</v>
      </c>
      <c r="S208" s="649"/>
      <c r="T208" s="649"/>
      <c r="U208" s="649"/>
      <c r="V208" s="650"/>
      <c r="W208" s="276">
        <f>SUM(W206:W207)</f>
        <v>0</v>
      </c>
      <c r="X208" s="277" t="s">
        <v>453</v>
      </c>
      <c r="Y208" s="649"/>
      <c r="Z208" s="650"/>
      <c r="AA208" s="271"/>
      <c r="AB208"/>
      <c r="AC208"/>
      <c r="AD208"/>
      <c r="AE208"/>
      <c r="AF208"/>
      <c r="AG208"/>
      <c r="AH208"/>
      <c r="AI208"/>
      <c r="AJ208"/>
      <c r="AK208"/>
      <c r="AR208"/>
    </row>
    <row r="209" spans="2:44" ht="25.5" customHeight="1" thickBot="1">
      <c r="B209" s="231"/>
      <c r="C209" s="629"/>
      <c r="D209" s="630"/>
      <c r="E209" s="630"/>
      <c r="F209" s="630"/>
      <c r="G209" s="630"/>
      <c r="H209" s="630"/>
      <c r="I209" s="630"/>
      <c r="J209" s="630"/>
      <c r="K209" s="630"/>
      <c r="L209" s="631"/>
      <c r="M209" s="271"/>
      <c r="N209" s="632"/>
      <c r="O209" s="632"/>
      <c r="P209" s="632"/>
      <c r="Q209" s="647"/>
      <c r="R209" s="648" t="s">
        <v>571</v>
      </c>
      <c r="S209" s="649"/>
      <c r="T209" s="649"/>
      <c r="U209" s="649"/>
      <c r="V209" s="650"/>
      <c r="W209" s="276"/>
      <c r="X209" s="277" t="s">
        <v>453</v>
      </c>
      <c r="Y209" s="277"/>
      <c r="Z209" s="280"/>
      <c r="AA209" s="271"/>
      <c r="AB209"/>
      <c r="AC209"/>
      <c r="AD209"/>
      <c r="AE209"/>
      <c r="AF209"/>
      <c r="AG209"/>
      <c r="AH209"/>
      <c r="AI209"/>
      <c r="AJ209"/>
      <c r="AK209"/>
      <c r="AR209"/>
    </row>
    <row r="210" spans="2:44" ht="25.5" customHeight="1">
      <c r="B210" s="231"/>
      <c r="C210" s="284"/>
      <c r="D210" s="284"/>
      <c r="E210" s="284"/>
      <c r="F210" s="284"/>
      <c r="G210" s="284"/>
      <c r="H210" s="284"/>
      <c r="I210" s="284"/>
      <c r="J210" s="284"/>
      <c r="K210" s="284"/>
      <c r="L210" s="284"/>
      <c r="M210" s="271"/>
      <c r="N210" s="271"/>
      <c r="O210" s="271"/>
      <c r="P210" s="271"/>
      <c r="Q210" s="272"/>
      <c r="R210" s="272"/>
      <c r="S210" s="272"/>
      <c r="T210" s="272"/>
      <c r="U210" s="272"/>
      <c r="V210" s="272"/>
      <c r="W210" s="618"/>
      <c r="X210" s="619"/>
      <c r="Y210" s="619"/>
      <c r="Z210" s="620"/>
      <c r="AA210" s="271"/>
      <c r="AB210"/>
      <c r="AC210"/>
      <c r="AD210"/>
      <c r="AE210"/>
      <c r="AF210"/>
      <c r="AG210"/>
      <c r="AH210"/>
      <c r="AI210"/>
      <c r="AJ210"/>
      <c r="AK210"/>
      <c r="AR210"/>
    </row>
    <row r="211" spans="2:44" ht="25.5" customHeight="1" thickBot="1">
      <c r="B211" s="231"/>
      <c r="C211" s="621" t="s">
        <v>566</v>
      </c>
      <c r="D211" s="621"/>
      <c r="E211" s="621"/>
      <c r="F211" s="621"/>
      <c r="G211" s="621"/>
      <c r="H211" s="622" t="s">
        <v>567</v>
      </c>
      <c r="I211" s="622"/>
      <c r="J211" s="622"/>
      <c r="K211" s="622"/>
      <c r="L211" s="622"/>
      <c r="M211" s="271"/>
      <c r="N211" s="271"/>
      <c r="O211" s="271"/>
      <c r="P211" s="271"/>
      <c r="Q211" s="271"/>
      <c r="R211" s="271"/>
      <c r="S211" s="271"/>
      <c r="T211" s="271"/>
      <c r="U211" s="271"/>
      <c r="V211" s="271"/>
      <c r="W211" s="271"/>
      <c r="X211" s="271"/>
      <c r="Y211" s="271"/>
      <c r="Z211" s="271"/>
      <c r="AA211" s="271"/>
      <c r="AB211"/>
      <c r="AC211"/>
      <c r="AD211"/>
      <c r="AE211"/>
      <c r="AF211"/>
      <c r="AG211"/>
      <c r="AH211"/>
      <c r="AI211"/>
      <c r="AJ211"/>
      <c r="AK211"/>
      <c r="AR211"/>
    </row>
    <row r="212" spans="2:44" ht="25.5" customHeight="1">
      <c r="B212" s="231"/>
      <c r="C212" s="623" t="s">
        <v>579</v>
      </c>
      <c r="D212" s="624"/>
      <c r="E212" s="624"/>
      <c r="F212" s="624"/>
      <c r="G212" s="624"/>
      <c r="H212" s="624"/>
      <c r="I212" s="624"/>
      <c r="J212" s="624"/>
      <c r="K212" s="624"/>
      <c r="L212" s="625"/>
      <c r="M212" s="271"/>
      <c r="N212" s="632" t="s">
        <v>447</v>
      </c>
      <c r="O212" s="632"/>
      <c r="P212" s="632"/>
      <c r="Q212" s="633"/>
      <c r="R212" s="634"/>
      <c r="S212" s="634"/>
      <c r="T212" s="634"/>
      <c r="U212" s="634"/>
      <c r="V212" s="634"/>
      <c r="W212" s="634"/>
      <c r="X212" s="634"/>
      <c r="Y212" s="634"/>
      <c r="Z212" s="635"/>
      <c r="AA212" s="273"/>
      <c r="AB212"/>
      <c r="AC212"/>
      <c r="AD212"/>
      <c r="AE212"/>
      <c r="AF212"/>
      <c r="AG212"/>
      <c r="AH212"/>
      <c r="AI212"/>
      <c r="AJ212"/>
      <c r="AK212"/>
      <c r="AR212"/>
    </row>
    <row r="213" spans="2:44" ht="25.5" customHeight="1">
      <c r="B213" s="231"/>
      <c r="C213" s="626"/>
      <c r="D213" s="627"/>
      <c r="E213" s="627"/>
      <c r="F213" s="627"/>
      <c r="G213" s="627"/>
      <c r="H213" s="627"/>
      <c r="I213" s="627"/>
      <c r="J213" s="627"/>
      <c r="K213" s="627"/>
      <c r="L213" s="628"/>
      <c r="M213" s="271"/>
      <c r="N213" s="632" t="s">
        <v>448</v>
      </c>
      <c r="O213" s="632"/>
      <c r="P213" s="632"/>
      <c r="Q213" s="636" t="s">
        <v>449</v>
      </c>
      <c r="R213" s="637"/>
      <c r="S213" s="638"/>
      <c r="T213" s="639"/>
      <c r="U213" s="640"/>
      <c r="V213" s="640"/>
      <c r="W213" s="640"/>
      <c r="X213" s="640"/>
      <c r="Y213" s="640"/>
      <c r="Z213" s="641"/>
      <c r="AA213" s="274"/>
      <c r="AB213"/>
      <c r="AC213"/>
      <c r="AD213"/>
      <c r="AE213"/>
      <c r="AF213"/>
      <c r="AG213"/>
      <c r="AH213"/>
      <c r="AI213"/>
      <c r="AJ213"/>
      <c r="AK213"/>
      <c r="AR213"/>
    </row>
    <row r="214" spans="2:44" ht="25.5" customHeight="1">
      <c r="B214" s="232"/>
      <c r="C214" s="626"/>
      <c r="D214" s="627"/>
      <c r="E214" s="627"/>
      <c r="F214" s="627"/>
      <c r="G214" s="627"/>
      <c r="H214" s="627"/>
      <c r="I214" s="627"/>
      <c r="J214" s="627"/>
      <c r="K214" s="627"/>
      <c r="L214" s="628"/>
      <c r="M214" s="271"/>
      <c r="N214" s="632"/>
      <c r="O214" s="632"/>
      <c r="P214" s="632"/>
      <c r="Q214" s="642" t="s">
        <v>450</v>
      </c>
      <c r="R214" s="643"/>
      <c r="S214" s="644"/>
      <c r="T214" s="642"/>
      <c r="U214" s="643"/>
      <c r="V214" s="643"/>
      <c r="W214" s="643"/>
      <c r="X214" s="643"/>
      <c r="Y214" s="643"/>
      <c r="Z214" s="644"/>
      <c r="AA214" s="275"/>
      <c r="AB214"/>
      <c r="AC214"/>
      <c r="AD214"/>
      <c r="AE214"/>
      <c r="AF214"/>
      <c r="AG214"/>
      <c r="AH214"/>
      <c r="AI214"/>
      <c r="AJ214"/>
      <c r="AK214"/>
      <c r="AR214"/>
    </row>
    <row r="215" spans="2:44" ht="25.5" customHeight="1">
      <c r="B215" s="232"/>
      <c r="C215" s="626"/>
      <c r="D215" s="627"/>
      <c r="E215" s="627"/>
      <c r="F215" s="627"/>
      <c r="G215" s="627"/>
      <c r="H215" s="627"/>
      <c r="I215" s="627"/>
      <c r="J215" s="627"/>
      <c r="K215" s="627"/>
      <c r="L215" s="628"/>
      <c r="M215" s="271"/>
      <c r="N215" s="632"/>
      <c r="O215" s="632"/>
      <c r="P215" s="632"/>
      <c r="Q215" s="636" t="s">
        <v>451</v>
      </c>
      <c r="R215" s="637"/>
      <c r="S215" s="638"/>
      <c r="T215" s="639"/>
      <c r="U215" s="640"/>
      <c r="V215" s="640"/>
      <c r="W215" s="640"/>
      <c r="X215" s="640"/>
      <c r="Y215" s="640"/>
      <c r="Z215" s="641"/>
      <c r="AA215" s="273"/>
      <c r="AB215"/>
      <c r="AC215"/>
      <c r="AD215"/>
      <c r="AE215"/>
      <c r="AF215"/>
      <c r="AG215"/>
      <c r="AH215"/>
      <c r="AI215"/>
      <c r="AJ215"/>
      <c r="AK215"/>
      <c r="AR215"/>
    </row>
    <row r="216" spans="2:44" ht="25.5" customHeight="1">
      <c r="B216" s="232"/>
      <c r="C216" s="626"/>
      <c r="D216" s="627"/>
      <c r="E216" s="627"/>
      <c r="F216" s="627"/>
      <c r="G216" s="627"/>
      <c r="H216" s="627"/>
      <c r="I216" s="627"/>
      <c r="J216" s="627"/>
      <c r="K216" s="627"/>
      <c r="L216" s="628"/>
      <c r="M216" s="271"/>
      <c r="N216" s="632"/>
      <c r="O216" s="632"/>
      <c r="P216" s="632"/>
      <c r="Q216" s="645" t="s">
        <v>568</v>
      </c>
      <c r="R216" s="618" t="s">
        <v>452</v>
      </c>
      <c r="S216" s="619"/>
      <c r="T216" s="619"/>
      <c r="U216" s="619"/>
      <c r="V216" s="620"/>
      <c r="W216" s="276"/>
      <c r="X216" s="277" t="s">
        <v>453</v>
      </c>
      <c r="Y216" s="278"/>
      <c r="Z216" s="279"/>
      <c r="AA216" s="271"/>
      <c r="AB216"/>
      <c r="AC216"/>
      <c r="AD216"/>
      <c r="AE216"/>
      <c r="AF216"/>
      <c r="AG216"/>
      <c r="AH216"/>
      <c r="AI216"/>
      <c r="AJ216"/>
      <c r="AK216"/>
      <c r="AR216"/>
    </row>
    <row r="217" spans="2:44" ht="25.5" customHeight="1">
      <c r="B217" s="232"/>
      <c r="C217" s="626"/>
      <c r="D217" s="627"/>
      <c r="E217" s="627"/>
      <c r="F217" s="627"/>
      <c r="G217" s="627"/>
      <c r="H217" s="627"/>
      <c r="I217" s="627"/>
      <c r="J217" s="627"/>
      <c r="K217" s="627"/>
      <c r="L217" s="628"/>
      <c r="M217" s="271"/>
      <c r="N217" s="632"/>
      <c r="O217" s="632"/>
      <c r="P217" s="632"/>
      <c r="Q217" s="646"/>
      <c r="R217" s="648" t="s">
        <v>454</v>
      </c>
      <c r="S217" s="649"/>
      <c r="T217" s="649"/>
      <c r="U217" s="649"/>
      <c r="V217" s="650"/>
      <c r="W217" s="276"/>
      <c r="X217" s="277" t="s">
        <v>453</v>
      </c>
      <c r="Y217" s="277"/>
      <c r="Z217" s="280"/>
      <c r="AA217" s="271"/>
      <c r="AB217"/>
      <c r="AC217"/>
      <c r="AD217"/>
      <c r="AE217"/>
      <c r="AF217"/>
      <c r="AG217"/>
      <c r="AH217"/>
      <c r="AI217"/>
      <c r="AJ217"/>
      <c r="AK217"/>
      <c r="AR217"/>
    </row>
    <row r="218" spans="2:44" ht="25.5" customHeight="1">
      <c r="B218" s="232"/>
      <c r="C218" s="626"/>
      <c r="D218" s="627"/>
      <c r="E218" s="627"/>
      <c r="F218" s="627"/>
      <c r="G218" s="627"/>
      <c r="H218" s="627"/>
      <c r="I218" s="627"/>
      <c r="J218" s="627"/>
      <c r="K218" s="627"/>
      <c r="L218" s="628"/>
      <c r="M218" s="271"/>
      <c r="N218" s="632"/>
      <c r="O218" s="632"/>
      <c r="P218" s="632"/>
      <c r="Q218" s="646"/>
      <c r="R218" s="648" t="s">
        <v>455</v>
      </c>
      <c r="S218" s="649"/>
      <c r="T218" s="649"/>
      <c r="U218" s="649"/>
      <c r="V218" s="650"/>
      <c r="W218" s="276">
        <f>SUM(W216:W217)</f>
        <v>0</v>
      </c>
      <c r="X218" s="277" t="s">
        <v>453</v>
      </c>
      <c r="Y218" s="649"/>
      <c r="Z218" s="650"/>
      <c r="AA218" s="271"/>
      <c r="AB218"/>
      <c r="AC218"/>
      <c r="AD218"/>
      <c r="AE218"/>
      <c r="AF218"/>
      <c r="AG218"/>
      <c r="AH218"/>
      <c r="AI218"/>
      <c r="AJ218"/>
      <c r="AK218"/>
      <c r="AR218"/>
    </row>
    <row r="219" spans="2:44" ht="25.5" customHeight="1" thickBot="1">
      <c r="B219" s="232"/>
      <c r="C219" s="629"/>
      <c r="D219" s="630"/>
      <c r="E219" s="630"/>
      <c r="F219" s="630"/>
      <c r="G219" s="630"/>
      <c r="H219" s="630"/>
      <c r="I219" s="630"/>
      <c r="J219" s="630"/>
      <c r="K219" s="630"/>
      <c r="L219" s="631"/>
      <c r="M219" s="271"/>
      <c r="N219" s="632"/>
      <c r="O219" s="632"/>
      <c r="P219" s="632"/>
      <c r="Q219" s="647"/>
      <c r="R219" s="648" t="s">
        <v>571</v>
      </c>
      <c r="S219" s="649"/>
      <c r="T219" s="649"/>
      <c r="U219" s="649"/>
      <c r="V219" s="650"/>
      <c r="W219" s="276"/>
      <c r="X219" s="277" t="s">
        <v>453</v>
      </c>
      <c r="Y219" s="277"/>
      <c r="Z219" s="280"/>
      <c r="AA219" s="271"/>
      <c r="AB219"/>
      <c r="AC219"/>
      <c r="AD219"/>
      <c r="AE219"/>
      <c r="AF219"/>
      <c r="AG219"/>
      <c r="AH219"/>
      <c r="AI219"/>
      <c r="AJ219"/>
      <c r="AK219"/>
      <c r="AR219"/>
    </row>
    <row r="220" spans="2:44" ht="25.5" customHeight="1">
      <c r="B220" s="232"/>
      <c r="C220" s="284"/>
      <c r="D220" s="284"/>
      <c r="E220" s="284"/>
      <c r="F220" s="284"/>
      <c r="G220" s="284"/>
      <c r="H220" s="284"/>
      <c r="I220" s="284"/>
      <c r="J220" s="284"/>
      <c r="K220" s="284"/>
      <c r="L220" s="284"/>
      <c r="M220" s="271"/>
      <c r="N220" s="271"/>
      <c r="O220" s="271"/>
      <c r="P220" s="271"/>
      <c r="Q220" s="272"/>
      <c r="R220" s="272"/>
      <c r="S220" s="272"/>
      <c r="T220" s="272"/>
      <c r="U220" s="272"/>
      <c r="V220" s="272"/>
      <c r="W220" s="618"/>
      <c r="X220" s="619"/>
      <c r="Y220" s="619"/>
      <c r="Z220" s="620"/>
      <c r="AA220" s="271"/>
      <c r="AB220"/>
      <c r="AC220"/>
      <c r="AD220"/>
      <c r="AE220"/>
      <c r="AF220"/>
      <c r="AG220"/>
      <c r="AH220"/>
      <c r="AI220"/>
      <c r="AJ220"/>
      <c r="AK220"/>
      <c r="AR220"/>
    </row>
    <row r="221" spans="2:44" ht="25.5" customHeight="1">
      <c r="B221" s="232"/>
      <c r="C221" s="287" t="s">
        <v>572</v>
      </c>
      <c r="D221" s="287"/>
      <c r="E221" s="287"/>
      <c r="F221" s="287" t="s">
        <v>573</v>
      </c>
      <c r="G221" s="287"/>
      <c r="I221" s="287"/>
      <c r="J221" s="287"/>
      <c r="K221" s="287"/>
      <c r="L221" s="287"/>
      <c r="M221" s="287"/>
      <c r="N221" s="287"/>
      <c r="O221" s="287"/>
      <c r="P221" s="287"/>
      <c r="Q221" s="287"/>
      <c r="R221" s="287"/>
      <c r="S221" s="287"/>
      <c r="T221" s="287"/>
      <c r="U221" s="287"/>
      <c r="V221" s="287"/>
      <c r="W221" s="237"/>
      <c r="X221" s="419"/>
      <c r="Y221" s="271"/>
      <c r="Z221" s="271"/>
      <c r="AA221" s="271"/>
      <c r="AB221"/>
      <c r="AC221"/>
      <c r="AD221"/>
      <c r="AE221"/>
      <c r="AF221"/>
      <c r="AG221"/>
      <c r="AH221"/>
      <c r="AI221"/>
      <c r="AJ221"/>
      <c r="AK221"/>
      <c r="AR221"/>
    </row>
    <row r="222" spans="2:44" ht="25.5" customHeight="1">
      <c r="B222" s="232"/>
      <c r="C222" s="287"/>
      <c r="D222" s="287"/>
      <c r="E222" s="287"/>
      <c r="F222" s="287" t="s">
        <v>574</v>
      </c>
      <c r="G222" s="287"/>
      <c r="I222" s="287"/>
      <c r="J222" s="287"/>
      <c r="K222" s="287"/>
      <c r="L222" s="287"/>
      <c r="M222" s="287"/>
      <c r="N222" s="287"/>
      <c r="O222" s="287"/>
      <c r="P222" s="287"/>
      <c r="Q222" s="287"/>
      <c r="R222" s="287"/>
      <c r="S222" s="287"/>
      <c r="T222" s="287"/>
      <c r="U222" s="287"/>
      <c r="V222" s="287"/>
      <c r="W222" s="237"/>
      <c r="X222" s="271"/>
      <c r="Y222" s="271"/>
      <c r="Z222" s="271"/>
      <c r="AA222" s="271"/>
      <c r="AB222"/>
      <c r="AC222"/>
      <c r="AD222"/>
      <c r="AE222"/>
      <c r="AF222"/>
      <c r="AG222"/>
      <c r="AH222"/>
      <c r="AI222"/>
      <c r="AJ222"/>
      <c r="AK222"/>
      <c r="AR222"/>
    </row>
    <row r="223" spans="2:44" ht="25.5" customHeight="1">
      <c r="B223" s="232"/>
      <c r="C223" s="651" t="s">
        <v>575</v>
      </c>
      <c r="D223" s="651"/>
      <c r="E223" s="651"/>
      <c r="F223" s="651"/>
      <c r="G223" s="651"/>
      <c r="H223" s="651"/>
      <c r="I223" s="651"/>
      <c r="J223" s="271"/>
      <c r="K223" s="271"/>
      <c r="L223" s="271"/>
      <c r="M223" s="271"/>
      <c r="N223" s="271"/>
      <c r="O223" s="271"/>
      <c r="P223" s="271"/>
      <c r="Q223" s="271"/>
      <c r="R223" s="271"/>
      <c r="S223" s="271"/>
      <c r="T223" s="271"/>
      <c r="U223" s="271"/>
      <c r="V223" s="271"/>
      <c r="W223" s="271"/>
      <c r="X223" s="271"/>
      <c r="Y223" s="271"/>
      <c r="Z223" s="271"/>
      <c r="AA223" s="271"/>
      <c r="AB223"/>
      <c r="AC223"/>
      <c r="AD223"/>
      <c r="AE223"/>
      <c r="AF223"/>
      <c r="AG223"/>
      <c r="AH223"/>
      <c r="AI223"/>
      <c r="AJ223"/>
      <c r="AK223"/>
      <c r="AR223"/>
    </row>
    <row r="224" spans="2:44" ht="25.5" customHeight="1">
      <c r="B224" s="232"/>
      <c r="C224" s="412" t="s">
        <v>180</v>
      </c>
      <c r="D224" s="285">
        <f>'21号（報告鏡）'!$E$13</f>
        <v>0</v>
      </c>
      <c r="E224" s="412" t="s">
        <v>443</v>
      </c>
      <c r="F224"/>
      <c r="G224" s="412"/>
      <c r="H224" s="412"/>
      <c r="I224" s="412"/>
      <c r="J224" s="271"/>
      <c r="K224" s="271"/>
      <c r="L224" s="271"/>
      <c r="M224" s="271"/>
      <c r="N224" s="271"/>
      <c r="O224" s="271"/>
      <c r="P224" s="271"/>
      <c r="Q224" s="271"/>
      <c r="R224" s="271"/>
      <c r="S224" s="271"/>
      <c r="T224" s="271"/>
      <c r="U224" s="271"/>
      <c r="V224" s="271"/>
      <c r="W224" s="271"/>
      <c r="X224" s="271"/>
      <c r="Y224" s="271"/>
      <c r="Z224" s="271"/>
      <c r="AA224" s="271"/>
      <c r="AB224"/>
      <c r="AC224"/>
      <c r="AD224"/>
      <c r="AE224"/>
      <c r="AF224"/>
      <c r="AG224"/>
      <c r="AH224"/>
      <c r="AI224"/>
      <c r="AJ224"/>
      <c r="AK224"/>
      <c r="AR224"/>
    </row>
    <row r="225" spans="2:44" ht="25.5" customHeight="1">
      <c r="B225" s="232"/>
      <c r="C225" s="652" t="s">
        <v>444</v>
      </c>
      <c r="D225" s="652"/>
      <c r="E225" s="652"/>
      <c r="F225" s="652"/>
      <c r="G225" s="652"/>
      <c r="H225" s="652"/>
      <c r="I225" s="652"/>
      <c r="J225" s="652"/>
      <c r="K225" s="652"/>
      <c r="L225" s="652"/>
      <c r="M225" s="652"/>
      <c r="N225" s="652"/>
      <c r="O225" s="652"/>
      <c r="P225" s="652"/>
      <c r="Q225" s="652"/>
      <c r="R225" s="652"/>
      <c r="S225" s="652"/>
      <c r="T225" s="652"/>
      <c r="U225" s="652"/>
      <c r="V225" s="652"/>
      <c r="W225" s="652"/>
      <c r="X225" s="652"/>
      <c r="Y225" s="652"/>
      <c r="Z225" s="652"/>
      <c r="AA225" s="416"/>
      <c r="AB225"/>
      <c r="AC225"/>
      <c r="AD225"/>
      <c r="AE225"/>
      <c r="AF225"/>
      <c r="AG225"/>
      <c r="AH225"/>
      <c r="AI225"/>
      <c r="AJ225"/>
      <c r="AK225"/>
      <c r="AR225"/>
    </row>
    <row r="226" spans="2:44" ht="25.5" customHeight="1">
      <c r="B226" s="232"/>
      <c r="C226" s="271"/>
      <c r="D226" s="271"/>
      <c r="E226" s="271"/>
      <c r="F226" s="417"/>
      <c r="G226" s="271"/>
      <c r="H226" s="271"/>
      <c r="I226" s="271"/>
      <c r="J226" s="271"/>
      <c r="K226" s="271"/>
      <c r="L226" s="271"/>
      <c r="M226" s="271"/>
      <c r="N226" s="271"/>
      <c r="O226" s="271"/>
      <c r="P226" s="271"/>
      <c r="Q226" s="653" t="s">
        <v>445</v>
      </c>
      <c r="R226" s="653"/>
      <c r="S226" s="653"/>
      <c r="T226" s="654">
        <f>T189+1</f>
        <v>7</v>
      </c>
      <c r="U226" s="654"/>
      <c r="V226" s="654"/>
      <c r="W226" s="654"/>
      <c r="X226" s="654"/>
      <c r="Y226" s="654"/>
      <c r="Z226" s="654"/>
      <c r="AA226" s="272"/>
      <c r="AB226"/>
      <c r="AC226"/>
      <c r="AD226"/>
      <c r="AE226"/>
      <c r="AF226"/>
      <c r="AG226"/>
      <c r="AH226"/>
      <c r="AI226"/>
      <c r="AJ226"/>
      <c r="AK226"/>
      <c r="AR226"/>
    </row>
    <row r="227" spans="2:44" ht="25.5" customHeight="1">
      <c r="B227" s="232"/>
      <c r="C227" s="271"/>
      <c r="D227" s="271"/>
      <c r="E227" s="271"/>
      <c r="F227" s="417"/>
      <c r="G227" s="271"/>
      <c r="H227" s="271"/>
      <c r="I227" s="271"/>
      <c r="J227" s="271"/>
      <c r="K227" s="271"/>
      <c r="L227" s="271"/>
      <c r="M227" s="271"/>
      <c r="N227" s="271"/>
      <c r="O227" s="271"/>
      <c r="P227" s="271"/>
      <c r="Q227" s="653" t="s">
        <v>446</v>
      </c>
      <c r="R227" s="653"/>
      <c r="S227" s="653"/>
      <c r="T227" s="654">
        <f>'21号（報告鏡）'!$R$9</f>
        <v>0</v>
      </c>
      <c r="U227" s="654"/>
      <c r="V227" s="654"/>
      <c r="W227" s="654"/>
      <c r="X227" s="654"/>
      <c r="Y227" s="654"/>
      <c r="Z227" s="654"/>
      <c r="AA227" s="272"/>
      <c r="AB227"/>
      <c r="AC227"/>
      <c r="AD227"/>
      <c r="AE227"/>
      <c r="AF227"/>
      <c r="AG227"/>
      <c r="AH227"/>
      <c r="AI227"/>
      <c r="AJ227"/>
      <c r="AK227"/>
      <c r="AR227"/>
    </row>
    <row r="228" spans="2:44" ht="25.5" customHeight="1" thickBot="1">
      <c r="B228" s="232"/>
      <c r="C228" s="621" t="s">
        <v>566</v>
      </c>
      <c r="D228" s="621"/>
      <c r="E228" s="621"/>
      <c r="F228" s="621"/>
      <c r="G228" s="621"/>
      <c r="H228" s="622" t="s">
        <v>567</v>
      </c>
      <c r="I228" s="622"/>
      <c r="J228" s="622"/>
      <c r="K228" s="622"/>
      <c r="L228" s="622"/>
      <c r="M228" s="271"/>
      <c r="N228" s="271"/>
      <c r="O228" s="271"/>
      <c r="P228" s="271"/>
      <c r="Q228" s="271"/>
      <c r="R228" s="271"/>
      <c r="S228" s="271"/>
      <c r="T228" s="271"/>
      <c r="U228" s="271"/>
      <c r="V228" s="271"/>
      <c r="W228" s="271"/>
      <c r="X228" s="271"/>
      <c r="Y228" s="271"/>
      <c r="Z228" s="271"/>
      <c r="AA228" s="271"/>
      <c r="AB228"/>
      <c r="AC228"/>
      <c r="AD228"/>
      <c r="AE228"/>
      <c r="AF228"/>
      <c r="AG228"/>
      <c r="AH228"/>
      <c r="AI228"/>
      <c r="AJ228"/>
      <c r="AK228"/>
      <c r="AR228"/>
    </row>
    <row r="229" spans="2:44" ht="25.5" customHeight="1">
      <c r="B229" s="232"/>
      <c r="C229" s="623" t="s">
        <v>579</v>
      </c>
      <c r="D229" s="624"/>
      <c r="E229" s="624"/>
      <c r="F229" s="624"/>
      <c r="G229" s="624"/>
      <c r="H229" s="624"/>
      <c r="I229" s="624"/>
      <c r="J229" s="624"/>
      <c r="K229" s="624"/>
      <c r="L229" s="625"/>
      <c r="M229" s="271"/>
      <c r="N229" s="632" t="s">
        <v>447</v>
      </c>
      <c r="O229" s="632"/>
      <c r="P229" s="632"/>
      <c r="Q229" s="633"/>
      <c r="R229" s="634"/>
      <c r="S229" s="634"/>
      <c r="T229" s="634"/>
      <c r="U229" s="634"/>
      <c r="V229" s="634"/>
      <c r="W229" s="634"/>
      <c r="X229" s="634"/>
      <c r="Y229" s="634"/>
      <c r="Z229" s="635"/>
      <c r="AA229" s="273"/>
      <c r="AB229"/>
      <c r="AC229"/>
      <c r="AD229"/>
      <c r="AE229"/>
      <c r="AF229"/>
      <c r="AG229"/>
      <c r="AH229"/>
      <c r="AI229"/>
      <c r="AJ229"/>
      <c r="AK229"/>
      <c r="AR229"/>
    </row>
    <row r="230" spans="2:44" ht="25.5" customHeight="1">
      <c r="B230" s="232"/>
      <c r="C230" s="626"/>
      <c r="D230" s="627"/>
      <c r="E230" s="627"/>
      <c r="F230" s="627"/>
      <c r="G230" s="627"/>
      <c r="H230" s="627"/>
      <c r="I230" s="627"/>
      <c r="J230" s="627"/>
      <c r="K230" s="627"/>
      <c r="L230" s="628"/>
      <c r="M230" s="271"/>
      <c r="N230" s="632" t="s">
        <v>448</v>
      </c>
      <c r="O230" s="632"/>
      <c r="P230" s="632"/>
      <c r="Q230" s="636" t="s">
        <v>449</v>
      </c>
      <c r="R230" s="637"/>
      <c r="S230" s="638"/>
      <c r="T230" s="639"/>
      <c r="U230" s="640"/>
      <c r="V230" s="640"/>
      <c r="W230" s="640"/>
      <c r="X230" s="640"/>
      <c r="Y230" s="640"/>
      <c r="Z230" s="641"/>
      <c r="AA230" s="274"/>
      <c r="AB230"/>
      <c r="AC230"/>
      <c r="AD230"/>
      <c r="AE230"/>
      <c r="AF230"/>
      <c r="AG230"/>
      <c r="AH230"/>
      <c r="AI230"/>
      <c r="AJ230"/>
      <c r="AK230"/>
      <c r="AR230"/>
    </row>
    <row r="231" spans="2:44" ht="25.5" customHeight="1">
      <c r="B231" s="232"/>
      <c r="C231" s="626"/>
      <c r="D231" s="627"/>
      <c r="E231" s="627"/>
      <c r="F231" s="627"/>
      <c r="G231" s="627"/>
      <c r="H231" s="627"/>
      <c r="I231" s="627"/>
      <c r="J231" s="627"/>
      <c r="K231" s="627"/>
      <c r="L231" s="628"/>
      <c r="M231" s="271"/>
      <c r="N231" s="632"/>
      <c r="O231" s="632"/>
      <c r="P231" s="632"/>
      <c r="Q231" s="642" t="s">
        <v>450</v>
      </c>
      <c r="R231" s="643"/>
      <c r="S231" s="644"/>
      <c r="T231" s="642"/>
      <c r="U231" s="643"/>
      <c r="V231" s="643"/>
      <c r="W231" s="643"/>
      <c r="X231" s="643"/>
      <c r="Y231" s="643"/>
      <c r="Z231" s="644"/>
      <c r="AA231" s="275"/>
      <c r="AB231"/>
      <c r="AC231"/>
      <c r="AD231"/>
      <c r="AE231"/>
      <c r="AF231"/>
      <c r="AG231"/>
      <c r="AH231"/>
      <c r="AI231"/>
      <c r="AJ231"/>
      <c r="AK231"/>
      <c r="AR231"/>
    </row>
    <row r="232" spans="2:44" ht="25.5" customHeight="1">
      <c r="B232" s="232"/>
      <c r="C232" s="626"/>
      <c r="D232" s="627"/>
      <c r="E232" s="627"/>
      <c r="F232" s="627"/>
      <c r="G232" s="627"/>
      <c r="H232" s="627"/>
      <c r="I232" s="627"/>
      <c r="J232" s="627"/>
      <c r="K232" s="627"/>
      <c r="L232" s="628"/>
      <c r="M232" s="271"/>
      <c r="N232" s="632"/>
      <c r="O232" s="632"/>
      <c r="P232" s="632"/>
      <c r="Q232" s="636" t="s">
        <v>451</v>
      </c>
      <c r="R232" s="637"/>
      <c r="S232" s="638"/>
      <c r="T232" s="639"/>
      <c r="U232" s="640"/>
      <c r="V232" s="640"/>
      <c r="W232" s="640"/>
      <c r="X232" s="640"/>
      <c r="Y232" s="640"/>
      <c r="Z232" s="641"/>
      <c r="AA232" s="273"/>
      <c r="AB232"/>
      <c r="AC232"/>
      <c r="AD232"/>
      <c r="AE232"/>
      <c r="AF232"/>
      <c r="AG232"/>
      <c r="AH232"/>
      <c r="AI232"/>
      <c r="AJ232"/>
      <c r="AK232"/>
      <c r="AR232"/>
    </row>
    <row r="233" spans="2:44" ht="25.5" customHeight="1">
      <c r="B233" s="232"/>
      <c r="C233" s="626"/>
      <c r="D233" s="627"/>
      <c r="E233" s="627"/>
      <c r="F233" s="627"/>
      <c r="G233" s="627"/>
      <c r="H233" s="627"/>
      <c r="I233" s="627"/>
      <c r="J233" s="627"/>
      <c r="K233" s="627"/>
      <c r="L233" s="628"/>
      <c r="M233" s="271"/>
      <c r="N233" s="632"/>
      <c r="O233" s="632"/>
      <c r="P233" s="632"/>
      <c r="Q233" s="645" t="s">
        <v>568</v>
      </c>
      <c r="R233" s="618" t="s">
        <v>452</v>
      </c>
      <c r="S233" s="619"/>
      <c r="T233" s="619"/>
      <c r="U233" s="619"/>
      <c r="V233" s="620"/>
      <c r="W233" s="276"/>
      <c r="X233" s="277" t="s">
        <v>453</v>
      </c>
      <c r="Y233" s="278"/>
      <c r="Z233" s="279"/>
      <c r="AA233" s="271"/>
      <c r="AB233"/>
      <c r="AC233"/>
      <c r="AD233"/>
      <c r="AE233"/>
      <c r="AF233"/>
      <c r="AG233"/>
      <c r="AH233"/>
      <c r="AI233"/>
      <c r="AJ233"/>
      <c r="AK233"/>
      <c r="AR233"/>
    </row>
    <row r="234" spans="2:44" ht="25.5" customHeight="1">
      <c r="B234" s="232"/>
      <c r="C234" s="626"/>
      <c r="D234" s="627"/>
      <c r="E234" s="627"/>
      <c r="F234" s="627"/>
      <c r="G234" s="627"/>
      <c r="H234" s="627"/>
      <c r="I234" s="627"/>
      <c r="J234" s="627"/>
      <c r="K234" s="627"/>
      <c r="L234" s="628"/>
      <c r="M234" s="271"/>
      <c r="N234" s="632"/>
      <c r="O234" s="632"/>
      <c r="P234" s="632"/>
      <c r="Q234" s="646"/>
      <c r="R234" s="648" t="s">
        <v>454</v>
      </c>
      <c r="S234" s="649"/>
      <c r="T234" s="649"/>
      <c r="U234" s="649"/>
      <c r="V234" s="650"/>
      <c r="W234" s="276"/>
      <c r="X234" s="277" t="s">
        <v>453</v>
      </c>
      <c r="Y234" s="277"/>
      <c r="Z234" s="280"/>
      <c r="AA234" s="271"/>
      <c r="AB234"/>
      <c r="AC234"/>
      <c r="AD234"/>
      <c r="AE234"/>
      <c r="AF234"/>
      <c r="AG234"/>
      <c r="AH234"/>
      <c r="AI234"/>
      <c r="AJ234"/>
      <c r="AK234"/>
      <c r="AR234"/>
    </row>
    <row r="235" spans="2:44" ht="25.5" customHeight="1">
      <c r="B235" s="232"/>
      <c r="C235" s="626"/>
      <c r="D235" s="627"/>
      <c r="E235" s="627"/>
      <c r="F235" s="627"/>
      <c r="G235" s="627"/>
      <c r="H235" s="627"/>
      <c r="I235" s="627"/>
      <c r="J235" s="627"/>
      <c r="K235" s="627"/>
      <c r="L235" s="628"/>
      <c r="M235" s="271"/>
      <c r="N235" s="632"/>
      <c r="O235" s="632"/>
      <c r="P235" s="632"/>
      <c r="Q235" s="646"/>
      <c r="R235" s="648" t="s">
        <v>455</v>
      </c>
      <c r="S235" s="649"/>
      <c r="T235" s="649"/>
      <c r="U235" s="649"/>
      <c r="V235" s="650"/>
      <c r="W235" s="276">
        <f>SUM(W233:W234)</f>
        <v>0</v>
      </c>
      <c r="X235" s="277" t="s">
        <v>453</v>
      </c>
      <c r="Y235" s="649"/>
      <c r="Z235" s="650"/>
      <c r="AA235" s="271"/>
      <c r="AB235"/>
      <c r="AC235"/>
      <c r="AD235"/>
      <c r="AE235"/>
      <c r="AF235"/>
      <c r="AG235"/>
      <c r="AH235"/>
      <c r="AI235"/>
      <c r="AJ235"/>
      <c r="AK235"/>
      <c r="AR235"/>
    </row>
    <row r="236" spans="2:44" ht="25.5" customHeight="1" thickBot="1">
      <c r="B236" s="232"/>
      <c r="C236" s="629"/>
      <c r="D236" s="630"/>
      <c r="E236" s="630"/>
      <c r="F236" s="630"/>
      <c r="G236" s="630"/>
      <c r="H236" s="630"/>
      <c r="I236" s="630"/>
      <c r="J236" s="630"/>
      <c r="K236" s="630"/>
      <c r="L236" s="631"/>
      <c r="M236" s="271"/>
      <c r="N236" s="632"/>
      <c r="O236" s="632"/>
      <c r="P236" s="632"/>
      <c r="Q236" s="647"/>
      <c r="R236" s="648" t="s">
        <v>571</v>
      </c>
      <c r="S236" s="649"/>
      <c r="T236" s="649"/>
      <c r="U236" s="649"/>
      <c r="V236" s="650"/>
      <c r="W236" s="276"/>
      <c r="X236" s="277" t="s">
        <v>453</v>
      </c>
      <c r="Y236" s="277"/>
      <c r="Z236" s="280"/>
      <c r="AA236" s="271"/>
      <c r="AB236"/>
      <c r="AC236"/>
      <c r="AD236"/>
      <c r="AE236"/>
      <c r="AF236"/>
      <c r="AG236"/>
      <c r="AH236"/>
      <c r="AI236"/>
      <c r="AJ236"/>
      <c r="AK236"/>
      <c r="AR236"/>
    </row>
    <row r="237" spans="2:44" ht="25.5" customHeight="1">
      <c r="B237" s="232"/>
      <c r="C237" s="281"/>
      <c r="D237" s="282"/>
      <c r="E237" s="283"/>
      <c r="F237" s="283"/>
      <c r="G237" s="271"/>
      <c r="H237" s="271"/>
      <c r="I237" s="271"/>
      <c r="J237" s="271"/>
      <c r="K237" s="271"/>
      <c r="L237" s="271"/>
      <c r="M237" s="271"/>
      <c r="N237" s="271"/>
      <c r="O237" s="271"/>
      <c r="P237" s="271"/>
      <c r="Q237" s="272"/>
      <c r="R237" s="272"/>
      <c r="S237" s="272"/>
      <c r="T237" s="272"/>
      <c r="U237" s="272"/>
      <c r="V237" s="272"/>
      <c r="W237" s="618"/>
      <c r="X237" s="619"/>
      <c r="Y237" s="619"/>
      <c r="Z237" s="620"/>
      <c r="AA237" s="272"/>
      <c r="AB237"/>
      <c r="AC237"/>
      <c r="AD237"/>
      <c r="AE237"/>
      <c r="AF237"/>
      <c r="AG237"/>
      <c r="AH237"/>
      <c r="AI237"/>
      <c r="AJ237"/>
      <c r="AK237"/>
      <c r="AR237"/>
    </row>
    <row r="238" spans="2:44" ht="25.5" customHeight="1" thickBot="1">
      <c r="B238" s="232"/>
      <c r="C238" s="621" t="s">
        <v>566</v>
      </c>
      <c r="D238" s="621"/>
      <c r="E238" s="621"/>
      <c r="F238" s="621"/>
      <c r="G238" s="621"/>
      <c r="H238" s="622" t="s">
        <v>567</v>
      </c>
      <c r="I238" s="622"/>
      <c r="J238" s="622"/>
      <c r="K238" s="622"/>
      <c r="L238" s="622"/>
      <c r="M238" s="271"/>
      <c r="N238" s="271"/>
      <c r="O238" s="271"/>
      <c r="P238" s="271"/>
      <c r="Q238" s="271"/>
      <c r="R238" s="271"/>
      <c r="S238" s="271"/>
      <c r="T238" s="271"/>
      <c r="U238" s="271"/>
      <c r="V238" s="271"/>
      <c r="W238" s="271"/>
      <c r="X238" s="271"/>
      <c r="Y238" s="271"/>
      <c r="Z238" s="271"/>
      <c r="AA238" s="271"/>
      <c r="AB238"/>
      <c r="AC238"/>
      <c r="AD238"/>
      <c r="AE238"/>
      <c r="AF238"/>
      <c r="AG238"/>
      <c r="AH238"/>
      <c r="AI238"/>
      <c r="AJ238"/>
      <c r="AK238"/>
      <c r="AR238"/>
    </row>
    <row r="239" spans="2:44" ht="25.5" customHeight="1">
      <c r="B239" s="232"/>
      <c r="C239" s="623" t="s">
        <v>579</v>
      </c>
      <c r="D239" s="624"/>
      <c r="E239" s="624"/>
      <c r="F239" s="624"/>
      <c r="G239" s="624"/>
      <c r="H239" s="624"/>
      <c r="I239" s="624"/>
      <c r="J239" s="624"/>
      <c r="K239" s="624"/>
      <c r="L239" s="625"/>
      <c r="M239" s="271"/>
      <c r="N239" s="632" t="s">
        <v>447</v>
      </c>
      <c r="O239" s="632"/>
      <c r="P239" s="632"/>
      <c r="Q239" s="633"/>
      <c r="R239" s="634"/>
      <c r="S239" s="634"/>
      <c r="T239" s="634"/>
      <c r="U239" s="634"/>
      <c r="V239" s="634"/>
      <c r="W239" s="634"/>
      <c r="X239" s="634"/>
      <c r="Y239" s="634"/>
      <c r="Z239" s="635"/>
      <c r="AA239" s="273"/>
      <c r="AB239"/>
      <c r="AC239"/>
      <c r="AD239"/>
      <c r="AE239"/>
      <c r="AF239"/>
      <c r="AG239"/>
      <c r="AH239"/>
      <c r="AI239"/>
      <c r="AJ239"/>
      <c r="AK239"/>
      <c r="AR239"/>
    </row>
    <row r="240" spans="2:44" ht="25.5" customHeight="1">
      <c r="B240" s="232"/>
      <c r="C240" s="626"/>
      <c r="D240" s="627"/>
      <c r="E240" s="627"/>
      <c r="F240" s="627"/>
      <c r="G240" s="627"/>
      <c r="H240" s="627"/>
      <c r="I240" s="627"/>
      <c r="J240" s="627"/>
      <c r="K240" s="627"/>
      <c r="L240" s="628"/>
      <c r="M240" s="271"/>
      <c r="N240" s="632" t="s">
        <v>448</v>
      </c>
      <c r="O240" s="632"/>
      <c r="P240" s="632"/>
      <c r="Q240" s="636" t="s">
        <v>449</v>
      </c>
      <c r="R240" s="637"/>
      <c r="S240" s="638"/>
      <c r="T240" s="639"/>
      <c r="U240" s="640"/>
      <c r="V240" s="640"/>
      <c r="W240" s="640"/>
      <c r="X240" s="640"/>
      <c r="Y240" s="640"/>
      <c r="Z240" s="641"/>
      <c r="AA240" s="274"/>
      <c r="AB240"/>
      <c r="AC240"/>
      <c r="AD240"/>
      <c r="AE240"/>
      <c r="AF240"/>
      <c r="AG240"/>
      <c r="AH240"/>
      <c r="AI240"/>
      <c r="AJ240"/>
      <c r="AK240"/>
      <c r="AR240"/>
    </row>
    <row r="241" spans="2:44" ht="25.5" customHeight="1">
      <c r="B241" s="232"/>
      <c r="C241" s="626"/>
      <c r="D241" s="627"/>
      <c r="E241" s="627"/>
      <c r="F241" s="627"/>
      <c r="G241" s="627"/>
      <c r="H241" s="627"/>
      <c r="I241" s="627"/>
      <c r="J241" s="627"/>
      <c r="K241" s="627"/>
      <c r="L241" s="628"/>
      <c r="M241" s="271"/>
      <c r="N241" s="632"/>
      <c r="O241" s="632"/>
      <c r="P241" s="632"/>
      <c r="Q241" s="642" t="s">
        <v>450</v>
      </c>
      <c r="R241" s="643"/>
      <c r="S241" s="644"/>
      <c r="T241" s="642"/>
      <c r="U241" s="643"/>
      <c r="V241" s="643"/>
      <c r="W241" s="643"/>
      <c r="X241" s="643"/>
      <c r="Y241" s="643"/>
      <c r="Z241" s="644"/>
      <c r="AA241" s="275"/>
      <c r="AB241"/>
      <c r="AC241"/>
      <c r="AD241"/>
      <c r="AE241"/>
      <c r="AF241"/>
      <c r="AG241"/>
      <c r="AH241"/>
      <c r="AI241"/>
      <c r="AJ241"/>
      <c r="AK241"/>
      <c r="AR241"/>
    </row>
    <row r="242" spans="2:44" ht="25.5" customHeight="1">
      <c r="B242" s="232"/>
      <c r="C242" s="626"/>
      <c r="D242" s="627"/>
      <c r="E242" s="627"/>
      <c r="F242" s="627"/>
      <c r="G242" s="627"/>
      <c r="H242" s="627"/>
      <c r="I242" s="627"/>
      <c r="J242" s="627"/>
      <c r="K242" s="627"/>
      <c r="L242" s="628"/>
      <c r="M242" s="271"/>
      <c r="N242" s="632"/>
      <c r="O242" s="632"/>
      <c r="P242" s="632"/>
      <c r="Q242" s="636" t="s">
        <v>451</v>
      </c>
      <c r="R242" s="637"/>
      <c r="S242" s="638"/>
      <c r="T242" s="639"/>
      <c r="U242" s="640"/>
      <c r="V242" s="640"/>
      <c r="W242" s="640"/>
      <c r="X242" s="640"/>
      <c r="Y242" s="640"/>
      <c r="Z242" s="641"/>
      <c r="AA242" s="273"/>
      <c r="AB242"/>
      <c r="AC242"/>
      <c r="AD242"/>
      <c r="AE242"/>
      <c r="AF242"/>
      <c r="AG242"/>
      <c r="AH242"/>
      <c r="AI242"/>
      <c r="AJ242"/>
      <c r="AK242"/>
      <c r="AR242"/>
    </row>
    <row r="243" spans="2:44" ht="25.5" customHeight="1">
      <c r="B243" s="232"/>
      <c r="C243" s="626"/>
      <c r="D243" s="627"/>
      <c r="E243" s="627"/>
      <c r="F243" s="627"/>
      <c r="G243" s="627"/>
      <c r="H243" s="627"/>
      <c r="I243" s="627"/>
      <c r="J243" s="627"/>
      <c r="K243" s="627"/>
      <c r="L243" s="628"/>
      <c r="M243" s="271"/>
      <c r="N243" s="632"/>
      <c r="O243" s="632"/>
      <c r="P243" s="632"/>
      <c r="Q243" s="645" t="s">
        <v>568</v>
      </c>
      <c r="R243" s="618" t="s">
        <v>452</v>
      </c>
      <c r="S243" s="619"/>
      <c r="T243" s="619"/>
      <c r="U243" s="619"/>
      <c r="V243" s="620"/>
      <c r="W243" s="276"/>
      <c r="X243" s="277" t="s">
        <v>453</v>
      </c>
      <c r="Y243" s="278"/>
      <c r="Z243" s="279"/>
      <c r="AA243" s="271"/>
      <c r="AB243"/>
      <c r="AC243"/>
      <c r="AD243"/>
      <c r="AE243"/>
      <c r="AF243"/>
      <c r="AG243"/>
      <c r="AH243"/>
      <c r="AI243"/>
      <c r="AJ243"/>
      <c r="AK243"/>
      <c r="AR243"/>
    </row>
    <row r="244" spans="2:44" ht="25.5" customHeight="1">
      <c r="B244" s="232"/>
      <c r="C244" s="626"/>
      <c r="D244" s="627"/>
      <c r="E244" s="627"/>
      <c r="F244" s="627"/>
      <c r="G244" s="627"/>
      <c r="H244" s="627"/>
      <c r="I244" s="627"/>
      <c r="J244" s="627"/>
      <c r="K244" s="627"/>
      <c r="L244" s="628"/>
      <c r="M244" s="271"/>
      <c r="N244" s="632"/>
      <c r="O244" s="632"/>
      <c r="P244" s="632"/>
      <c r="Q244" s="646"/>
      <c r="R244" s="648" t="s">
        <v>454</v>
      </c>
      <c r="S244" s="649"/>
      <c r="T244" s="649"/>
      <c r="U244" s="649"/>
      <c r="V244" s="650"/>
      <c r="W244" s="276"/>
      <c r="X244" s="277" t="s">
        <v>453</v>
      </c>
      <c r="Y244" s="277"/>
      <c r="Z244" s="280"/>
      <c r="AA244" s="271"/>
      <c r="AB244"/>
      <c r="AC244"/>
      <c r="AD244"/>
      <c r="AE244"/>
      <c r="AF244"/>
      <c r="AG244"/>
      <c r="AH244"/>
      <c r="AI244"/>
      <c r="AJ244"/>
      <c r="AK244"/>
      <c r="AR244"/>
    </row>
    <row r="245" spans="2:44" ht="25.5" customHeight="1">
      <c r="B245" s="232"/>
      <c r="C245" s="626"/>
      <c r="D245" s="627"/>
      <c r="E245" s="627"/>
      <c r="F245" s="627"/>
      <c r="G245" s="627"/>
      <c r="H245" s="627"/>
      <c r="I245" s="627"/>
      <c r="J245" s="627"/>
      <c r="K245" s="627"/>
      <c r="L245" s="628"/>
      <c r="M245" s="271"/>
      <c r="N245" s="632"/>
      <c r="O245" s="632"/>
      <c r="P245" s="632"/>
      <c r="Q245" s="646"/>
      <c r="R245" s="648" t="s">
        <v>455</v>
      </c>
      <c r="S245" s="649"/>
      <c r="T245" s="649"/>
      <c r="U245" s="649"/>
      <c r="V245" s="650"/>
      <c r="W245" s="276">
        <f>SUM(W243:W244)</f>
        <v>0</v>
      </c>
      <c r="X245" s="277" t="s">
        <v>453</v>
      </c>
      <c r="Y245" s="649"/>
      <c r="Z245" s="650"/>
      <c r="AA245" s="271"/>
      <c r="AB245"/>
      <c r="AC245"/>
      <c r="AD245"/>
      <c r="AE245"/>
      <c r="AF245"/>
      <c r="AG245"/>
      <c r="AH245"/>
      <c r="AI245"/>
      <c r="AJ245"/>
      <c r="AK245"/>
      <c r="AR245"/>
    </row>
    <row r="246" spans="2:44" ht="25.5" customHeight="1" thickBot="1">
      <c r="B246" s="232"/>
      <c r="C246" s="629"/>
      <c r="D246" s="630"/>
      <c r="E246" s="630"/>
      <c r="F246" s="630"/>
      <c r="G246" s="630"/>
      <c r="H246" s="630"/>
      <c r="I246" s="630"/>
      <c r="J246" s="630"/>
      <c r="K246" s="630"/>
      <c r="L246" s="631"/>
      <c r="M246" s="271"/>
      <c r="N246" s="632"/>
      <c r="O246" s="632"/>
      <c r="P246" s="632"/>
      <c r="Q246" s="647"/>
      <c r="R246" s="648" t="s">
        <v>571</v>
      </c>
      <c r="S246" s="649"/>
      <c r="T246" s="649"/>
      <c r="U246" s="649"/>
      <c r="V246" s="650"/>
      <c r="W246" s="276"/>
      <c r="X246" s="277" t="s">
        <v>453</v>
      </c>
      <c r="Y246" s="277"/>
      <c r="Z246" s="280"/>
      <c r="AA246" s="271"/>
      <c r="AB246"/>
      <c r="AC246"/>
      <c r="AD246"/>
      <c r="AE246"/>
      <c r="AF246"/>
      <c r="AG246"/>
      <c r="AH246"/>
      <c r="AI246"/>
      <c r="AJ246"/>
      <c r="AK246"/>
      <c r="AR246"/>
    </row>
    <row r="247" spans="2:44" ht="25.5" customHeight="1">
      <c r="B247" s="232"/>
      <c r="C247" s="284"/>
      <c r="D247" s="284"/>
      <c r="E247" s="284"/>
      <c r="F247" s="284"/>
      <c r="G247" s="284"/>
      <c r="H247" s="284"/>
      <c r="I247" s="284"/>
      <c r="J247" s="284"/>
      <c r="K247" s="284"/>
      <c r="L247" s="284"/>
      <c r="M247" s="271"/>
      <c r="N247" s="271"/>
      <c r="O247" s="271"/>
      <c r="P247" s="271"/>
      <c r="Q247" s="272"/>
      <c r="R247" s="272"/>
      <c r="S247" s="272"/>
      <c r="T247" s="272"/>
      <c r="U247" s="272"/>
      <c r="V247" s="272"/>
      <c r="W247" s="618"/>
      <c r="X247" s="619"/>
      <c r="Y247" s="619"/>
      <c r="Z247" s="620"/>
      <c r="AA247" s="271"/>
      <c r="AB247"/>
      <c r="AC247"/>
      <c r="AD247"/>
      <c r="AE247"/>
      <c r="AF247"/>
      <c r="AG247"/>
      <c r="AH247"/>
      <c r="AI247"/>
      <c r="AJ247"/>
      <c r="AK247"/>
      <c r="AR247"/>
    </row>
    <row r="248" spans="2:44" ht="25.5" customHeight="1" thickBot="1">
      <c r="B248" s="232"/>
      <c r="C248" s="621" t="s">
        <v>566</v>
      </c>
      <c r="D248" s="621"/>
      <c r="E248" s="621"/>
      <c r="F248" s="621"/>
      <c r="G248" s="621"/>
      <c r="H248" s="622" t="s">
        <v>567</v>
      </c>
      <c r="I248" s="622"/>
      <c r="J248" s="622"/>
      <c r="K248" s="622"/>
      <c r="L248" s="622"/>
      <c r="M248" s="271"/>
      <c r="N248" s="271"/>
      <c r="O248" s="271"/>
      <c r="P248" s="271"/>
      <c r="Q248" s="271"/>
      <c r="R248" s="271"/>
      <c r="S248" s="271"/>
      <c r="T248" s="271"/>
      <c r="U248" s="271"/>
      <c r="V248" s="271"/>
      <c r="W248" s="271"/>
      <c r="X248" s="271"/>
      <c r="Y248" s="271"/>
      <c r="Z248" s="271"/>
      <c r="AA248" s="271"/>
      <c r="AB248"/>
      <c r="AC248"/>
      <c r="AD248"/>
      <c r="AE248"/>
      <c r="AF248"/>
      <c r="AG248"/>
      <c r="AH248"/>
      <c r="AI248"/>
      <c r="AJ248"/>
      <c r="AK248"/>
      <c r="AR248"/>
    </row>
    <row r="249" spans="2:44" ht="25.5" customHeight="1">
      <c r="B249" s="232"/>
      <c r="C249" s="623" t="s">
        <v>579</v>
      </c>
      <c r="D249" s="624"/>
      <c r="E249" s="624"/>
      <c r="F249" s="624"/>
      <c r="G249" s="624"/>
      <c r="H249" s="624"/>
      <c r="I249" s="624"/>
      <c r="J249" s="624"/>
      <c r="K249" s="624"/>
      <c r="L249" s="625"/>
      <c r="M249" s="271"/>
      <c r="N249" s="632" t="s">
        <v>447</v>
      </c>
      <c r="O249" s="632"/>
      <c r="P249" s="632"/>
      <c r="Q249" s="633"/>
      <c r="R249" s="634"/>
      <c r="S249" s="634"/>
      <c r="T249" s="634"/>
      <c r="U249" s="634"/>
      <c r="V249" s="634"/>
      <c r="W249" s="634"/>
      <c r="X249" s="634"/>
      <c r="Y249" s="634"/>
      <c r="Z249" s="635"/>
      <c r="AA249" s="273"/>
      <c r="AB249"/>
      <c r="AC249"/>
      <c r="AD249"/>
      <c r="AE249"/>
      <c r="AF249"/>
      <c r="AG249"/>
      <c r="AH249"/>
      <c r="AI249"/>
      <c r="AJ249"/>
      <c r="AK249"/>
      <c r="AR249"/>
    </row>
    <row r="250" spans="2:44" ht="25.5" customHeight="1">
      <c r="B250" s="232"/>
      <c r="C250" s="626"/>
      <c r="D250" s="627"/>
      <c r="E250" s="627"/>
      <c r="F250" s="627"/>
      <c r="G250" s="627"/>
      <c r="H250" s="627"/>
      <c r="I250" s="627"/>
      <c r="J250" s="627"/>
      <c r="K250" s="627"/>
      <c r="L250" s="628"/>
      <c r="M250" s="271"/>
      <c r="N250" s="632" t="s">
        <v>448</v>
      </c>
      <c r="O250" s="632"/>
      <c r="P250" s="632"/>
      <c r="Q250" s="636" t="s">
        <v>449</v>
      </c>
      <c r="R250" s="637"/>
      <c r="S250" s="638"/>
      <c r="T250" s="639"/>
      <c r="U250" s="640"/>
      <c r="V250" s="640"/>
      <c r="W250" s="640"/>
      <c r="X250" s="640"/>
      <c r="Y250" s="640"/>
      <c r="Z250" s="641"/>
      <c r="AA250" s="274"/>
      <c r="AB250"/>
      <c r="AC250"/>
      <c r="AD250"/>
      <c r="AE250"/>
      <c r="AF250"/>
      <c r="AG250"/>
      <c r="AH250"/>
      <c r="AI250"/>
      <c r="AJ250"/>
      <c r="AK250"/>
      <c r="AR250"/>
    </row>
    <row r="251" spans="2:44" ht="25.5" customHeight="1">
      <c r="B251" s="232"/>
      <c r="C251" s="626"/>
      <c r="D251" s="627"/>
      <c r="E251" s="627"/>
      <c r="F251" s="627"/>
      <c r="G251" s="627"/>
      <c r="H251" s="627"/>
      <c r="I251" s="627"/>
      <c r="J251" s="627"/>
      <c r="K251" s="627"/>
      <c r="L251" s="628"/>
      <c r="M251" s="271"/>
      <c r="N251" s="632"/>
      <c r="O251" s="632"/>
      <c r="P251" s="632"/>
      <c r="Q251" s="642" t="s">
        <v>450</v>
      </c>
      <c r="R251" s="643"/>
      <c r="S251" s="644"/>
      <c r="T251" s="642"/>
      <c r="U251" s="643"/>
      <c r="V251" s="643"/>
      <c r="W251" s="643"/>
      <c r="X251" s="643"/>
      <c r="Y251" s="643"/>
      <c r="Z251" s="644"/>
      <c r="AA251" s="275"/>
      <c r="AB251"/>
      <c r="AC251"/>
      <c r="AD251"/>
      <c r="AE251"/>
      <c r="AF251"/>
      <c r="AG251"/>
      <c r="AH251"/>
      <c r="AI251"/>
      <c r="AJ251"/>
      <c r="AK251"/>
      <c r="AR251"/>
    </row>
    <row r="252" spans="2:44" ht="25.5" customHeight="1">
      <c r="B252" s="232"/>
      <c r="C252" s="626"/>
      <c r="D252" s="627"/>
      <c r="E252" s="627"/>
      <c r="F252" s="627"/>
      <c r="G252" s="627"/>
      <c r="H252" s="627"/>
      <c r="I252" s="627"/>
      <c r="J252" s="627"/>
      <c r="K252" s="627"/>
      <c r="L252" s="628"/>
      <c r="M252" s="271"/>
      <c r="N252" s="632"/>
      <c r="O252" s="632"/>
      <c r="P252" s="632"/>
      <c r="Q252" s="636" t="s">
        <v>451</v>
      </c>
      <c r="R252" s="637"/>
      <c r="S252" s="638"/>
      <c r="T252" s="639"/>
      <c r="U252" s="640"/>
      <c r="V252" s="640"/>
      <c r="W252" s="640"/>
      <c r="X252" s="640"/>
      <c r="Y252" s="640"/>
      <c r="Z252" s="641"/>
      <c r="AA252" s="273"/>
      <c r="AB252"/>
      <c r="AC252"/>
      <c r="AD252"/>
      <c r="AE252"/>
      <c r="AF252"/>
      <c r="AG252"/>
      <c r="AH252"/>
      <c r="AI252"/>
      <c r="AJ252"/>
      <c r="AK252"/>
      <c r="AR252"/>
    </row>
    <row r="253" spans="2:44" ht="25.5" customHeight="1">
      <c r="B253" s="232"/>
      <c r="C253" s="626"/>
      <c r="D253" s="627"/>
      <c r="E253" s="627"/>
      <c r="F253" s="627"/>
      <c r="G253" s="627"/>
      <c r="H253" s="627"/>
      <c r="I253" s="627"/>
      <c r="J253" s="627"/>
      <c r="K253" s="627"/>
      <c r="L253" s="628"/>
      <c r="M253" s="271"/>
      <c r="N253" s="632"/>
      <c r="O253" s="632"/>
      <c r="P253" s="632"/>
      <c r="Q253" s="645" t="s">
        <v>568</v>
      </c>
      <c r="R253" s="618" t="s">
        <v>452</v>
      </c>
      <c r="S253" s="619"/>
      <c r="T253" s="619"/>
      <c r="U253" s="619"/>
      <c r="V253" s="620"/>
      <c r="W253" s="276"/>
      <c r="X253" s="277" t="s">
        <v>453</v>
      </c>
      <c r="Y253" s="278"/>
      <c r="Z253" s="279"/>
      <c r="AA253" s="271"/>
      <c r="AB253"/>
      <c r="AC253"/>
      <c r="AD253"/>
      <c r="AE253"/>
      <c r="AF253"/>
      <c r="AG253"/>
      <c r="AH253"/>
      <c r="AI253"/>
      <c r="AJ253"/>
      <c r="AK253"/>
      <c r="AR253"/>
    </row>
    <row r="254" spans="2:44" ht="25.5" customHeight="1">
      <c r="B254" s="232"/>
      <c r="C254" s="626"/>
      <c r="D254" s="627"/>
      <c r="E254" s="627"/>
      <c r="F254" s="627"/>
      <c r="G254" s="627"/>
      <c r="H254" s="627"/>
      <c r="I254" s="627"/>
      <c r="J254" s="627"/>
      <c r="K254" s="627"/>
      <c r="L254" s="628"/>
      <c r="M254" s="271"/>
      <c r="N254" s="632"/>
      <c r="O254" s="632"/>
      <c r="P254" s="632"/>
      <c r="Q254" s="646"/>
      <c r="R254" s="648" t="s">
        <v>454</v>
      </c>
      <c r="S254" s="649"/>
      <c r="T254" s="649"/>
      <c r="U254" s="649"/>
      <c r="V254" s="650"/>
      <c r="W254" s="276"/>
      <c r="X254" s="277" t="s">
        <v>453</v>
      </c>
      <c r="Y254" s="277"/>
      <c r="Z254" s="280"/>
      <c r="AA254" s="271"/>
      <c r="AB254"/>
      <c r="AC254"/>
      <c r="AD254"/>
      <c r="AE254"/>
      <c r="AF254"/>
      <c r="AG254"/>
      <c r="AH254"/>
      <c r="AI254"/>
      <c r="AJ254"/>
      <c r="AK254"/>
      <c r="AR254"/>
    </row>
    <row r="255" spans="2:44" ht="25.5" customHeight="1">
      <c r="B255" s="232"/>
      <c r="C255" s="626"/>
      <c r="D255" s="627"/>
      <c r="E255" s="627"/>
      <c r="F255" s="627"/>
      <c r="G255" s="627"/>
      <c r="H255" s="627"/>
      <c r="I255" s="627"/>
      <c r="J255" s="627"/>
      <c r="K255" s="627"/>
      <c r="L255" s="628"/>
      <c r="M255" s="271"/>
      <c r="N255" s="632"/>
      <c r="O255" s="632"/>
      <c r="P255" s="632"/>
      <c r="Q255" s="646"/>
      <c r="R255" s="648" t="s">
        <v>455</v>
      </c>
      <c r="S255" s="649"/>
      <c r="T255" s="649"/>
      <c r="U255" s="649"/>
      <c r="V255" s="650"/>
      <c r="W255" s="276">
        <f>SUM(W253:W254)</f>
        <v>0</v>
      </c>
      <c r="X255" s="277" t="s">
        <v>453</v>
      </c>
      <c r="Y255" s="649"/>
      <c r="Z255" s="650"/>
      <c r="AA255" s="271"/>
      <c r="AB255"/>
      <c r="AC255"/>
      <c r="AD255"/>
      <c r="AE255"/>
      <c r="AF255"/>
      <c r="AG255"/>
      <c r="AH255"/>
      <c r="AI255"/>
      <c r="AJ255"/>
      <c r="AK255"/>
      <c r="AR255"/>
    </row>
    <row r="256" spans="2:44" ht="25.5" customHeight="1" thickBot="1">
      <c r="B256" s="232"/>
      <c r="C256" s="629"/>
      <c r="D256" s="630"/>
      <c r="E256" s="630"/>
      <c r="F256" s="630"/>
      <c r="G256" s="630"/>
      <c r="H256" s="630"/>
      <c r="I256" s="630"/>
      <c r="J256" s="630"/>
      <c r="K256" s="630"/>
      <c r="L256" s="631"/>
      <c r="M256" s="271"/>
      <c r="N256" s="632"/>
      <c r="O256" s="632"/>
      <c r="P256" s="632"/>
      <c r="Q256" s="647"/>
      <c r="R256" s="648" t="s">
        <v>571</v>
      </c>
      <c r="S256" s="649"/>
      <c r="T256" s="649"/>
      <c r="U256" s="649"/>
      <c r="V256" s="650"/>
      <c r="W256" s="276"/>
      <c r="X256" s="277" t="s">
        <v>453</v>
      </c>
      <c r="Y256" s="277"/>
      <c r="Z256" s="280"/>
      <c r="AA256" s="271"/>
      <c r="AB256"/>
      <c r="AC256"/>
      <c r="AD256"/>
      <c r="AE256"/>
      <c r="AF256"/>
      <c r="AG256"/>
      <c r="AH256"/>
      <c r="AI256"/>
      <c r="AJ256"/>
      <c r="AK256"/>
      <c r="AR256"/>
    </row>
    <row r="257" spans="2:44" ht="25.5" customHeight="1">
      <c r="B257" s="232"/>
      <c r="C257" s="284"/>
      <c r="D257" s="284"/>
      <c r="E257" s="284"/>
      <c r="F257" s="284"/>
      <c r="G257" s="284"/>
      <c r="H257" s="284"/>
      <c r="I257" s="284"/>
      <c r="J257" s="284"/>
      <c r="K257" s="284"/>
      <c r="L257" s="284"/>
      <c r="M257" s="271"/>
      <c r="N257" s="271"/>
      <c r="O257" s="271"/>
      <c r="P257" s="271"/>
      <c r="Q257" s="272"/>
      <c r="R257" s="272"/>
      <c r="S257" s="272"/>
      <c r="T257" s="272"/>
      <c r="U257" s="272"/>
      <c r="V257" s="272"/>
      <c r="W257" s="618"/>
      <c r="X257" s="619"/>
      <c r="Y257" s="619"/>
      <c r="Z257" s="620"/>
      <c r="AA257" s="271"/>
      <c r="AB257"/>
      <c r="AC257"/>
      <c r="AD257"/>
      <c r="AE257"/>
      <c r="AF257"/>
      <c r="AG257"/>
      <c r="AH257"/>
      <c r="AI257"/>
      <c r="AJ257"/>
      <c r="AK257"/>
      <c r="AR257"/>
    </row>
    <row r="258" spans="2:44" ht="25.5" customHeight="1">
      <c r="B258" s="232"/>
      <c r="C258" s="287" t="s">
        <v>572</v>
      </c>
      <c r="D258" s="287"/>
      <c r="E258" s="287"/>
      <c r="F258" s="287" t="s">
        <v>573</v>
      </c>
      <c r="G258" s="287"/>
      <c r="I258" s="287"/>
      <c r="J258" s="287"/>
      <c r="K258" s="287"/>
      <c r="L258" s="287"/>
      <c r="M258" s="287"/>
      <c r="N258" s="287"/>
      <c r="O258" s="287"/>
      <c r="P258" s="287"/>
      <c r="Q258" s="287"/>
      <c r="R258" s="287"/>
      <c r="S258" s="287"/>
      <c r="T258" s="287"/>
      <c r="U258" s="287"/>
      <c r="V258" s="287"/>
      <c r="W258" s="237"/>
      <c r="X258" s="419"/>
      <c r="Y258" s="271"/>
      <c r="Z258" s="271"/>
      <c r="AA258" s="271"/>
      <c r="AB258"/>
      <c r="AC258"/>
      <c r="AD258"/>
      <c r="AE258"/>
      <c r="AF258"/>
      <c r="AG258"/>
      <c r="AH258"/>
      <c r="AI258"/>
      <c r="AJ258"/>
      <c r="AK258"/>
      <c r="AR258"/>
    </row>
    <row r="259" spans="2:44" ht="25.5" customHeight="1">
      <c r="B259" s="232"/>
      <c r="C259" s="287"/>
      <c r="D259" s="287"/>
      <c r="E259" s="287"/>
      <c r="F259" s="287" t="s">
        <v>574</v>
      </c>
      <c r="G259" s="287"/>
      <c r="I259" s="287"/>
      <c r="J259" s="287"/>
      <c r="K259" s="287"/>
      <c r="L259" s="287"/>
      <c r="M259" s="287"/>
      <c r="N259" s="287"/>
      <c r="O259" s="287"/>
      <c r="P259" s="287"/>
      <c r="Q259" s="287"/>
      <c r="R259" s="287"/>
      <c r="S259" s="287"/>
      <c r="T259" s="287"/>
      <c r="U259" s="287"/>
      <c r="V259" s="287"/>
      <c r="W259" s="237"/>
      <c r="X259" s="271"/>
      <c r="Y259" s="271"/>
      <c r="Z259" s="271"/>
      <c r="AA259" s="271"/>
      <c r="AB259"/>
      <c r="AC259"/>
      <c r="AD259"/>
      <c r="AE259"/>
      <c r="AF259"/>
      <c r="AG259"/>
      <c r="AH259"/>
      <c r="AI259"/>
      <c r="AJ259"/>
      <c r="AK259"/>
      <c r="AR259"/>
    </row>
    <row r="260" spans="2:44" ht="25.5" customHeight="1">
      <c r="B260" s="232"/>
      <c r="C260" s="651" t="s">
        <v>575</v>
      </c>
      <c r="D260" s="651"/>
      <c r="E260" s="651"/>
      <c r="F260" s="651"/>
      <c r="G260" s="651"/>
      <c r="H260" s="651"/>
      <c r="I260" s="651"/>
      <c r="J260" s="271"/>
      <c r="K260" s="271"/>
      <c r="L260" s="271"/>
      <c r="M260" s="271"/>
      <c r="N260" s="271"/>
      <c r="O260" s="271"/>
      <c r="P260" s="271"/>
      <c r="Q260" s="271"/>
      <c r="R260" s="271"/>
      <c r="S260" s="271"/>
      <c r="T260" s="271"/>
      <c r="U260" s="271"/>
      <c r="V260" s="271"/>
      <c r="W260" s="271"/>
      <c r="X260" s="271"/>
      <c r="Y260" s="271"/>
      <c r="Z260" s="271"/>
      <c r="AA260" s="271"/>
      <c r="AB260"/>
      <c r="AC260"/>
      <c r="AD260"/>
      <c r="AE260"/>
      <c r="AF260"/>
      <c r="AG260"/>
      <c r="AH260"/>
      <c r="AI260"/>
      <c r="AJ260"/>
      <c r="AK260"/>
      <c r="AR260"/>
    </row>
    <row r="261" spans="2:44" ht="25.5" customHeight="1">
      <c r="B261" s="232"/>
      <c r="C261" s="412" t="s">
        <v>180</v>
      </c>
      <c r="D261" s="285">
        <f>'21号（報告鏡）'!$E$13</f>
        <v>0</v>
      </c>
      <c r="E261" s="412" t="s">
        <v>443</v>
      </c>
      <c r="F261"/>
      <c r="G261" s="412"/>
      <c r="H261" s="412"/>
      <c r="I261" s="412"/>
      <c r="J261" s="271"/>
      <c r="K261" s="271"/>
      <c r="L261" s="271"/>
      <c r="M261" s="271"/>
      <c r="N261" s="271"/>
      <c r="O261" s="271"/>
      <c r="P261" s="271"/>
      <c r="Q261" s="271"/>
      <c r="R261" s="271"/>
      <c r="S261" s="271"/>
      <c r="T261" s="271"/>
      <c r="U261" s="271"/>
      <c r="V261" s="271"/>
      <c r="W261" s="271"/>
      <c r="X261" s="271"/>
      <c r="Y261" s="271"/>
      <c r="Z261" s="271"/>
      <c r="AA261" s="271"/>
      <c r="AB261"/>
      <c r="AC261"/>
      <c r="AD261"/>
      <c r="AE261"/>
      <c r="AF261"/>
      <c r="AG261"/>
      <c r="AH261"/>
      <c r="AI261"/>
      <c r="AJ261"/>
      <c r="AK261"/>
      <c r="AR261"/>
    </row>
    <row r="262" spans="2:44" ht="25.5" customHeight="1">
      <c r="B262" s="232"/>
      <c r="C262" s="652" t="s">
        <v>444</v>
      </c>
      <c r="D262" s="652"/>
      <c r="E262" s="652"/>
      <c r="F262" s="652"/>
      <c r="G262" s="652"/>
      <c r="H262" s="652"/>
      <c r="I262" s="652"/>
      <c r="J262" s="652"/>
      <c r="K262" s="652"/>
      <c r="L262" s="652"/>
      <c r="M262" s="652"/>
      <c r="N262" s="652"/>
      <c r="O262" s="652"/>
      <c r="P262" s="652"/>
      <c r="Q262" s="652"/>
      <c r="R262" s="652"/>
      <c r="S262" s="652"/>
      <c r="T262" s="652"/>
      <c r="U262" s="652"/>
      <c r="V262" s="652"/>
      <c r="W262" s="652"/>
      <c r="X262" s="652"/>
      <c r="Y262" s="652"/>
      <c r="Z262" s="652"/>
      <c r="AA262" s="416"/>
      <c r="AB262"/>
      <c r="AC262"/>
      <c r="AD262"/>
      <c r="AE262"/>
      <c r="AF262"/>
      <c r="AG262"/>
      <c r="AH262"/>
      <c r="AI262"/>
      <c r="AJ262"/>
      <c r="AK262"/>
      <c r="AR262"/>
    </row>
    <row r="263" spans="2:44" ht="25.5" customHeight="1">
      <c r="B263" s="232"/>
      <c r="C263" s="271"/>
      <c r="D263" s="271"/>
      <c r="E263" s="271"/>
      <c r="F263" s="417"/>
      <c r="G263" s="271"/>
      <c r="H263" s="271"/>
      <c r="I263" s="271"/>
      <c r="J263" s="271"/>
      <c r="K263" s="271"/>
      <c r="L263" s="271"/>
      <c r="M263" s="271"/>
      <c r="N263" s="271"/>
      <c r="O263" s="271"/>
      <c r="P263" s="271"/>
      <c r="Q263" s="653" t="s">
        <v>445</v>
      </c>
      <c r="R263" s="653"/>
      <c r="S263" s="653"/>
      <c r="T263" s="654">
        <f>T226+1</f>
        <v>8</v>
      </c>
      <c r="U263" s="654"/>
      <c r="V263" s="654"/>
      <c r="W263" s="654"/>
      <c r="X263" s="654"/>
      <c r="Y263" s="654"/>
      <c r="Z263" s="654"/>
      <c r="AA263" s="272"/>
      <c r="AB263"/>
      <c r="AC263"/>
      <c r="AD263"/>
      <c r="AE263"/>
      <c r="AF263"/>
      <c r="AG263"/>
      <c r="AH263"/>
      <c r="AI263"/>
      <c r="AJ263"/>
      <c r="AK263"/>
      <c r="AR263"/>
    </row>
    <row r="264" spans="2:44" ht="25.5" customHeight="1">
      <c r="B264" s="232"/>
      <c r="C264" s="271"/>
      <c r="D264" s="271"/>
      <c r="E264" s="271"/>
      <c r="F264" s="417"/>
      <c r="G264" s="271"/>
      <c r="H264" s="271"/>
      <c r="I264" s="271"/>
      <c r="J264" s="271"/>
      <c r="K264" s="271"/>
      <c r="L264" s="271"/>
      <c r="M264" s="271"/>
      <c r="N264" s="271"/>
      <c r="O264" s="271"/>
      <c r="P264" s="271"/>
      <c r="Q264" s="653" t="s">
        <v>446</v>
      </c>
      <c r="R264" s="653"/>
      <c r="S264" s="653"/>
      <c r="T264" s="654">
        <f>'21号（報告鏡）'!$R$9</f>
        <v>0</v>
      </c>
      <c r="U264" s="654"/>
      <c r="V264" s="654"/>
      <c r="W264" s="654"/>
      <c r="X264" s="654"/>
      <c r="Y264" s="654"/>
      <c r="Z264" s="654"/>
      <c r="AA264" s="272"/>
      <c r="AB264"/>
      <c r="AC264"/>
      <c r="AD264"/>
      <c r="AE264"/>
      <c r="AF264"/>
      <c r="AG264"/>
      <c r="AH264"/>
      <c r="AI264"/>
      <c r="AJ264"/>
      <c r="AK264"/>
      <c r="AR264"/>
    </row>
    <row r="265" spans="2:44" ht="25.5" customHeight="1" thickBot="1">
      <c r="B265" s="232"/>
      <c r="C265" s="621" t="s">
        <v>566</v>
      </c>
      <c r="D265" s="621"/>
      <c r="E265" s="621"/>
      <c r="F265" s="621"/>
      <c r="G265" s="621"/>
      <c r="H265" s="622" t="s">
        <v>567</v>
      </c>
      <c r="I265" s="622"/>
      <c r="J265" s="622"/>
      <c r="K265" s="622"/>
      <c r="L265" s="622"/>
      <c r="M265" s="271"/>
      <c r="N265" s="271"/>
      <c r="O265" s="271"/>
      <c r="P265" s="271"/>
      <c r="Q265" s="271"/>
      <c r="R265" s="271"/>
      <c r="S265" s="271"/>
      <c r="T265" s="271"/>
      <c r="U265" s="271"/>
      <c r="V265" s="271"/>
      <c r="W265" s="271"/>
      <c r="X265" s="271"/>
      <c r="Y265" s="271"/>
      <c r="Z265" s="271"/>
      <c r="AA265" s="271"/>
      <c r="AB265"/>
      <c r="AC265"/>
      <c r="AD265"/>
      <c r="AE265"/>
      <c r="AF265"/>
      <c r="AG265"/>
      <c r="AH265"/>
      <c r="AI265"/>
      <c r="AJ265"/>
      <c r="AK265"/>
      <c r="AR265"/>
    </row>
    <row r="266" spans="2:44" ht="25.5" customHeight="1">
      <c r="B266" s="232"/>
      <c r="C266" s="623" t="s">
        <v>579</v>
      </c>
      <c r="D266" s="624"/>
      <c r="E266" s="624"/>
      <c r="F266" s="624"/>
      <c r="G266" s="624"/>
      <c r="H266" s="624"/>
      <c r="I266" s="624"/>
      <c r="J266" s="624"/>
      <c r="K266" s="624"/>
      <c r="L266" s="625"/>
      <c r="M266" s="271"/>
      <c r="N266" s="632" t="s">
        <v>447</v>
      </c>
      <c r="O266" s="632"/>
      <c r="P266" s="632"/>
      <c r="Q266" s="633"/>
      <c r="R266" s="634"/>
      <c r="S266" s="634"/>
      <c r="T266" s="634"/>
      <c r="U266" s="634"/>
      <c r="V266" s="634"/>
      <c r="W266" s="634"/>
      <c r="X266" s="634"/>
      <c r="Y266" s="634"/>
      <c r="Z266" s="635"/>
      <c r="AA266" s="273"/>
      <c r="AB266"/>
      <c r="AC266"/>
      <c r="AD266"/>
      <c r="AE266"/>
      <c r="AF266"/>
      <c r="AG266"/>
      <c r="AH266"/>
      <c r="AI266"/>
      <c r="AJ266"/>
      <c r="AK266"/>
      <c r="AR266"/>
    </row>
    <row r="267" spans="2:44" ht="25.5" customHeight="1">
      <c r="B267" s="232"/>
      <c r="C267" s="626"/>
      <c r="D267" s="627"/>
      <c r="E267" s="627"/>
      <c r="F267" s="627"/>
      <c r="G267" s="627"/>
      <c r="H267" s="627"/>
      <c r="I267" s="627"/>
      <c r="J267" s="627"/>
      <c r="K267" s="627"/>
      <c r="L267" s="628"/>
      <c r="M267" s="271"/>
      <c r="N267" s="632" t="s">
        <v>448</v>
      </c>
      <c r="O267" s="632"/>
      <c r="P267" s="632"/>
      <c r="Q267" s="636" t="s">
        <v>449</v>
      </c>
      <c r="R267" s="637"/>
      <c r="S267" s="638"/>
      <c r="T267" s="639"/>
      <c r="U267" s="640"/>
      <c r="V267" s="640"/>
      <c r="W267" s="640"/>
      <c r="X267" s="640"/>
      <c r="Y267" s="640"/>
      <c r="Z267" s="641"/>
      <c r="AA267" s="274"/>
      <c r="AB267"/>
      <c r="AC267"/>
      <c r="AD267"/>
      <c r="AE267"/>
      <c r="AF267"/>
      <c r="AG267"/>
      <c r="AH267"/>
      <c r="AI267"/>
      <c r="AJ267"/>
      <c r="AK267"/>
      <c r="AR267"/>
    </row>
    <row r="268" spans="2:44" ht="25.5" customHeight="1">
      <c r="B268" s="232"/>
      <c r="C268" s="626"/>
      <c r="D268" s="627"/>
      <c r="E268" s="627"/>
      <c r="F268" s="627"/>
      <c r="G268" s="627"/>
      <c r="H268" s="627"/>
      <c r="I268" s="627"/>
      <c r="J268" s="627"/>
      <c r="K268" s="627"/>
      <c r="L268" s="628"/>
      <c r="M268" s="271"/>
      <c r="N268" s="632"/>
      <c r="O268" s="632"/>
      <c r="P268" s="632"/>
      <c r="Q268" s="642" t="s">
        <v>450</v>
      </c>
      <c r="R268" s="643"/>
      <c r="S268" s="644"/>
      <c r="T268" s="642"/>
      <c r="U268" s="643"/>
      <c r="V268" s="643"/>
      <c r="W268" s="643"/>
      <c r="X268" s="643"/>
      <c r="Y268" s="643"/>
      <c r="Z268" s="644"/>
      <c r="AA268" s="275"/>
      <c r="AB268"/>
      <c r="AC268"/>
      <c r="AD268"/>
      <c r="AE268"/>
      <c r="AF268"/>
      <c r="AG268"/>
      <c r="AH268"/>
      <c r="AI268"/>
      <c r="AJ268"/>
      <c r="AK268"/>
      <c r="AR268"/>
    </row>
    <row r="269" spans="2:44" ht="25.5" customHeight="1">
      <c r="B269" s="237"/>
      <c r="C269" s="626"/>
      <c r="D269" s="627"/>
      <c r="E269" s="627"/>
      <c r="F269" s="627"/>
      <c r="G269" s="627"/>
      <c r="H269" s="627"/>
      <c r="I269" s="627"/>
      <c r="J269" s="627"/>
      <c r="K269" s="627"/>
      <c r="L269" s="628"/>
      <c r="M269" s="271"/>
      <c r="N269" s="632"/>
      <c r="O269" s="632"/>
      <c r="P269" s="632"/>
      <c r="Q269" s="636" t="s">
        <v>451</v>
      </c>
      <c r="R269" s="637"/>
      <c r="S269" s="638"/>
      <c r="T269" s="639"/>
      <c r="U269" s="640"/>
      <c r="V269" s="640"/>
      <c r="W269" s="640"/>
      <c r="X269" s="640"/>
      <c r="Y269" s="640"/>
      <c r="Z269" s="641"/>
      <c r="AA269" s="273"/>
      <c r="AB269"/>
      <c r="AC269"/>
      <c r="AD269"/>
      <c r="AE269"/>
      <c r="AF269"/>
      <c r="AG269"/>
      <c r="AH269"/>
      <c r="AI269"/>
      <c r="AJ269"/>
      <c r="AK269"/>
      <c r="AR269"/>
    </row>
    <row r="270" spans="2:44" ht="25.5" customHeight="1">
      <c r="B270" s="237"/>
      <c r="C270" s="626"/>
      <c r="D270" s="627"/>
      <c r="E270" s="627"/>
      <c r="F270" s="627"/>
      <c r="G270" s="627"/>
      <c r="H270" s="627"/>
      <c r="I270" s="627"/>
      <c r="J270" s="627"/>
      <c r="K270" s="627"/>
      <c r="L270" s="628"/>
      <c r="M270" s="271"/>
      <c r="N270" s="632"/>
      <c r="O270" s="632"/>
      <c r="P270" s="632"/>
      <c r="Q270" s="645" t="s">
        <v>568</v>
      </c>
      <c r="R270" s="618" t="s">
        <v>452</v>
      </c>
      <c r="S270" s="619"/>
      <c r="T270" s="619"/>
      <c r="U270" s="619"/>
      <c r="V270" s="620"/>
      <c r="W270" s="276"/>
      <c r="X270" s="277" t="s">
        <v>453</v>
      </c>
      <c r="Y270" s="278"/>
      <c r="Z270" s="279"/>
      <c r="AA270" s="271"/>
      <c r="AB270"/>
      <c r="AC270"/>
      <c r="AD270"/>
      <c r="AE270"/>
      <c r="AF270"/>
      <c r="AG270"/>
      <c r="AH270"/>
      <c r="AI270"/>
      <c r="AJ270"/>
      <c r="AK270"/>
      <c r="AR270"/>
    </row>
    <row r="271" spans="2:44" ht="25.5" customHeight="1">
      <c r="B271" s="237"/>
      <c r="C271" s="626"/>
      <c r="D271" s="627"/>
      <c r="E271" s="627"/>
      <c r="F271" s="627"/>
      <c r="G271" s="627"/>
      <c r="H271" s="627"/>
      <c r="I271" s="627"/>
      <c r="J271" s="627"/>
      <c r="K271" s="627"/>
      <c r="L271" s="628"/>
      <c r="M271" s="271"/>
      <c r="N271" s="632"/>
      <c r="O271" s="632"/>
      <c r="P271" s="632"/>
      <c r="Q271" s="646"/>
      <c r="R271" s="648" t="s">
        <v>454</v>
      </c>
      <c r="S271" s="649"/>
      <c r="T271" s="649"/>
      <c r="U271" s="649"/>
      <c r="V271" s="650"/>
      <c r="W271" s="276"/>
      <c r="X271" s="277" t="s">
        <v>453</v>
      </c>
      <c r="Y271" s="277"/>
      <c r="Z271" s="280"/>
      <c r="AA271" s="271"/>
      <c r="AB271"/>
      <c r="AC271"/>
      <c r="AD271"/>
      <c r="AE271"/>
      <c r="AF271"/>
      <c r="AG271"/>
      <c r="AH271"/>
      <c r="AI271"/>
      <c r="AJ271"/>
      <c r="AK271"/>
      <c r="AR271"/>
    </row>
    <row r="272" spans="2:44" ht="25.5" customHeight="1">
      <c r="B272" s="237"/>
      <c r="C272" s="626"/>
      <c r="D272" s="627"/>
      <c r="E272" s="627"/>
      <c r="F272" s="627"/>
      <c r="G272" s="627"/>
      <c r="H272" s="627"/>
      <c r="I272" s="627"/>
      <c r="J272" s="627"/>
      <c r="K272" s="627"/>
      <c r="L272" s="628"/>
      <c r="M272" s="271"/>
      <c r="N272" s="632"/>
      <c r="O272" s="632"/>
      <c r="P272" s="632"/>
      <c r="Q272" s="646"/>
      <c r="R272" s="648" t="s">
        <v>455</v>
      </c>
      <c r="S272" s="649"/>
      <c r="T272" s="649"/>
      <c r="U272" s="649"/>
      <c r="V272" s="650"/>
      <c r="W272" s="276">
        <f>SUM(W270:W271)</f>
        <v>0</v>
      </c>
      <c r="X272" s="277" t="s">
        <v>453</v>
      </c>
      <c r="Y272" s="649"/>
      <c r="Z272" s="650"/>
      <c r="AA272" s="271"/>
      <c r="AB272"/>
      <c r="AC272"/>
      <c r="AD272"/>
      <c r="AE272"/>
      <c r="AF272"/>
      <c r="AG272"/>
      <c r="AH272"/>
      <c r="AI272"/>
      <c r="AJ272"/>
      <c r="AK272"/>
      <c r="AR272"/>
    </row>
    <row r="273" spans="2:44" s="235" customFormat="1" ht="25.5" customHeight="1" thickBot="1">
      <c r="B273" s="230"/>
      <c r="C273" s="629"/>
      <c r="D273" s="630"/>
      <c r="E273" s="630"/>
      <c r="F273" s="630"/>
      <c r="G273" s="630"/>
      <c r="H273" s="630"/>
      <c r="I273" s="630"/>
      <c r="J273" s="630"/>
      <c r="K273" s="630"/>
      <c r="L273" s="631"/>
      <c r="M273" s="271"/>
      <c r="N273" s="632"/>
      <c r="O273" s="632"/>
      <c r="P273" s="632"/>
      <c r="Q273" s="647"/>
      <c r="R273" s="648" t="s">
        <v>571</v>
      </c>
      <c r="S273" s="649"/>
      <c r="T273" s="649"/>
      <c r="U273" s="649"/>
      <c r="V273" s="650"/>
      <c r="W273" s="276"/>
      <c r="X273" s="277" t="s">
        <v>453</v>
      </c>
      <c r="Y273" s="277"/>
      <c r="Z273" s="280"/>
      <c r="AA273" s="271"/>
      <c r="AB273"/>
      <c r="AC273"/>
      <c r="AD273"/>
      <c r="AE273"/>
      <c r="AF273"/>
      <c r="AG273"/>
      <c r="AH273"/>
      <c r="AI273"/>
      <c r="AJ273"/>
      <c r="AK273"/>
      <c r="AL273" s="236"/>
      <c r="AM273" s="236"/>
      <c r="AN273" s="236"/>
      <c r="AO273" s="236"/>
      <c r="AP273" s="236"/>
      <c r="AQ273" s="236"/>
      <c r="AR273" s="238"/>
    </row>
    <row r="274" spans="2:44" ht="25.5" customHeight="1">
      <c r="B274" s="231"/>
      <c r="C274" s="281"/>
      <c r="D274" s="282"/>
      <c r="E274" s="283"/>
      <c r="F274" s="283"/>
      <c r="G274" s="271"/>
      <c r="H274" s="271"/>
      <c r="I274" s="271"/>
      <c r="J274" s="271"/>
      <c r="K274" s="271"/>
      <c r="L274" s="271"/>
      <c r="M274" s="271"/>
      <c r="N274" s="271"/>
      <c r="O274" s="271"/>
      <c r="P274" s="271"/>
      <c r="Q274" s="272"/>
      <c r="R274" s="272"/>
      <c r="S274" s="272"/>
      <c r="T274" s="272"/>
      <c r="U274" s="272"/>
      <c r="V274" s="272"/>
      <c r="W274" s="618"/>
      <c r="X274" s="619"/>
      <c r="Y274" s="619"/>
      <c r="Z274" s="620"/>
      <c r="AA274" s="272"/>
      <c r="AB274"/>
      <c r="AC274"/>
      <c r="AD274"/>
      <c r="AE274"/>
      <c r="AF274"/>
      <c r="AG274"/>
      <c r="AH274"/>
      <c r="AI274"/>
      <c r="AJ274"/>
      <c r="AK274"/>
      <c r="AR274"/>
    </row>
    <row r="275" spans="2:44" ht="25.5" customHeight="1" thickBot="1">
      <c r="B275" s="231"/>
      <c r="C275" s="621" t="s">
        <v>566</v>
      </c>
      <c r="D275" s="621"/>
      <c r="E275" s="621"/>
      <c r="F275" s="621"/>
      <c r="G275" s="621"/>
      <c r="H275" s="622" t="s">
        <v>567</v>
      </c>
      <c r="I275" s="622"/>
      <c r="J275" s="622"/>
      <c r="K275" s="622"/>
      <c r="L275" s="622"/>
      <c r="M275" s="271"/>
      <c r="N275" s="271"/>
      <c r="O275" s="271"/>
      <c r="P275" s="271"/>
      <c r="Q275" s="271"/>
      <c r="R275" s="271"/>
      <c r="S275" s="271"/>
      <c r="T275" s="271"/>
      <c r="U275" s="271"/>
      <c r="V275" s="271"/>
      <c r="W275" s="271"/>
      <c r="X275" s="271"/>
      <c r="Y275" s="271"/>
      <c r="Z275" s="271"/>
      <c r="AA275" s="271"/>
      <c r="AB275"/>
      <c r="AC275"/>
      <c r="AD275"/>
      <c r="AE275"/>
      <c r="AF275"/>
      <c r="AG275"/>
      <c r="AH275"/>
      <c r="AI275"/>
      <c r="AJ275"/>
      <c r="AK275"/>
      <c r="AR275"/>
    </row>
    <row r="276" spans="2:44" ht="25.5" customHeight="1">
      <c r="B276" s="231"/>
      <c r="C276" s="623" t="s">
        <v>579</v>
      </c>
      <c r="D276" s="624"/>
      <c r="E276" s="624"/>
      <c r="F276" s="624"/>
      <c r="G276" s="624"/>
      <c r="H276" s="624"/>
      <c r="I276" s="624"/>
      <c r="J276" s="624"/>
      <c r="K276" s="624"/>
      <c r="L276" s="625"/>
      <c r="M276" s="271"/>
      <c r="N276" s="632" t="s">
        <v>447</v>
      </c>
      <c r="O276" s="632"/>
      <c r="P276" s="632"/>
      <c r="Q276" s="633"/>
      <c r="R276" s="634"/>
      <c r="S276" s="634"/>
      <c r="T276" s="634"/>
      <c r="U276" s="634"/>
      <c r="V276" s="634"/>
      <c r="W276" s="634"/>
      <c r="X276" s="634"/>
      <c r="Y276" s="634"/>
      <c r="Z276" s="635"/>
      <c r="AA276" s="273"/>
      <c r="AB276"/>
      <c r="AC276"/>
      <c r="AD276"/>
      <c r="AE276"/>
      <c r="AF276"/>
      <c r="AG276"/>
      <c r="AH276"/>
      <c r="AI276"/>
      <c r="AJ276"/>
      <c r="AK276"/>
      <c r="AR276"/>
    </row>
    <row r="277" spans="2:44" ht="25.5" customHeight="1">
      <c r="B277" s="231"/>
      <c r="C277" s="626"/>
      <c r="D277" s="627"/>
      <c r="E277" s="627"/>
      <c r="F277" s="627"/>
      <c r="G277" s="627"/>
      <c r="H277" s="627"/>
      <c r="I277" s="627"/>
      <c r="J277" s="627"/>
      <c r="K277" s="627"/>
      <c r="L277" s="628"/>
      <c r="M277" s="271"/>
      <c r="N277" s="632" t="s">
        <v>448</v>
      </c>
      <c r="O277" s="632"/>
      <c r="P277" s="632"/>
      <c r="Q277" s="636" t="s">
        <v>449</v>
      </c>
      <c r="R277" s="637"/>
      <c r="S277" s="638"/>
      <c r="T277" s="639"/>
      <c r="U277" s="640"/>
      <c r="V277" s="640"/>
      <c r="W277" s="640"/>
      <c r="X277" s="640"/>
      <c r="Y277" s="640"/>
      <c r="Z277" s="641"/>
      <c r="AA277" s="274"/>
      <c r="AB277"/>
      <c r="AC277"/>
      <c r="AD277"/>
      <c r="AE277"/>
      <c r="AF277"/>
      <c r="AG277"/>
      <c r="AH277"/>
      <c r="AI277"/>
      <c r="AJ277"/>
      <c r="AK277"/>
      <c r="AR277"/>
    </row>
    <row r="278" spans="2:44" ht="25.5" customHeight="1">
      <c r="B278" s="231"/>
      <c r="C278" s="626"/>
      <c r="D278" s="627"/>
      <c r="E278" s="627"/>
      <c r="F278" s="627"/>
      <c r="G278" s="627"/>
      <c r="H278" s="627"/>
      <c r="I278" s="627"/>
      <c r="J278" s="627"/>
      <c r="K278" s="627"/>
      <c r="L278" s="628"/>
      <c r="M278" s="271"/>
      <c r="N278" s="632"/>
      <c r="O278" s="632"/>
      <c r="P278" s="632"/>
      <c r="Q278" s="642" t="s">
        <v>450</v>
      </c>
      <c r="R278" s="643"/>
      <c r="S278" s="644"/>
      <c r="T278" s="642"/>
      <c r="U278" s="643"/>
      <c r="V278" s="643"/>
      <c r="W278" s="643"/>
      <c r="X278" s="643"/>
      <c r="Y278" s="643"/>
      <c r="Z278" s="644"/>
      <c r="AA278" s="275"/>
      <c r="AB278"/>
      <c r="AC278"/>
      <c r="AD278"/>
      <c r="AE278"/>
      <c r="AF278"/>
      <c r="AG278"/>
      <c r="AH278"/>
      <c r="AI278"/>
      <c r="AJ278"/>
      <c r="AK278"/>
      <c r="AR278"/>
    </row>
    <row r="279" spans="2:44" ht="25.5" customHeight="1">
      <c r="B279" s="231"/>
      <c r="C279" s="626"/>
      <c r="D279" s="627"/>
      <c r="E279" s="627"/>
      <c r="F279" s="627"/>
      <c r="G279" s="627"/>
      <c r="H279" s="627"/>
      <c r="I279" s="627"/>
      <c r="J279" s="627"/>
      <c r="K279" s="627"/>
      <c r="L279" s="628"/>
      <c r="M279" s="271"/>
      <c r="N279" s="632"/>
      <c r="O279" s="632"/>
      <c r="P279" s="632"/>
      <c r="Q279" s="636" t="s">
        <v>451</v>
      </c>
      <c r="R279" s="637"/>
      <c r="S279" s="638"/>
      <c r="T279" s="639"/>
      <c r="U279" s="640"/>
      <c r="V279" s="640"/>
      <c r="W279" s="640"/>
      <c r="X279" s="640"/>
      <c r="Y279" s="640"/>
      <c r="Z279" s="641"/>
      <c r="AA279" s="273"/>
      <c r="AB279"/>
      <c r="AC279"/>
      <c r="AD279"/>
      <c r="AE279"/>
      <c r="AF279"/>
      <c r="AG279"/>
      <c r="AH279"/>
      <c r="AI279"/>
      <c r="AJ279"/>
      <c r="AK279"/>
      <c r="AR279"/>
    </row>
    <row r="280" spans="2:44" ht="25.5" customHeight="1">
      <c r="B280" s="231"/>
      <c r="C280" s="626"/>
      <c r="D280" s="627"/>
      <c r="E280" s="627"/>
      <c r="F280" s="627"/>
      <c r="G280" s="627"/>
      <c r="H280" s="627"/>
      <c r="I280" s="627"/>
      <c r="J280" s="627"/>
      <c r="K280" s="627"/>
      <c r="L280" s="628"/>
      <c r="M280" s="271"/>
      <c r="N280" s="632"/>
      <c r="O280" s="632"/>
      <c r="P280" s="632"/>
      <c r="Q280" s="645" t="s">
        <v>568</v>
      </c>
      <c r="R280" s="618" t="s">
        <v>452</v>
      </c>
      <c r="S280" s="619"/>
      <c r="T280" s="619"/>
      <c r="U280" s="619"/>
      <c r="V280" s="620"/>
      <c r="W280" s="276"/>
      <c r="X280" s="277" t="s">
        <v>453</v>
      </c>
      <c r="Y280" s="278"/>
      <c r="Z280" s="279"/>
      <c r="AA280" s="271"/>
      <c r="AB280"/>
      <c r="AC280"/>
      <c r="AD280"/>
      <c r="AE280"/>
      <c r="AF280"/>
      <c r="AG280"/>
      <c r="AH280"/>
      <c r="AI280"/>
      <c r="AJ280"/>
      <c r="AK280"/>
      <c r="AR280"/>
    </row>
    <row r="281" spans="2:44" ht="25.5" customHeight="1">
      <c r="B281" s="231"/>
      <c r="C281" s="626"/>
      <c r="D281" s="627"/>
      <c r="E281" s="627"/>
      <c r="F281" s="627"/>
      <c r="G281" s="627"/>
      <c r="H281" s="627"/>
      <c r="I281" s="627"/>
      <c r="J281" s="627"/>
      <c r="K281" s="627"/>
      <c r="L281" s="628"/>
      <c r="M281" s="271"/>
      <c r="N281" s="632"/>
      <c r="O281" s="632"/>
      <c r="P281" s="632"/>
      <c r="Q281" s="646"/>
      <c r="R281" s="648" t="s">
        <v>454</v>
      </c>
      <c r="S281" s="649"/>
      <c r="T281" s="649"/>
      <c r="U281" s="649"/>
      <c r="V281" s="650"/>
      <c r="W281" s="276"/>
      <c r="X281" s="277" t="s">
        <v>453</v>
      </c>
      <c r="Y281" s="277"/>
      <c r="Z281" s="280"/>
      <c r="AA281" s="271"/>
      <c r="AB281"/>
      <c r="AC281"/>
      <c r="AD281"/>
      <c r="AE281"/>
      <c r="AF281"/>
      <c r="AG281"/>
      <c r="AH281"/>
      <c r="AI281"/>
      <c r="AJ281"/>
      <c r="AK281"/>
      <c r="AR281"/>
    </row>
    <row r="282" spans="2:44" ht="25.5" customHeight="1">
      <c r="B282" s="232"/>
      <c r="C282" s="626"/>
      <c r="D282" s="627"/>
      <c r="E282" s="627"/>
      <c r="F282" s="627"/>
      <c r="G282" s="627"/>
      <c r="H282" s="627"/>
      <c r="I282" s="627"/>
      <c r="J282" s="627"/>
      <c r="K282" s="627"/>
      <c r="L282" s="628"/>
      <c r="M282" s="271"/>
      <c r="N282" s="632"/>
      <c r="O282" s="632"/>
      <c r="P282" s="632"/>
      <c r="Q282" s="646"/>
      <c r="R282" s="648" t="s">
        <v>455</v>
      </c>
      <c r="S282" s="649"/>
      <c r="T282" s="649"/>
      <c r="U282" s="649"/>
      <c r="V282" s="650"/>
      <c r="W282" s="276">
        <f>SUM(W280:W281)</f>
        <v>0</v>
      </c>
      <c r="X282" s="277" t="s">
        <v>453</v>
      </c>
      <c r="Y282" s="649"/>
      <c r="Z282" s="650"/>
      <c r="AA282" s="271"/>
      <c r="AB282"/>
      <c r="AC282"/>
      <c r="AD282"/>
      <c r="AE282"/>
      <c r="AF282"/>
      <c r="AG282"/>
      <c r="AH282"/>
      <c r="AI282"/>
      <c r="AJ282"/>
      <c r="AK282"/>
      <c r="AR282"/>
    </row>
    <row r="283" spans="2:44" ht="25.5" customHeight="1" thickBot="1">
      <c r="B283" s="232"/>
      <c r="C283" s="629"/>
      <c r="D283" s="630"/>
      <c r="E283" s="630"/>
      <c r="F283" s="630"/>
      <c r="G283" s="630"/>
      <c r="H283" s="630"/>
      <c r="I283" s="630"/>
      <c r="J283" s="630"/>
      <c r="K283" s="630"/>
      <c r="L283" s="631"/>
      <c r="M283" s="271"/>
      <c r="N283" s="632"/>
      <c r="O283" s="632"/>
      <c r="P283" s="632"/>
      <c r="Q283" s="647"/>
      <c r="R283" s="648" t="s">
        <v>571</v>
      </c>
      <c r="S283" s="649"/>
      <c r="T283" s="649"/>
      <c r="U283" s="649"/>
      <c r="V283" s="650"/>
      <c r="W283" s="276"/>
      <c r="X283" s="277" t="s">
        <v>453</v>
      </c>
      <c r="Y283" s="277"/>
      <c r="Z283" s="280"/>
      <c r="AA283" s="271"/>
      <c r="AB283"/>
      <c r="AC283"/>
      <c r="AD283"/>
      <c r="AE283"/>
      <c r="AF283"/>
      <c r="AG283"/>
      <c r="AH283"/>
      <c r="AI283"/>
      <c r="AJ283"/>
      <c r="AK283"/>
      <c r="AR283"/>
    </row>
    <row r="284" spans="2:44" ht="25.5" customHeight="1">
      <c r="B284" s="232"/>
      <c r="C284" s="284"/>
      <c r="D284" s="284"/>
      <c r="E284" s="284"/>
      <c r="F284" s="284"/>
      <c r="G284" s="284"/>
      <c r="H284" s="284"/>
      <c r="I284" s="284"/>
      <c r="J284" s="284"/>
      <c r="K284" s="284"/>
      <c r="L284" s="284"/>
      <c r="M284" s="271"/>
      <c r="N284" s="271"/>
      <c r="O284" s="271"/>
      <c r="P284" s="271"/>
      <c r="Q284" s="272"/>
      <c r="R284" s="272"/>
      <c r="S284" s="272"/>
      <c r="T284" s="272"/>
      <c r="U284" s="272"/>
      <c r="V284" s="272"/>
      <c r="W284" s="618"/>
      <c r="X284" s="619"/>
      <c r="Y284" s="619"/>
      <c r="Z284" s="620"/>
      <c r="AA284" s="271"/>
      <c r="AB284"/>
      <c r="AC284"/>
      <c r="AD284"/>
      <c r="AE284"/>
      <c r="AF284"/>
      <c r="AG284"/>
      <c r="AH284"/>
      <c r="AI284"/>
      <c r="AJ284"/>
      <c r="AK284"/>
      <c r="AR284"/>
    </row>
    <row r="285" spans="2:44" ht="25.5" customHeight="1" thickBot="1">
      <c r="B285" s="232"/>
      <c r="C285" s="621" t="s">
        <v>566</v>
      </c>
      <c r="D285" s="621"/>
      <c r="E285" s="621"/>
      <c r="F285" s="621"/>
      <c r="G285" s="621"/>
      <c r="H285" s="622" t="s">
        <v>567</v>
      </c>
      <c r="I285" s="622"/>
      <c r="J285" s="622"/>
      <c r="K285" s="622"/>
      <c r="L285" s="622"/>
      <c r="M285" s="271"/>
      <c r="N285" s="271"/>
      <c r="O285" s="271"/>
      <c r="P285" s="271"/>
      <c r="Q285" s="271"/>
      <c r="R285" s="271"/>
      <c r="S285" s="271"/>
      <c r="T285" s="271"/>
      <c r="U285" s="271"/>
      <c r="V285" s="271"/>
      <c r="W285" s="271"/>
      <c r="X285" s="271"/>
      <c r="Y285" s="271"/>
      <c r="Z285" s="271"/>
      <c r="AA285" s="271"/>
      <c r="AB285"/>
      <c r="AC285"/>
      <c r="AD285"/>
      <c r="AE285"/>
      <c r="AF285"/>
      <c r="AG285"/>
      <c r="AH285"/>
      <c r="AI285"/>
      <c r="AJ285"/>
      <c r="AK285"/>
      <c r="AR285"/>
    </row>
    <row r="286" spans="2:44" ht="25.5" customHeight="1">
      <c r="B286" s="232"/>
      <c r="C286" s="623" t="s">
        <v>579</v>
      </c>
      <c r="D286" s="624"/>
      <c r="E286" s="624"/>
      <c r="F286" s="624"/>
      <c r="G286" s="624"/>
      <c r="H286" s="624"/>
      <c r="I286" s="624"/>
      <c r="J286" s="624"/>
      <c r="K286" s="624"/>
      <c r="L286" s="625"/>
      <c r="M286" s="271"/>
      <c r="N286" s="632" t="s">
        <v>447</v>
      </c>
      <c r="O286" s="632"/>
      <c r="P286" s="632"/>
      <c r="Q286" s="633"/>
      <c r="R286" s="634"/>
      <c r="S286" s="634"/>
      <c r="T286" s="634"/>
      <c r="U286" s="634"/>
      <c r="V286" s="634"/>
      <c r="W286" s="634"/>
      <c r="X286" s="634"/>
      <c r="Y286" s="634"/>
      <c r="Z286" s="635"/>
      <c r="AA286" s="273"/>
      <c r="AB286"/>
      <c r="AC286"/>
      <c r="AD286"/>
      <c r="AE286"/>
      <c r="AF286"/>
      <c r="AG286"/>
      <c r="AH286"/>
      <c r="AI286"/>
      <c r="AJ286"/>
      <c r="AK286"/>
      <c r="AR286"/>
    </row>
    <row r="287" spans="2:44" ht="25.5" customHeight="1">
      <c r="B287" s="232"/>
      <c r="C287" s="626"/>
      <c r="D287" s="627"/>
      <c r="E287" s="627"/>
      <c r="F287" s="627"/>
      <c r="G287" s="627"/>
      <c r="H287" s="627"/>
      <c r="I287" s="627"/>
      <c r="J287" s="627"/>
      <c r="K287" s="627"/>
      <c r="L287" s="628"/>
      <c r="M287" s="271"/>
      <c r="N287" s="632" t="s">
        <v>448</v>
      </c>
      <c r="O287" s="632"/>
      <c r="P287" s="632"/>
      <c r="Q287" s="636" t="s">
        <v>449</v>
      </c>
      <c r="R287" s="637"/>
      <c r="S287" s="638"/>
      <c r="T287" s="639"/>
      <c r="U287" s="640"/>
      <c r="V287" s="640"/>
      <c r="W287" s="640"/>
      <c r="X287" s="640"/>
      <c r="Y287" s="640"/>
      <c r="Z287" s="641"/>
      <c r="AA287" s="274"/>
      <c r="AB287"/>
      <c r="AC287"/>
      <c r="AD287"/>
      <c r="AE287"/>
      <c r="AF287"/>
      <c r="AG287"/>
      <c r="AH287"/>
      <c r="AI287"/>
      <c r="AJ287"/>
      <c r="AK287"/>
      <c r="AR287"/>
    </row>
    <row r="288" spans="2:44" ht="25.5" customHeight="1">
      <c r="B288" s="232"/>
      <c r="C288" s="626"/>
      <c r="D288" s="627"/>
      <c r="E288" s="627"/>
      <c r="F288" s="627"/>
      <c r="G288" s="627"/>
      <c r="H288" s="627"/>
      <c r="I288" s="627"/>
      <c r="J288" s="627"/>
      <c r="K288" s="627"/>
      <c r="L288" s="628"/>
      <c r="M288" s="271"/>
      <c r="N288" s="632"/>
      <c r="O288" s="632"/>
      <c r="P288" s="632"/>
      <c r="Q288" s="642" t="s">
        <v>450</v>
      </c>
      <c r="R288" s="643"/>
      <c r="S288" s="644"/>
      <c r="T288" s="642"/>
      <c r="U288" s="643"/>
      <c r="V288" s="643"/>
      <c r="W288" s="643"/>
      <c r="X288" s="643"/>
      <c r="Y288" s="643"/>
      <c r="Z288" s="644"/>
      <c r="AA288" s="275"/>
      <c r="AB288"/>
      <c r="AC288"/>
      <c r="AD288"/>
      <c r="AE288"/>
      <c r="AF288"/>
      <c r="AG288"/>
      <c r="AH288"/>
      <c r="AI288"/>
      <c r="AJ288"/>
      <c r="AK288"/>
      <c r="AR288"/>
    </row>
    <row r="289" spans="2:44" ht="25.5" customHeight="1">
      <c r="B289" s="232"/>
      <c r="C289" s="626"/>
      <c r="D289" s="627"/>
      <c r="E289" s="627"/>
      <c r="F289" s="627"/>
      <c r="G289" s="627"/>
      <c r="H289" s="627"/>
      <c r="I289" s="627"/>
      <c r="J289" s="627"/>
      <c r="K289" s="627"/>
      <c r="L289" s="628"/>
      <c r="M289" s="271"/>
      <c r="N289" s="632"/>
      <c r="O289" s="632"/>
      <c r="P289" s="632"/>
      <c r="Q289" s="636" t="s">
        <v>451</v>
      </c>
      <c r="R289" s="637"/>
      <c r="S289" s="638"/>
      <c r="T289" s="639"/>
      <c r="U289" s="640"/>
      <c r="V289" s="640"/>
      <c r="W289" s="640"/>
      <c r="X289" s="640"/>
      <c r="Y289" s="640"/>
      <c r="Z289" s="641"/>
      <c r="AA289" s="273"/>
      <c r="AB289"/>
      <c r="AC289"/>
      <c r="AD289"/>
      <c r="AE289"/>
      <c r="AF289"/>
      <c r="AG289"/>
      <c r="AH289"/>
      <c r="AI289"/>
      <c r="AJ289"/>
      <c r="AK289"/>
      <c r="AR289"/>
    </row>
    <row r="290" spans="2:44" ht="25.5" customHeight="1">
      <c r="B290" s="232"/>
      <c r="C290" s="626"/>
      <c r="D290" s="627"/>
      <c r="E290" s="627"/>
      <c r="F290" s="627"/>
      <c r="G290" s="627"/>
      <c r="H290" s="627"/>
      <c r="I290" s="627"/>
      <c r="J290" s="627"/>
      <c r="K290" s="627"/>
      <c r="L290" s="628"/>
      <c r="M290" s="271"/>
      <c r="N290" s="632"/>
      <c r="O290" s="632"/>
      <c r="P290" s="632"/>
      <c r="Q290" s="645" t="s">
        <v>568</v>
      </c>
      <c r="R290" s="618" t="s">
        <v>452</v>
      </c>
      <c r="S290" s="619"/>
      <c r="T290" s="619"/>
      <c r="U290" s="619"/>
      <c r="V290" s="620"/>
      <c r="W290" s="276"/>
      <c r="X290" s="277" t="s">
        <v>453</v>
      </c>
      <c r="Y290" s="278"/>
      <c r="Z290" s="279"/>
      <c r="AA290" s="271"/>
      <c r="AB290"/>
      <c r="AC290"/>
      <c r="AD290"/>
      <c r="AE290"/>
      <c r="AF290"/>
      <c r="AG290"/>
      <c r="AH290"/>
      <c r="AI290"/>
      <c r="AJ290"/>
      <c r="AK290"/>
      <c r="AR290"/>
    </row>
    <row r="291" spans="2:44" ht="25.5" customHeight="1">
      <c r="B291" s="232"/>
      <c r="C291" s="626"/>
      <c r="D291" s="627"/>
      <c r="E291" s="627"/>
      <c r="F291" s="627"/>
      <c r="G291" s="627"/>
      <c r="H291" s="627"/>
      <c r="I291" s="627"/>
      <c r="J291" s="627"/>
      <c r="K291" s="627"/>
      <c r="L291" s="628"/>
      <c r="M291" s="271"/>
      <c r="N291" s="632"/>
      <c r="O291" s="632"/>
      <c r="P291" s="632"/>
      <c r="Q291" s="646"/>
      <c r="R291" s="648" t="s">
        <v>454</v>
      </c>
      <c r="S291" s="649"/>
      <c r="T291" s="649"/>
      <c r="U291" s="649"/>
      <c r="V291" s="650"/>
      <c r="W291" s="276"/>
      <c r="X291" s="277" t="s">
        <v>453</v>
      </c>
      <c r="Y291" s="277"/>
      <c r="Z291" s="280"/>
      <c r="AA291" s="271"/>
      <c r="AB291"/>
      <c r="AC291"/>
      <c r="AD291"/>
      <c r="AE291"/>
      <c r="AF291"/>
      <c r="AG291"/>
      <c r="AH291"/>
      <c r="AI291"/>
      <c r="AJ291"/>
      <c r="AK291"/>
      <c r="AR291"/>
    </row>
    <row r="292" spans="2:44" ht="25.5" customHeight="1">
      <c r="B292" s="232"/>
      <c r="C292" s="626"/>
      <c r="D292" s="627"/>
      <c r="E292" s="627"/>
      <c r="F292" s="627"/>
      <c r="G292" s="627"/>
      <c r="H292" s="627"/>
      <c r="I292" s="627"/>
      <c r="J292" s="627"/>
      <c r="K292" s="627"/>
      <c r="L292" s="628"/>
      <c r="M292" s="271"/>
      <c r="N292" s="632"/>
      <c r="O292" s="632"/>
      <c r="P292" s="632"/>
      <c r="Q292" s="646"/>
      <c r="R292" s="648" t="s">
        <v>455</v>
      </c>
      <c r="S292" s="649"/>
      <c r="T292" s="649"/>
      <c r="U292" s="649"/>
      <c r="V292" s="650"/>
      <c r="W292" s="276">
        <f>SUM(W290:W291)</f>
        <v>0</v>
      </c>
      <c r="X292" s="277" t="s">
        <v>453</v>
      </c>
      <c r="Y292" s="649"/>
      <c r="Z292" s="650"/>
      <c r="AA292" s="271"/>
      <c r="AB292"/>
      <c r="AC292"/>
      <c r="AD292"/>
      <c r="AE292"/>
      <c r="AF292"/>
      <c r="AG292"/>
      <c r="AH292"/>
      <c r="AI292"/>
      <c r="AJ292"/>
      <c r="AK292"/>
      <c r="AR292"/>
    </row>
    <row r="293" spans="2:44" ht="25.5" customHeight="1" thickBot="1">
      <c r="B293" s="232"/>
      <c r="C293" s="629"/>
      <c r="D293" s="630"/>
      <c r="E293" s="630"/>
      <c r="F293" s="630"/>
      <c r="G293" s="630"/>
      <c r="H293" s="630"/>
      <c r="I293" s="630"/>
      <c r="J293" s="630"/>
      <c r="K293" s="630"/>
      <c r="L293" s="631"/>
      <c r="M293" s="271"/>
      <c r="N293" s="632"/>
      <c r="O293" s="632"/>
      <c r="P293" s="632"/>
      <c r="Q293" s="647"/>
      <c r="R293" s="648" t="s">
        <v>571</v>
      </c>
      <c r="S293" s="649"/>
      <c r="T293" s="649"/>
      <c r="U293" s="649"/>
      <c r="V293" s="650"/>
      <c r="W293" s="276"/>
      <c r="X293" s="277" t="s">
        <v>453</v>
      </c>
      <c r="Y293" s="277"/>
      <c r="Z293" s="280"/>
      <c r="AA293" s="271"/>
      <c r="AB293"/>
      <c r="AC293"/>
      <c r="AD293"/>
      <c r="AE293"/>
      <c r="AF293"/>
      <c r="AG293"/>
      <c r="AH293"/>
      <c r="AI293"/>
      <c r="AJ293"/>
      <c r="AK293"/>
      <c r="AR293"/>
    </row>
    <row r="294" spans="2:44" ht="25.5" customHeight="1">
      <c r="B294" s="232"/>
      <c r="C294" s="284"/>
      <c r="D294" s="284"/>
      <c r="E294" s="284"/>
      <c r="F294" s="284"/>
      <c r="G294" s="284"/>
      <c r="H294" s="284"/>
      <c r="I294" s="284"/>
      <c r="J294" s="284"/>
      <c r="K294" s="284"/>
      <c r="L294" s="284"/>
      <c r="M294" s="271"/>
      <c r="N294" s="271"/>
      <c r="O294" s="271"/>
      <c r="P294" s="271"/>
      <c r="Q294" s="272"/>
      <c r="R294" s="272"/>
      <c r="S294" s="272"/>
      <c r="T294" s="272"/>
      <c r="U294" s="272"/>
      <c r="V294" s="272"/>
      <c r="W294" s="618"/>
      <c r="X294" s="619"/>
      <c r="Y294" s="619"/>
      <c r="Z294" s="620"/>
      <c r="AA294" s="271"/>
      <c r="AB294"/>
      <c r="AC294"/>
      <c r="AD294"/>
      <c r="AE294"/>
      <c r="AF294"/>
      <c r="AG294"/>
      <c r="AH294"/>
      <c r="AI294"/>
      <c r="AJ294"/>
      <c r="AK294"/>
      <c r="AR294"/>
    </row>
    <row r="295" spans="2:44" ht="25.5" customHeight="1">
      <c r="B295" s="232"/>
      <c r="C295" s="287" t="s">
        <v>572</v>
      </c>
      <c r="D295" s="287"/>
      <c r="E295" s="287"/>
      <c r="F295" s="287" t="s">
        <v>573</v>
      </c>
      <c r="G295" s="287"/>
      <c r="I295" s="287"/>
      <c r="J295" s="287"/>
      <c r="K295" s="287"/>
      <c r="L295" s="287"/>
      <c r="M295" s="287"/>
      <c r="N295" s="287"/>
      <c r="O295" s="287"/>
      <c r="P295" s="287"/>
      <c r="Q295" s="287"/>
      <c r="R295" s="287"/>
      <c r="S295" s="287"/>
      <c r="T295" s="287"/>
      <c r="U295" s="287"/>
      <c r="V295" s="287"/>
      <c r="W295" s="237"/>
      <c r="X295" s="419"/>
      <c r="Y295" s="271"/>
      <c r="Z295" s="271"/>
      <c r="AA295" s="271"/>
      <c r="AB295"/>
      <c r="AC295"/>
      <c r="AD295"/>
      <c r="AE295"/>
      <c r="AF295"/>
      <c r="AG295"/>
      <c r="AH295"/>
      <c r="AI295"/>
      <c r="AJ295"/>
      <c r="AK295"/>
      <c r="AR295"/>
    </row>
    <row r="296" spans="2:44" ht="25.5" customHeight="1">
      <c r="B296" s="232"/>
      <c r="C296" s="287"/>
      <c r="D296" s="287"/>
      <c r="E296" s="287"/>
      <c r="F296" s="287" t="s">
        <v>574</v>
      </c>
      <c r="G296" s="287"/>
      <c r="I296" s="287"/>
      <c r="J296" s="287"/>
      <c r="K296" s="287"/>
      <c r="L296" s="287"/>
      <c r="M296" s="287"/>
      <c r="N296" s="287"/>
      <c r="O296" s="287"/>
      <c r="P296" s="287"/>
      <c r="Q296" s="287"/>
      <c r="R296" s="287"/>
      <c r="S296" s="287"/>
      <c r="T296" s="287"/>
      <c r="U296" s="287"/>
      <c r="V296" s="287"/>
      <c r="W296" s="237"/>
      <c r="X296" s="271"/>
      <c r="Y296" s="271"/>
      <c r="Z296" s="271"/>
      <c r="AA296" s="271"/>
      <c r="AB296"/>
      <c r="AC296"/>
      <c r="AD296"/>
      <c r="AE296"/>
      <c r="AF296"/>
      <c r="AG296"/>
      <c r="AH296"/>
      <c r="AI296"/>
      <c r="AJ296"/>
      <c r="AK296"/>
      <c r="AR296"/>
    </row>
    <row r="297" spans="2:44" ht="25.5" customHeight="1">
      <c r="B297" s="232"/>
      <c r="C297" s="651" t="s">
        <v>575</v>
      </c>
      <c r="D297" s="651"/>
      <c r="E297" s="651"/>
      <c r="F297" s="651"/>
      <c r="G297" s="651"/>
      <c r="H297" s="651"/>
      <c r="I297" s="651"/>
      <c r="J297" s="271"/>
      <c r="K297" s="271"/>
      <c r="L297" s="271"/>
      <c r="M297" s="271"/>
      <c r="N297" s="271"/>
      <c r="O297" s="271"/>
      <c r="P297" s="271"/>
      <c r="Q297" s="271"/>
      <c r="R297" s="271"/>
      <c r="S297" s="271"/>
      <c r="T297" s="271"/>
      <c r="U297" s="271"/>
      <c r="V297" s="271"/>
      <c r="W297" s="271"/>
      <c r="X297" s="271"/>
      <c r="Y297" s="271"/>
      <c r="Z297" s="271"/>
      <c r="AA297" s="271"/>
      <c r="AB297"/>
      <c r="AC297"/>
      <c r="AD297"/>
      <c r="AE297"/>
      <c r="AF297"/>
      <c r="AG297"/>
      <c r="AH297"/>
      <c r="AI297"/>
      <c r="AJ297"/>
      <c r="AK297"/>
      <c r="AR297"/>
    </row>
    <row r="298" spans="2:44" ht="25.5" customHeight="1">
      <c r="B298" s="232"/>
      <c r="C298" s="412" t="s">
        <v>180</v>
      </c>
      <c r="D298" s="285">
        <f>'21号（報告鏡）'!$E$13</f>
        <v>0</v>
      </c>
      <c r="E298" s="412" t="s">
        <v>443</v>
      </c>
      <c r="F298"/>
      <c r="G298" s="412"/>
      <c r="H298" s="412"/>
      <c r="I298" s="412"/>
      <c r="J298" s="271"/>
      <c r="K298" s="271"/>
      <c r="L298" s="271"/>
      <c r="M298" s="271"/>
      <c r="N298" s="271"/>
      <c r="O298" s="271"/>
      <c r="P298" s="271"/>
      <c r="Q298" s="271"/>
      <c r="R298" s="271"/>
      <c r="S298" s="271"/>
      <c r="T298" s="271"/>
      <c r="U298" s="271"/>
      <c r="V298" s="271"/>
      <c r="W298" s="271"/>
      <c r="X298" s="271"/>
      <c r="Y298" s="271"/>
      <c r="Z298" s="271"/>
      <c r="AA298" s="271"/>
      <c r="AB298"/>
      <c r="AC298"/>
      <c r="AD298"/>
      <c r="AE298"/>
      <c r="AF298"/>
      <c r="AG298"/>
      <c r="AH298"/>
      <c r="AI298"/>
      <c r="AJ298"/>
      <c r="AK298"/>
      <c r="AR298"/>
    </row>
    <row r="299" spans="2:44" ht="25.5" customHeight="1">
      <c r="B299" s="232"/>
      <c r="C299" s="652" t="s">
        <v>444</v>
      </c>
      <c r="D299" s="652"/>
      <c r="E299" s="652"/>
      <c r="F299" s="652"/>
      <c r="G299" s="652"/>
      <c r="H299" s="652"/>
      <c r="I299" s="652"/>
      <c r="J299" s="652"/>
      <c r="K299" s="652"/>
      <c r="L299" s="652"/>
      <c r="M299" s="652"/>
      <c r="N299" s="652"/>
      <c r="O299" s="652"/>
      <c r="P299" s="652"/>
      <c r="Q299" s="652"/>
      <c r="R299" s="652"/>
      <c r="S299" s="652"/>
      <c r="T299" s="652"/>
      <c r="U299" s="652"/>
      <c r="V299" s="652"/>
      <c r="W299" s="652"/>
      <c r="X299" s="652"/>
      <c r="Y299" s="652"/>
      <c r="Z299" s="652"/>
      <c r="AA299" s="416"/>
      <c r="AB299"/>
      <c r="AC299"/>
      <c r="AD299"/>
      <c r="AE299"/>
      <c r="AF299"/>
      <c r="AG299"/>
      <c r="AH299"/>
      <c r="AI299"/>
      <c r="AJ299"/>
      <c r="AK299"/>
      <c r="AR299"/>
    </row>
    <row r="300" spans="2:44" ht="25.5" customHeight="1">
      <c r="B300" s="232"/>
      <c r="C300" s="271"/>
      <c r="D300" s="271"/>
      <c r="E300" s="271"/>
      <c r="F300" s="417"/>
      <c r="G300" s="271"/>
      <c r="H300" s="271"/>
      <c r="I300" s="271"/>
      <c r="J300" s="271"/>
      <c r="K300" s="271"/>
      <c r="L300" s="271"/>
      <c r="M300" s="271"/>
      <c r="N300" s="271"/>
      <c r="O300" s="271"/>
      <c r="P300" s="271"/>
      <c r="Q300" s="653" t="s">
        <v>445</v>
      </c>
      <c r="R300" s="653"/>
      <c r="S300" s="653"/>
      <c r="T300" s="654">
        <f>T263+1</f>
        <v>9</v>
      </c>
      <c r="U300" s="654"/>
      <c r="V300" s="654"/>
      <c r="W300" s="654"/>
      <c r="X300" s="654"/>
      <c r="Y300" s="654"/>
      <c r="Z300" s="654"/>
      <c r="AA300" s="272"/>
      <c r="AB300"/>
      <c r="AC300"/>
      <c r="AD300"/>
      <c r="AE300"/>
      <c r="AF300"/>
      <c r="AG300"/>
      <c r="AH300"/>
      <c r="AI300"/>
      <c r="AJ300"/>
      <c r="AK300"/>
      <c r="AR300"/>
    </row>
    <row r="301" spans="2:44" ht="25.5" customHeight="1">
      <c r="B301" s="232"/>
      <c r="C301" s="271"/>
      <c r="D301" s="271"/>
      <c r="E301" s="271"/>
      <c r="F301" s="417"/>
      <c r="G301" s="271"/>
      <c r="H301" s="271"/>
      <c r="I301" s="271"/>
      <c r="J301" s="271"/>
      <c r="K301" s="271"/>
      <c r="L301" s="271"/>
      <c r="M301" s="271"/>
      <c r="N301" s="271"/>
      <c r="O301" s="271"/>
      <c r="P301" s="271"/>
      <c r="Q301" s="653" t="s">
        <v>446</v>
      </c>
      <c r="R301" s="653"/>
      <c r="S301" s="653"/>
      <c r="T301" s="654">
        <f>'21号（報告鏡）'!$R$9</f>
        <v>0</v>
      </c>
      <c r="U301" s="654"/>
      <c r="V301" s="654"/>
      <c r="W301" s="654"/>
      <c r="X301" s="654"/>
      <c r="Y301" s="654"/>
      <c r="Z301" s="654"/>
      <c r="AA301" s="272"/>
      <c r="AB301"/>
      <c r="AC301"/>
      <c r="AD301"/>
      <c r="AE301"/>
      <c r="AF301"/>
      <c r="AG301"/>
      <c r="AH301"/>
      <c r="AI301"/>
      <c r="AJ301"/>
      <c r="AK301"/>
      <c r="AR301"/>
    </row>
    <row r="302" spans="2:44" ht="25.5" customHeight="1" thickBot="1">
      <c r="B302" s="232"/>
      <c r="C302" s="621" t="s">
        <v>566</v>
      </c>
      <c r="D302" s="621"/>
      <c r="E302" s="621"/>
      <c r="F302" s="621"/>
      <c r="G302" s="621"/>
      <c r="H302" s="622" t="s">
        <v>567</v>
      </c>
      <c r="I302" s="622"/>
      <c r="J302" s="622"/>
      <c r="K302" s="622"/>
      <c r="L302" s="622"/>
      <c r="M302" s="271"/>
      <c r="N302" s="271"/>
      <c r="O302" s="271"/>
      <c r="P302" s="271"/>
      <c r="Q302" s="271"/>
      <c r="R302" s="271"/>
      <c r="S302" s="271"/>
      <c r="T302" s="271"/>
      <c r="U302" s="271"/>
      <c r="V302" s="271"/>
      <c r="W302" s="271"/>
      <c r="X302" s="271"/>
      <c r="Y302" s="271"/>
      <c r="Z302" s="271"/>
      <c r="AA302" s="271"/>
      <c r="AB302"/>
      <c r="AC302"/>
      <c r="AD302"/>
      <c r="AE302"/>
      <c r="AF302"/>
      <c r="AG302"/>
      <c r="AH302"/>
      <c r="AI302"/>
      <c r="AJ302"/>
      <c r="AK302"/>
      <c r="AR302"/>
    </row>
    <row r="303" spans="2:44" ht="25.5" customHeight="1">
      <c r="B303" s="232"/>
      <c r="C303" s="623" t="s">
        <v>579</v>
      </c>
      <c r="D303" s="624"/>
      <c r="E303" s="624"/>
      <c r="F303" s="624"/>
      <c r="G303" s="624"/>
      <c r="H303" s="624"/>
      <c r="I303" s="624"/>
      <c r="J303" s="624"/>
      <c r="K303" s="624"/>
      <c r="L303" s="625"/>
      <c r="M303" s="271"/>
      <c r="N303" s="632" t="s">
        <v>447</v>
      </c>
      <c r="O303" s="632"/>
      <c r="P303" s="632"/>
      <c r="Q303" s="633"/>
      <c r="R303" s="634"/>
      <c r="S303" s="634"/>
      <c r="T303" s="634"/>
      <c r="U303" s="634"/>
      <c r="V303" s="634"/>
      <c r="W303" s="634"/>
      <c r="X303" s="634"/>
      <c r="Y303" s="634"/>
      <c r="Z303" s="635"/>
      <c r="AA303" s="273"/>
      <c r="AB303"/>
      <c r="AC303"/>
      <c r="AD303"/>
      <c r="AE303"/>
      <c r="AF303"/>
      <c r="AG303"/>
      <c r="AH303"/>
      <c r="AI303"/>
      <c r="AJ303"/>
      <c r="AK303"/>
      <c r="AR303"/>
    </row>
    <row r="304" spans="2:44" ht="25.5" customHeight="1">
      <c r="B304" s="232"/>
      <c r="C304" s="626"/>
      <c r="D304" s="627"/>
      <c r="E304" s="627"/>
      <c r="F304" s="627"/>
      <c r="G304" s="627"/>
      <c r="H304" s="627"/>
      <c r="I304" s="627"/>
      <c r="J304" s="627"/>
      <c r="K304" s="627"/>
      <c r="L304" s="628"/>
      <c r="M304" s="271"/>
      <c r="N304" s="632" t="s">
        <v>448</v>
      </c>
      <c r="O304" s="632"/>
      <c r="P304" s="632"/>
      <c r="Q304" s="636" t="s">
        <v>449</v>
      </c>
      <c r="R304" s="637"/>
      <c r="S304" s="638"/>
      <c r="T304" s="639"/>
      <c r="U304" s="640"/>
      <c r="V304" s="640"/>
      <c r="W304" s="640"/>
      <c r="X304" s="640"/>
      <c r="Y304" s="640"/>
      <c r="Z304" s="641"/>
      <c r="AA304" s="274"/>
      <c r="AB304"/>
      <c r="AC304"/>
      <c r="AD304"/>
      <c r="AE304"/>
      <c r="AF304"/>
      <c r="AG304"/>
      <c r="AH304"/>
      <c r="AI304"/>
      <c r="AJ304"/>
      <c r="AK304"/>
      <c r="AR304"/>
    </row>
    <row r="305" spans="2:44" ht="25.5" customHeight="1">
      <c r="B305" s="232"/>
      <c r="C305" s="626"/>
      <c r="D305" s="627"/>
      <c r="E305" s="627"/>
      <c r="F305" s="627"/>
      <c r="G305" s="627"/>
      <c r="H305" s="627"/>
      <c r="I305" s="627"/>
      <c r="J305" s="627"/>
      <c r="K305" s="627"/>
      <c r="L305" s="628"/>
      <c r="M305" s="271"/>
      <c r="N305" s="632"/>
      <c r="O305" s="632"/>
      <c r="P305" s="632"/>
      <c r="Q305" s="642" t="s">
        <v>450</v>
      </c>
      <c r="R305" s="643"/>
      <c r="S305" s="644"/>
      <c r="T305" s="642"/>
      <c r="U305" s="643"/>
      <c r="V305" s="643"/>
      <c r="W305" s="643"/>
      <c r="X305" s="643"/>
      <c r="Y305" s="643"/>
      <c r="Z305" s="644"/>
      <c r="AA305" s="275"/>
      <c r="AB305"/>
      <c r="AC305"/>
      <c r="AD305"/>
      <c r="AE305"/>
      <c r="AF305"/>
      <c r="AG305"/>
      <c r="AH305"/>
      <c r="AI305"/>
      <c r="AJ305"/>
      <c r="AK305"/>
      <c r="AR305"/>
    </row>
    <row r="306" spans="2:44" ht="25.5" customHeight="1">
      <c r="B306" s="232"/>
      <c r="C306" s="626"/>
      <c r="D306" s="627"/>
      <c r="E306" s="627"/>
      <c r="F306" s="627"/>
      <c r="G306" s="627"/>
      <c r="H306" s="627"/>
      <c r="I306" s="627"/>
      <c r="J306" s="627"/>
      <c r="K306" s="627"/>
      <c r="L306" s="628"/>
      <c r="M306" s="271"/>
      <c r="N306" s="632"/>
      <c r="O306" s="632"/>
      <c r="P306" s="632"/>
      <c r="Q306" s="636" t="s">
        <v>451</v>
      </c>
      <c r="R306" s="637"/>
      <c r="S306" s="638"/>
      <c r="T306" s="639"/>
      <c r="U306" s="640"/>
      <c r="V306" s="640"/>
      <c r="W306" s="640"/>
      <c r="X306" s="640"/>
      <c r="Y306" s="640"/>
      <c r="Z306" s="641"/>
      <c r="AA306" s="273"/>
      <c r="AB306"/>
      <c r="AC306"/>
      <c r="AD306"/>
      <c r="AE306"/>
      <c r="AF306"/>
      <c r="AG306"/>
      <c r="AH306"/>
      <c r="AI306"/>
      <c r="AJ306"/>
      <c r="AK306"/>
      <c r="AR306"/>
    </row>
    <row r="307" spans="2:44" ht="25.5" customHeight="1">
      <c r="B307" s="232"/>
      <c r="C307" s="626"/>
      <c r="D307" s="627"/>
      <c r="E307" s="627"/>
      <c r="F307" s="627"/>
      <c r="G307" s="627"/>
      <c r="H307" s="627"/>
      <c r="I307" s="627"/>
      <c r="J307" s="627"/>
      <c r="K307" s="627"/>
      <c r="L307" s="628"/>
      <c r="M307" s="271"/>
      <c r="N307" s="632"/>
      <c r="O307" s="632"/>
      <c r="P307" s="632"/>
      <c r="Q307" s="645" t="s">
        <v>568</v>
      </c>
      <c r="R307" s="618" t="s">
        <v>452</v>
      </c>
      <c r="S307" s="619"/>
      <c r="T307" s="619"/>
      <c r="U307" s="619"/>
      <c r="V307" s="620"/>
      <c r="W307" s="276"/>
      <c r="X307" s="277" t="s">
        <v>453</v>
      </c>
      <c r="Y307" s="278"/>
      <c r="Z307" s="279"/>
      <c r="AA307" s="271"/>
      <c r="AB307"/>
      <c r="AC307"/>
      <c r="AD307"/>
      <c r="AE307"/>
      <c r="AF307"/>
      <c r="AG307"/>
      <c r="AH307"/>
      <c r="AI307"/>
      <c r="AJ307"/>
      <c r="AK307"/>
      <c r="AR307"/>
    </row>
    <row r="308" spans="2:44" ht="25.5" customHeight="1">
      <c r="B308" s="232"/>
      <c r="C308" s="626"/>
      <c r="D308" s="627"/>
      <c r="E308" s="627"/>
      <c r="F308" s="627"/>
      <c r="G308" s="627"/>
      <c r="H308" s="627"/>
      <c r="I308" s="627"/>
      <c r="J308" s="627"/>
      <c r="K308" s="627"/>
      <c r="L308" s="628"/>
      <c r="M308" s="271"/>
      <c r="N308" s="632"/>
      <c r="O308" s="632"/>
      <c r="P308" s="632"/>
      <c r="Q308" s="646"/>
      <c r="R308" s="648" t="s">
        <v>454</v>
      </c>
      <c r="S308" s="649"/>
      <c r="T308" s="649"/>
      <c r="U308" s="649"/>
      <c r="V308" s="650"/>
      <c r="W308" s="276"/>
      <c r="X308" s="277" t="s">
        <v>453</v>
      </c>
      <c r="Y308" s="277"/>
      <c r="Z308" s="280"/>
      <c r="AA308" s="271"/>
      <c r="AB308"/>
      <c r="AC308"/>
      <c r="AD308"/>
      <c r="AE308"/>
      <c r="AF308"/>
      <c r="AG308"/>
      <c r="AH308"/>
      <c r="AI308"/>
      <c r="AJ308"/>
      <c r="AK308"/>
      <c r="AR308"/>
    </row>
    <row r="309" spans="2:44" ht="25.5" customHeight="1">
      <c r="B309" s="232"/>
      <c r="C309" s="626"/>
      <c r="D309" s="627"/>
      <c r="E309" s="627"/>
      <c r="F309" s="627"/>
      <c r="G309" s="627"/>
      <c r="H309" s="627"/>
      <c r="I309" s="627"/>
      <c r="J309" s="627"/>
      <c r="K309" s="627"/>
      <c r="L309" s="628"/>
      <c r="M309" s="271"/>
      <c r="N309" s="632"/>
      <c r="O309" s="632"/>
      <c r="P309" s="632"/>
      <c r="Q309" s="646"/>
      <c r="R309" s="648" t="s">
        <v>455</v>
      </c>
      <c r="S309" s="649"/>
      <c r="T309" s="649"/>
      <c r="U309" s="649"/>
      <c r="V309" s="650"/>
      <c r="W309" s="276">
        <f>SUM(W307:W308)</f>
        <v>0</v>
      </c>
      <c r="X309" s="277" t="s">
        <v>453</v>
      </c>
      <c r="Y309" s="649"/>
      <c r="Z309" s="650"/>
      <c r="AA309" s="271"/>
      <c r="AB309"/>
      <c r="AC309"/>
      <c r="AD309"/>
      <c r="AE309"/>
      <c r="AF309"/>
      <c r="AG309"/>
      <c r="AH309"/>
      <c r="AI309"/>
      <c r="AJ309"/>
      <c r="AK309"/>
      <c r="AR309"/>
    </row>
    <row r="310" spans="2:44" ht="25.5" customHeight="1" thickBot="1">
      <c r="B310" s="232"/>
      <c r="C310" s="629"/>
      <c r="D310" s="630"/>
      <c r="E310" s="630"/>
      <c r="F310" s="630"/>
      <c r="G310" s="630"/>
      <c r="H310" s="630"/>
      <c r="I310" s="630"/>
      <c r="J310" s="630"/>
      <c r="K310" s="630"/>
      <c r="L310" s="631"/>
      <c r="M310" s="271"/>
      <c r="N310" s="632"/>
      <c r="O310" s="632"/>
      <c r="P310" s="632"/>
      <c r="Q310" s="647"/>
      <c r="R310" s="648" t="s">
        <v>571</v>
      </c>
      <c r="S310" s="649"/>
      <c r="T310" s="649"/>
      <c r="U310" s="649"/>
      <c r="V310" s="650"/>
      <c r="W310" s="276"/>
      <c r="X310" s="277" t="s">
        <v>453</v>
      </c>
      <c r="Y310" s="277"/>
      <c r="Z310" s="280"/>
      <c r="AA310" s="271"/>
      <c r="AB310"/>
      <c r="AC310"/>
      <c r="AD310"/>
      <c r="AE310"/>
      <c r="AF310"/>
      <c r="AG310"/>
      <c r="AH310"/>
      <c r="AI310"/>
      <c r="AJ310"/>
      <c r="AK310"/>
      <c r="AR310"/>
    </row>
    <row r="311" spans="2:44" ht="25.5" customHeight="1">
      <c r="B311" s="232"/>
      <c r="C311" s="281"/>
      <c r="D311" s="282"/>
      <c r="E311" s="283"/>
      <c r="F311" s="283"/>
      <c r="G311" s="271"/>
      <c r="H311" s="271"/>
      <c r="I311" s="271"/>
      <c r="J311" s="271"/>
      <c r="K311" s="271"/>
      <c r="L311" s="271"/>
      <c r="M311" s="271"/>
      <c r="N311" s="271"/>
      <c r="O311" s="271"/>
      <c r="P311" s="271"/>
      <c r="Q311" s="272"/>
      <c r="R311" s="272"/>
      <c r="S311" s="272"/>
      <c r="T311" s="272"/>
      <c r="U311" s="272"/>
      <c r="V311" s="272"/>
      <c r="W311" s="618"/>
      <c r="X311" s="619"/>
      <c r="Y311" s="619"/>
      <c r="Z311" s="620"/>
      <c r="AA311" s="272"/>
      <c r="AB311"/>
      <c r="AC311"/>
      <c r="AD311"/>
      <c r="AE311"/>
      <c r="AF311"/>
      <c r="AG311"/>
      <c r="AH311"/>
      <c r="AI311"/>
      <c r="AJ311"/>
      <c r="AK311"/>
      <c r="AR311"/>
    </row>
    <row r="312" spans="2:44" ht="25.5" customHeight="1" thickBot="1">
      <c r="B312" s="232"/>
      <c r="C312" s="621" t="s">
        <v>566</v>
      </c>
      <c r="D312" s="621"/>
      <c r="E312" s="621"/>
      <c r="F312" s="621"/>
      <c r="G312" s="621"/>
      <c r="H312" s="622" t="s">
        <v>567</v>
      </c>
      <c r="I312" s="622"/>
      <c r="J312" s="622"/>
      <c r="K312" s="622"/>
      <c r="L312" s="622"/>
      <c r="M312" s="271"/>
      <c r="N312" s="271"/>
      <c r="O312" s="271"/>
      <c r="P312" s="271"/>
      <c r="Q312" s="271"/>
      <c r="R312" s="271"/>
      <c r="S312" s="271"/>
      <c r="T312" s="271"/>
      <c r="U312" s="271"/>
      <c r="V312" s="271"/>
      <c r="W312" s="271"/>
      <c r="X312" s="271"/>
      <c r="Y312" s="271"/>
      <c r="Z312" s="271"/>
      <c r="AA312" s="271"/>
      <c r="AB312"/>
      <c r="AC312"/>
      <c r="AD312"/>
      <c r="AE312"/>
      <c r="AF312"/>
      <c r="AG312"/>
      <c r="AH312"/>
      <c r="AI312"/>
      <c r="AJ312"/>
      <c r="AK312"/>
      <c r="AR312"/>
    </row>
    <row r="313" spans="2:44" ht="25.5" customHeight="1">
      <c r="B313" s="232"/>
      <c r="C313" s="623" t="s">
        <v>579</v>
      </c>
      <c r="D313" s="624"/>
      <c r="E313" s="624"/>
      <c r="F313" s="624"/>
      <c r="G313" s="624"/>
      <c r="H313" s="624"/>
      <c r="I313" s="624"/>
      <c r="J313" s="624"/>
      <c r="K313" s="624"/>
      <c r="L313" s="625"/>
      <c r="M313" s="271"/>
      <c r="N313" s="632" t="s">
        <v>447</v>
      </c>
      <c r="O313" s="632"/>
      <c r="P313" s="632"/>
      <c r="Q313" s="633"/>
      <c r="R313" s="634"/>
      <c r="S313" s="634"/>
      <c r="T313" s="634"/>
      <c r="U313" s="634"/>
      <c r="V313" s="634"/>
      <c r="W313" s="634"/>
      <c r="X313" s="634"/>
      <c r="Y313" s="634"/>
      <c r="Z313" s="635"/>
      <c r="AA313" s="273"/>
      <c r="AB313"/>
      <c r="AC313"/>
      <c r="AD313"/>
      <c r="AE313"/>
      <c r="AF313"/>
      <c r="AG313"/>
      <c r="AH313"/>
      <c r="AI313"/>
      <c r="AJ313"/>
      <c r="AK313"/>
      <c r="AR313"/>
    </row>
    <row r="314" spans="2:44" ht="25.5" customHeight="1">
      <c r="B314" s="232"/>
      <c r="C314" s="626"/>
      <c r="D314" s="627"/>
      <c r="E314" s="627"/>
      <c r="F314" s="627"/>
      <c r="G314" s="627"/>
      <c r="H314" s="627"/>
      <c r="I314" s="627"/>
      <c r="J314" s="627"/>
      <c r="K314" s="627"/>
      <c r="L314" s="628"/>
      <c r="M314" s="271"/>
      <c r="N314" s="632" t="s">
        <v>448</v>
      </c>
      <c r="O314" s="632"/>
      <c r="P314" s="632"/>
      <c r="Q314" s="636" t="s">
        <v>449</v>
      </c>
      <c r="R314" s="637"/>
      <c r="S314" s="638"/>
      <c r="T314" s="639"/>
      <c r="U314" s="640"/>
      <c r="V314" s="640"/>
      <c r="W314" s="640"/>
      <c r="X314" s="640"/>
      <c r="Y314" s="640"/>
      <c r="Z314" s="641"/>
      <c r="AA314" s="274"/>
      <c r="AB314"/>
      <c r="AC314"/>
      <c r="AD314"/>
      <c r="AE314"/>
      <c r="AF314"/>
      <c r="AG314"/>
      <c r="AH314"/>
      <c r="AI314"/>
      <c r="AJ314"/>
      <c r="AK314"/>
      <c r="AR314"/>
    </row>
    <row r="315" spans="2:44" ht="25.5" customHeight="1">
      <c r="B315" s="232"/>
      <c r="C315" s="626"/>
      <c r="D315" s="627"/>
      <c r="E315" s="627"/>
      <c r="F315" s="627"/>
      <c r="G315" s="627"/>
      <c r="H315" s="627"/>
      <c r="I315" s="627"/>
      <c r="J315" s="627"/>
      <c r="K315" s="627"/>
      <c r="L315" s="628"/>
      <c r="M315" s="271"/>
      <c r="N315" s="632"/>
      <c r="O315" s="632"/>
      <c r="P315" s="632"/>
      <c r="Q315" s="642" t="s">
        <v>450</v>
      </c>
      <c r="R315" s="643"/>
      <c r="S315" s="644"/>
      <c r="T315" s="642"/>
      <c r="U315" s="643"/>
      <c r="V315" s="643"/>
      <c r="W315" s="643"/>
      <c r="X315" s="643"/>
      <c r="Y315" s="643"/>
      <c r="Z315" s="644"/>
      <c r="AA315" s="275"/>
      <c r="AB315"/>
      <c r="AC315"/>
      <c r="AD315"/>
      <c r="AE315"/>
      <c r="AF315"/>
      <c r="AG315"/>
      <c r="AH315"/>
      <c r="AI315"/>
      <c r="AJ315"/>
      <c r="AK315"/>
      <c r="AR315"/>
    </row>
    <row r="316" spans="2:44" ht="25.5" customHeight="1">
      <c r="B316" s="232"/>
      <c r="C316" s="626"/>
      <c r="D316" s="627"/>
      <c r="E316" s="627"/>
      <c r="F316" s="627"/>
      <c r="G316" s="627"/>
      <c r="H316" s="627"/>
      <c r="I316" s="627"/>
      <c r="J316" s="627"/>
      <c r="K316" s="627"/>
      <c r="L316" s="628"/>
      <c r="M316" s="271"/>
      <c r="N316" s="632"/>
      <c r="O316" s="632"/>
      <c r="P316" s="632"/>
      <c r="Q316" s="636" t="s">
        <v>451</v>
      </c>
      <c r="R316" s="637"/>
      <c r="S316" s="638"/>
      <c r="T316" s="639"/>
      <c r="U316" s="640"/>
      <c r="V316" s="640"/>
      <c r="W316" s="640"/>
      <c r="X316" s="640"/>
      <c r="Y316" s="640"/>
      <c r="Z316" s="641"/>
      <c r="AA316" s="273"/>
      <c r="AB316"/>
      <c r="AC316"/>
      <c r="AD316"/>
      <c r="AE316"/>
      <c r="AF316"/>
      <c r="AG316"/>
      <c r="AH316"/>
      <c r="AI316"/>
      <c r="AJ316"/>
      <c r="AK316"/>
      <c r="AR316"/>
    </row>
    <row r="317" spans="2:44" ht="25.5" customHeight="1">
      <c r="B317" s="232"/>
      <c r="C317" s="626"/>
      <c r="D317" s="627"/>
      <c r="E317" s="627"/>
      <c r="F317" s="627"/>
      <c r="G317" s="627"/>
      <c r="H317" s="627"/>
      <c r="I317" s="627"/>
      <c r="J317" s="627"/>
      <c r="K317" s="627"/>
      <c r="L317" s="628"/>
      <c r="M317" s="271"/>
      <c r="N317" s="632"/>
      <c r="O317" s="632"/>
      <c r="P317" s="632"/>
      <c r="Q317" s="645" t="s">
        <v>568</v>
      </c>
      <c r="R317" s="618" t="s">
        <v>452</v>
      </c>
      <c r="S317" s="619"/>
      <c r="T317" s="619"/>
      <c r="U317" s="619"/>
      <c r="V317" s="620"/>
      <c r="W317" s="276"/>
      <c r="X317" s="277" t="s">
        <v>453</v>
      </c>
      <c r="Y317" s="278"/>
      <c r="Z317" s="279"/>
      <c r="AA317" s="271"/>
      <c r="AB317"/>
      <c r="AC317"/>
      <c r="AD317"/>
      <c r="AE317"/>
      <c r="AF317"/>
      <c r="AG317"/>
      <c r="AH317"/>
      <c r="AI317"/>
      <c r="AJ317"/>
      <c r="AK317"/>
      <c r="AR317"/>
    </row>
    <row r="318" spans="2:44" ht="25.5" customHeight="1">
      <c r="B318" s="232"/>
      <c r="C318" s="626"/>
      <c r="D318" s="627"/>
      <c r="E318" s="627"/>
      <c r="F318" s="627"/>
      <c r="G318" s="627"/>
      <c r="H318" s="627"/>
      <c r="I318" s="627"/>
      <c r="J318" s="627"/>
      <c r="K318" s="627"/>
      <c r="L318" s="628"/>
      <c r="M318" s="271"/>
      <c r="N318" s="632"/>
      <c r="O318" s="632"/>
      <c r="P318" s="632"/>
      <c r="Q318" s="646"/>
      <c r="R318" s="648" t="s">
        <v>454</v>
      </c>
      <c r="S318" s="649"/>
      <c r="T318" s="649"/>
      <c r="U318" s="649"/>
      <c r="V318" s="650"/>
      <c r="W318" s="276"/>
      <c r="X318" s="277" t="s">
        <v>453</v>
      </c>
      <c r="Y318" s="277"/>
      <c r="Z318" s="280"/>
      <c r="AA318" s="271"/>
      <c r="AB318"/>
      <c r="AC318"/>
      <c r="AD318"/>
      <c r="AE318"/>
      <c r="AF318"/>
      <c r="AG318"/>
      <c r="AH318"/>
      <c r="AI318"/>
      <c r="AJ318"/>
      <c r="AK318"/>
      <c r="AR318"/>
    </row>
    <row r="319" spans="2:44" ht="25.5" customHeight="1">
      <c r="B319" s="232"/>
      <c r="C319" s="626"/>
      <c r="D319" s="627"/>
      <c r="E319" s="627"/>
      <c r="F319" s="627"/>
      <c r="G319" s="627"/>
      <c r="H319" s="627"/>
      <c r="I319" s="627"/>
      <c r="J319" s="627"/>
      <c r="K319" s="627"/>
      <c r="L319" s="628"/>
      <c r="M319" s="271"/>
      <c r="N319" s="632"/>
      <c r="O319" s="632"/>
      <c r="P319" s="632"/>
      <c r="Q319" s="646"/>
      <c r="R319" s="648" t="s">
        <v>455</v>
      </c>
      <c r="S319" s="649"/>
      <c r="T319" s="649"/>
      <c r="U319" s="649"/>
      <c r="V319" s="650"/>
      <c r="W319" s="276">
        <f>SUM(W317:W318)</f>
        <v>0</v>
      </c>
      <c r="X319" s="277" t="s">
        <v>453</v>
      </c>
      <c r="Y319" s="649"/>
      <c r="Z319" s="650"/>
      <c r="AA319" s="271"/>
      <c r="AB319"/>
      <c r="AC319"/>
      <c r="AD319"/>
      <c r="AE319"/>
      <c r="AF319"/>
      <c r="AG319"/>
      <c r="AH319"/>
      <c r="AI319"/>
      <c r="AJ319"/>
      <c r="AK319"/>
      <c r="AR319"/>
    </row>
    <row r="320" spans="2:44" ht="25.5" customHeight="1" thickBot="1">
      <c r="B320" s="232"/>
      <c r="C320" s="629"/>
      <c r="D320" s="630"/>
      <c r="E320" s="630"/>
      <c r="F320" s="630"/>
      <c r="G320" s="630"/>
      <c r="H320" s="630"/>
      <c r="I320" s="630"/>
      <c r="J320" s="630"/>
      <c r="K320" s="630"/>
      <c r="L320" s="631"/>
      <c r="M320" s="271"/>
      <c r="N320" s="632"/>
      <c r="O320" s="632"/>
      <c r="P320" s="632"/>
      <c r="Q320" s="647"/>
      <c r="R320" s="648" t="s">
        <v>571</v>
      </c>
      <c r="S320" s="649"/>
      <c r="T320" s="649"/>
      <c r="U320" s="649"/>
      <c r="V320" s="650"/>
      <c r="W320" s="276"/>
      <c r="X320" s="277" t="s">
        <v>453</v>
      </c>
      <c r="Y320" s="277"/>
      <c r="Z320" s="280"/>
      <c r="AA320" s="271"/>
      <c r="AB320"/>
      <c r="AC320"/>
      <c r="AD320"/>
      <c r="AE320"/>
      <c r="AF320"/>
      <c r="AG320"/>
      <c r="AH320"/>
      <c r="AI320"/>
      <c r="AJ320"/>
      <c r="AK320"/>
      <c r="AR320"/>
    </row>
    <row r="321" spans="2:44" ht="25.5" customHeight="1">
      <c r="B321" s="232"/>
      <c r="C321" s="284"/>
      <c r="D321" s="284"/>
      <c r="E321" s="284"/>
      <c r="F321" s="284"/>
      <c r="G321" s="284"/>
      <c r="H321" s="284"/>
      <c r="I321" s="284"/>
      <c r="J321" s="284"/>
      <c r="K321" s="284"/>
      <c r="L321" s="284"/>
      <c r="M321" s="271"/>
      <c r="N321" s="271"/>
      <c r="O321" s="271"/>
      <c r="P321" s="271"/>
      <c r="Q321" s="272"/>
      <c r="R321" s="272"/>
      <c r="S321" s="272"/>
      <c r="T321" s="272"/>
      <c r="U321" s="272"/>
      <c r="V321" s="272"/>
      <c r="W321" s="618"/>
      <c r="X321" s="619"/>
      <c r="Y321" s="619"/>
      <c r="Z321" s="620"/>
      <c r="AA321" s="271"/>
      <c r="AB321"/>
      <c r="AC321"/>
      <c r="AD321"/>
      <c r="AE321"/>
      <c r="AF321"/>
      <c r="AG321"/>
      <c r="AH321"/>
      <c r="AI321"/>
      <c r="AJ321"/>
      <c r="AK321"/>
      <c r="AR321"/>
    </row>
    <row r="322" spans="2:44" ht="25.5" customHeight="1" thickBot="1">
      <c r="B322" s="232"/>
      <c r="C322" s="621" t="s">
        <v>566</v>
      </c>
      <c r="D322" s="621"/>
      <c r="E322" s="621"/>
      <c r="F322" s="621"/>
      <c r="G322" s="621"/>
      <c r="H322" s="622" t="s">
        <v>567</v>
      </c>
      <c r="I322" s="622"/>
      <c r="J322" s="622"/>
      <c r="K322" s="622"/>
      <c r="L322" s="622"/>
      <c r="M322" s="271"/>
      <c r="N322" s="271"/>
      <c r="O322" s="271"/>
      <c r="P322" s="271"/>
      <c r="Q322" s="271"/>
      <c r="R322" s="271"/>
      <c r="S322" s="271"/>
      <c r="T322" s="271"/>
      <c r="U322" s="271"/>
      <c r="V322" s="271"/>
      <c r="W322" s="271"/>
      <c r="X322" s="271"/>
      <c r="Y322" s="271"/>
      <c r="Z322" s="271"/>
      <c r="AA322" s="271"/>
      <c r="AB322"/>
      <c r="AC322"/>
      <c r="AD322"/>
      <c r="AE322"/>
      <c r="AF322"/>
      <c r="AG322"/>
      <c r="AH322"/>
      <c r="AI322"/>
      <c r="AJ322"/>
      <c r="AK322"/>
      <c r="AR322"/>
    </row>
    <row r="323" spans="2:44" ht="25.5" customHeight="1">
      <c r="B323" s="232"/>
      <c r="C323" s="623" t="s">
        <v>579</v>
      </c>
      <c r="D323" s="624"/>
      <c r="E323" s="624"/>
      <c r="F323" s="624"/>
      <c r="G323" s="624"/>
      <c r="H323" s="624"/>
      <c r="I323" s="624"/>
      <c r="J323" s="624"/>
      <c r="K323" s="624"/>
      <c r="L323" s="625"/>
      <c r="M323" s="271"/>
      <c r="N323" s="632" t="s">
        <v>447</v>
      </c>
      <c r="O323" s="632"/>
      <c r="P323" s="632"/>
      <c r="Q323" s="633"/>
      <c r="R323" s="634"/>
      <c r="S323" s="634"/>
      <c r="T323" s="634"/>
      <c r="U323" s="634"/>
      <c r="V323" s="634"/>
      <c r="W323" s="634"/>
      <c r="X323" s="634"/>
      <c r="Y323" s="634"/>
      <c r="Z323" s="635"/>
      <c r="AA323" s="273"/>
      <c r="AB323"/>
      <c r="AC323"/>
      <c r="AD323"/>
      <c r="AE323"/>
      <c r="AF323"/>
      <c r="AG323"/>
      <c r="AH323"/>
      <c r="AI323"/>
      <c r="AJ323"/>
      <c r="AK323"/>
      <c r="AR323"/>
    </row>
    <row r="324" spans="2:44" ht="25.5" customHeight="1">
      <c r="B324" s="232"/>
      <c r="C324" s="626"/>
      <c r="D324" s="627"/>
      <c r="E324" s="627"/>
      <c r="F324" s="627"/>
      <c r="G324" s="627"/>
      <c r="H324" s="627"/>
      <c r="I324" s="627"/>
      <c r="J324" s="627"/>
      <c r="K324" s="627"/>
      <c r="L324" s="628"/>
      <c r="M324" s="271"/>
      <c r="N324" s="632" t="s">
        <v>448</v>
      </c>
      <c r="O324" s="632"/>
      <c r="P324" s="632"/>
      <c r="Q324" s="636" t="s">
        <v>449</v>
      </c>
      <c r="R324" s="637"/>
      <c r="S324" s="638"/>
      <c r="T324" s="639"/>
      <c r="U324" s="640"/>
      <c r="V324" s="640"/>
      <c r="W324" s="640"/>
      <c r="X324" s="640"/>
      <c r="Y324" s="640"/>
      <c r="Z324" s="641"/>
      <c r="AA324" s="274"/>
      <c r="AB324"/>
      <c r="AC324"/>
      <c r="AD324"/>
      <c r="AE324"/>
      <c r="AF324"/>
      <c r="AG324"/>
      <c r="AH324"/>
      <c r="AI324"/>
      <c r="AJ324"/>
      <c r="AK324"/>
      <c r="AR324"/>
    </row>
    <row r="325" spans="2:44" ht="25.5" customHeight="1">
      <c r="B325" s="232"/>
      <c r="C325" s="626"/>
      <c r="D325" s="627"/>
      <c r="E325" s="627"/>
      <c r="F325" s="627"/>
      <c r="G325" s="627"/>
      <c r="H325" s="627"/>
      <c r="I325" s="627"/>
      <c r="J325" s="627"/>
      <c r="K325" s="627"/>
      <c r="L325" s="628"/>
      <c r="M325" s="271"/>
      <c r="N325" s="632"/>
      <c r="O325" s="632"/>
      <c r="P325" s="632"/>
      <c r="Q325" s="642" t="s">
        <v>450</v>
      </c>
      <c r="R325" s="643"/>
      <c r="S325" s="644"/>
      <c r="T325" s="642"/>
      <c r="U325" s="643"/>
      <c r="V325" s="643"/>
      <c r="W325" s="643"/>
      <c r="X325" s="643"/>
      <c r="Y325" s="643"/>
      <c r="Z325" s="644"/>
      <c r="AA325" s="275"/>
      <c r="AB325"/>
      <c r="AC325"/>
      <c r="AD325"/>
      <c r="AE325"/>
      <c r="AF325"/>
      <c r="AG325"/>
      <c r="AH325"/>
      <c r="AI325"/>
      <c r="AJ325"/>
      <c r="AK325"/>
      <c r="AR325"/>
    </row>
    <row r="326" spans="2:44" ht="25.5" customHeight="1">
      <c r="B326" s="232"/>
      <c r="C326" s="626"/>
      <c r="D326" s="627"/>
      <c r="E326" s="627"/>
      <c r="F326" s="627"/>
      <c r="G326" s="627"/>
      <c r="H326" s="627"/>
      <c r="I326" s="627"/>
      <c r="J326" s="627"/>
      <c r="K326" s="627"/>
      <c r="L326" s="628"/>
      <c r="M326" s="271"/>
      <c r="N326" s="632"/>
      <c r="O326" s="632"/>
      <c r="P326" s="632"/>
      <c r="Q326" s="636" t="s">
        <v>451</v>
      </c>
      <c r="R326" s="637"/>
      <c r="S326" s="638"/>
      <c r="T326" s="639"/>
      <c r="U326" s="640"/>
      <c r="V326" s="640"/>
      <c r="W326" s="640"/>
      <c r="X326" s="640"/>
      <c r="Y326" s="640"/>
      <c r="Z326" s="641"/>
      <c r="AA326" s="273"/>
      <c r="AB326"/>
      <c r="AC326"/>
      <c r="AD326"/>
      <c r="AE326"/>
      <c r="AF326"/>
      <c r="AG326"/>
      <c r="AH326"/>
      <c r="AI326"/>
      <c r="AJ326"/>
      <c r="AK326"/>
      <c r="AR326"/>
    </row>
    <row r="327" spans="2:44" ht="25.5" customHeight="1">
      <c r="B327" s="232"/>
      <c r="C327" s="626"/>
      <c r="D327" s="627"/>
      <c r="E327" s="627"/>
      <c r="F327" s="627"/>
      <c r="G327" s="627"/>
      <c r="H327" s="627"/>
      <c r="I327" s="627"/>
      <c r="J327" s="627"/>
      <c r="K327" s="627"/>
      <c r="L327" s="628"/>
      <c r="M327" s="271"/>
      <c r="N327" s="632"/>
      <c r="O327" s="632"/>
      <c r="P327" s="632"/>
      <c r="Q327" s="645" t="s">
        <v>568</v>
      </c>
      <c r="R327" s="618" t="s">
        <v>452</v>
      </c>
      <c r="S327" s="619"/>
      <c r="T327" s="619"/>
      <c r="U327" s="619"/>
      <c r="V327" s="620"/>
      <c r="W327" s="276"/>
      <c r="X327" s="277" t="s">
        <v>453</v>
      </c>
      <c r="Y327" s="278"/>
      <c r="Z327" s="279"/>
      <c r="AA327" s="271"/>
      <c r="AB327"/>
      <c r="AC327"/>
      <c r="AD327"/>
      <c r="AE327"/>
      <c r="AF327"/>
      <c r="AG327"/>
      <c r="AH327"/>
      <c r="AI327"/>
      <c r="AJ327"/>
      <c r="AK327"/>
      <c r="AR327"/>
    </row>
    <row r="328" spans="2:44" ht="25.5" customHeight="1">
      <c r="B328" s="232"/>
      <c r="C328" s="626"/>
      <c r="D328" s="627"/>
      <c r="E328" s="627"/>
      <c r="F328" s="627"/>
      <c r="G328" s="627"/>
      <c r="H328" s="627"/>
      <c r="I328" s="627"/>
      <c r="J328" s="627"/>
      <c r="K328" s="627"/>
      <c r="L328" s="628"/>
      <c r="M328" s="271"/>
      <c r="N328" s="632"/>
      <c r="O328" s="632"/>
      <c r="P328" s="632"/>
      <c r="Q328" s="646"/>
      <c r="R328" s="648" t="s">
        <v>454</v>
      </c>
      <c r="S328" s="649"/>
      <c r="T328" s="649"/>
      <c r="U328" s="649"/>
      <c r="V328" s="650"/>
      <c r="W328" s="276"/>
      <c r="X328" s="277" t="s">
        <v>453</v>
      </c>
      <c r="Y328" s="277"/>
      <c r="Z328" s="280"/>
      <c r="AA328" s="271"/>
      <c r="AB328"/>
      <c r="AC328"/>
      <c r="AD328"/>
      <c r="AE328"/>
      <c r="AF328"/>
      <c r="AG328"/>
      <c r="AH328"/>
      <c r="AI328"/>
      <c r="AJ328"/>
      <c r="AK328"/>
      <c r="AR328"/>
    </row>
    <row r="329" spans="2:44" ht="25.5" customHeight="1">
      <c r="B329" s="232"/>
      <c r="C329" s="626"/>
      <c r="D329" s="627"/>
      <c r="E329" s="627"/>
      <c r="F329" s="627"/>
      <c r="G329" s="627"/>
      <c r="H329" s="627"/>
      <c r="I329" s="627"/>
      <c r="J329" s="627"/>
      <c r="K329" s="627"/>
      <c r="L329" s="628"/>
      <c r="M329" s="271"/>
      <c r="N329" s="632"/>
      <c r="O329" s="632"/>
      <c r="P329" s="632"/>
      <c r="Q329" s="646"/>
      <c r="R329" s="648" t="s">
        <v>455</v>
      </c>
      <c r="S329" s="649"/>
      <c r="T329" s="649"/>
      <c r="U329" s="649"/>
      <c r="V329" s="650"/>
      <c r="W329" s="276">
        <f>SUM(W327:W328)</f>
        <v>0</v>
      </c>
      <c r="X329" s="277" t="s">
        <v>453</v>
      </c>
      <c r="Y329" s="649"/>
      <c r="Z329" s="650"/>
      <c r="AA329" s="271"/>
      <c r="AB329"/>
      <c r="AC329"/>
      <c r="AD329"/>
      <c r="AE329"/>
      <c r="AF329"/>
      <c r="AG329"/>
      <c r="AH329"/>
      <c r="AI329"/>
      <c r="AJ329"/>
      <c r="AK329"/>
      <c r="AR329"/>
    </row>
    <row r="330" spans="2:44" ht="25.5" customHeight="1" thickBot="1">
      <c r="B330" s="232"/>
      <c r="C330" s="629"/>
      <c r="D330" s="630"/>
      <c r="E330" s="630"/>
      <c r="F330" s="630"/>
      <c r="G330" s="630"/>
      <c r="H330" s="630"/>
      <c r="I330" s="630"/>
      <c r="J330" s="630"/>
      <c r="K330" s="630"/>
      <c r="L330" s="631"/>
      <c r="M330" s="271"/>
      <c r="N330" s="632"/>
      <c r="O330" s="632"/>
      <c r="P330" s="632"/>
      <c r="Q330" s="647"/>
      <c r="R330" s="648" t="s">
        <v>571</v>
      </c>
      <c r="S330" s="649"/>
      <c r="T330" s="649"/>
      <c r="U330" s="649"/>
      <c r="V330" s="650"/>
      <c r="W330" s="276"/>
      <c r="X330" s="277" t="s">
        <v>453</v>
      </c>
      <c r="Y330" s="277"/>
      <c r="Z330" s="280"/>
      <c r="AA330" s="271"/>
      <c r="AB330"/>
      <c r="AC330"/>
      <c r="AD330"/>
      <c r="AE330"/>
      <c r="AF330"/>
      <c r="AG330"/>
      <c r="AH330"/>
      <c r="AI330"/>
      <c r="AJ330"/>
      <c r="AK330"/>
      <c r="AR330"/>
    </row>
    <row r="331" spans="2:44" ht="25.5" customHeight="1">
      <c r="B331" s="232"/>
      <c r="C331" s="284"/>
      <c r="D331" s="284"/>
      <c r="E331" s="284"/>
      <c r="F331" s="284"/>
      <c r="G331" s="284"/>
      <c r="H331" s="284"/>
      <c r="I331" s="284"/>
      <c r="J331" s="284"/>
      <c r="K331" s="284"/>
      <c r="L331" s="284"/>
      <c r="M331" s="271"/>
      <c r="N331" s="271"/>
      <c r="O331" s="271"/>
      <c r="P331" s="271"/>
      <c r="Q331" s="272"/>
      <c r="R331" s="272"/>
      <c r="S331" s="272"/>
      <c r="T331" s="272"/>
      <c r="U331" s="272"/>
      <c r="V331" s="272"/>
      <c r="W331" s="618"/>
      <c r="X331" s="619"/>
      <c r="Y331" s="619"/>
      <c r="Z331" s="620"/>
      <c r="AA331" s="271"/>
      <c r="AB331"/>
      <c r="AC331"/>
      <c r="AD331"/>
      <c r="AE331"/>
      <c r="AF331"/>
      <c r="AG331"/>
      <c r="AH331"/>
      <c r="AI331"/>
      <c r="AJ331"/>
      <c r="AK331"/>
      <c r="AR331"/>
    </row>
    <row r="332" spans="2:44" ht="25.5" customHeight="1">
      <c r="B332" s="232"/>
      <c r="C332" s="287" t="s">
        <v>572</v>
      </c>
      <c r="D332" s="287"/>
      <c r="E332" s="287"/>
      <c r="F332" s="287" t="s">
        <v>573</v>
      </c>
      <c r="G332" s="287"/>
      <c r="I332" s="287"/>
      <c r="J332" s="287"/>
      <c r="K332" s="287"/>
      <c r="L332" s="287"/>
      <c r="M332" s="287"/>
      <c r="N332" s="287"/>
      <c r="O332" s="287"/>
      <c r="P332" s="287"/>
      <c r="Q332" s="287"/>
      <c r="R332" s="287"/>
      <c r="S332" s="287"/>
      <c r="T332" s="287"/>
      <c r="U332" s="287"/>
      <c r="V332" s="287"/>
      <c r="W332" s="237"/>
      <c r="X332" s="419"/>
      <c r="Y332" s="271"/>
      <c r="Z332" s="271"/>
      <c r="AA332" s="271"/>
      <c r="AB332"/>
      <c r="AC332"/>
      <c r="AD332"/>
      <c r="AE332"/>
      <c r="AF332"/>
      <c r="AG332"/>
      <c r="AH332"/>
      <c r="AI332"/>
      <c r="AJ332"/>
      <c r="AK332"/>
      <c r="AR332"/>
    </row>
    <row r="333" spans="2:44" ht="25.5" customHeight="1">
      <c r="B333" s="232"/>
      <c r="C333" s="287"/>
      <c r="D333" s="287"/>
      <c r="E333" s="287"/>
      <c r="F333" s="287" t="s">
        <v>574</v>
      </c>
      <c r="G333" s="287"/>
      <c r="I333" s="287"/>
      <c r="J333" s="287"/>
      <c r="K333" s="287"/>
      <c r="L333" s="287"/>
      <c r="M333" s="287"/>
      <c r="N333" s="287"/>
      <c r="O333" s="287"/>
      <c r="P333" s="287"/>
      <c r="Q333" s="287"/>
      <c r="R333" s="287"/>
      <c r="S333" s="287"/>
      <c r="T333" s="287"/>
      <c r="U333" s="287"/>
      <c r="V333" s="287"/>
      <c r="W333" s="237"/>
      <c r="X333" s="271"/>
      <c r="Y333" s="271"/>
      <c r="Z333" s="271"/>
      <c r="AA333" s="271"/>
      <c r="AB333"/>
      <c r="AC333"/>
      <c r="AD333"/>
      <c r="AE333"/>
      <c r="AF333"/>
      <c r="AG333"/>
      <c r="AH333"/>
      <c r="AI333"/>
      <c r="AJ333"/>
      <c r="AK333"/>
      <c r="AR333"/>
    </row>
    <row r="334" spans="2:44" ht="25.5" customHeight="1">
      <c r="B334" s="232"/>
      <c r="C334" s="651" t="s">
        <v>575</v>
      </c>
      <c r="D334" s="651"/>
      <c r="E334" s="651"/>
      <c r="F334" s="651"/>
      <c r="G334" s="651"/>
      <c r="H334" s="651"/>
      <c r="I334" s="651"/>
      <c r="J334" s="271"/>
      <c r="K334" s="271"/>
      <c r="L334" s="271"/>
      <c r="M334" s="271"/>
      <c r="N334" s="271"/>
      <c r="O334" s="271"/>
      <c r="P334" s="271"/>
      <c r="Q334" s="271"/>
      <c r="R334" s="271"/>
      <c r="S334" s="271"/>
      <c r="T334" s="271"/>
      <c r="U334" s="271"/>
      <c r="V334" s="271"/>
      <c r="W334" s="271"/>
      <c r="X334" s="271"/>
      <c r="Y334" s="271"/>
      <c r="Z334" s="271"/>
      <c r="AA334" s="271"/>
      <c r="AB334"/>
      <c r="AC334"/>
      <c r="AD334"/>
      <c r="AE334"/>
      <c r="AF334"/>
      <c r="AG334"/>
      <c r="AH334"/>
      <c r="AI334"/>
      <c r="AJ334"/>
      <c r="AK334"/>
      <c r="AR334"/>
    </row>
    <row r="335" spans="2:44" ht="25.5" customHeight="1">
      <c r="B335" s="232"/>
      <c r="C335" s="412" t="s">
        <v>180</v>
      </c>
      <c r="D335" s="285">
        <f>'21号（報告鏡）'!$E$13</f>
        <v>0</v>
      </c>
      <c r="E335" s="412" t="s">
        <v>443</v>
      </c>
      <c r="F335"/>
      <c r="G335" s="412"/>
      <c r="H335" s="412"/>
      <c r="I335" s="412"/>
      <c r="J335" s="271"/>
      <c r="K335" s="271"/>
      <c r="L335" s="271"/>
      <c r="M335" s="271"/>
      <c r="N335" s="271"/>
      <c r="O335" s="271"/>
      <c r="P335" s="271"/>
      <c r="Q335" s="271"/>
      <c r="R335" s="271"/>
      <c r="S335" s="271"/>
      <c r="T335" s="271"/>
      <c r="U335" s="271"/>
      <c r="V335" s="271"/>
      <c r="W335" s="271"/>
      <c r="X335" s="271"/>
      <c r="Y335" s="271"/>
      <c r="Z335" s="271"/>
      <c r="AA335" s="271"/>
      <c r="AB335"/>
      <c r="AC335"/>
      <c r="AD335"/>
      <c r="AE335"/>
      <c r="AF335"/>
      <c r="AG335"/>
      <c r="AH335"/>
      <c r="AI335"/>
      <c r="AJ335"/>
      <c r="AK335"/>
      <c r="AR335"/>
    </row>
    <row r="336" spans="2:44" ht="25.5" customHeight="1">
      <c r="B336" s="232"/>
      <c r="C336" s="652" t="s">
        <v>444</v>
      </c>
      <c r="D336" s="652"/>
      <c r="E336" s="652"/>
      <c r="F336" s="652"/>
      <c r="G336" s="652"/>
      <c r="H336" s="652"/>
      <c r="I336" s="652"/>
      <c r="J336" s="652"/>
      <c r="K336" s="652"/>
      <c r="L336" s="652"/>
      <c r="M336" s="652"/>
      <c r="N336" s="652"/>
      <c r="O336" s="652"/>
      <c r="P336" s="652"/>
      <c r="Q336" s="652"/>
      <c r="R336" s="652"/>
      <c r="S336" s="652"/>
      <c r="T336" s="652"/>
      <c r="U336" s="652"/>
      <c r="V336" s="652"/>
      <c r="W336" s="652"/>
      <c r="X336" s="652"/>
      <c r="Y336" s="652"/>
      <c r="Z336" s="652"/>
      <c r="AA336" s="416"/>
      <c r="AB336"/>
      <c r="AC336"/>
      <c r="AD336"/>
      <c r="AE336"/>
      <c r="AF336"/>
      <c r="AG336"/>
      <c r="AH336"/>
      <c r="AI336"/>
      <c r="AJ336"/>
      <c r="AK336"/>
      <c r="AR336"/>
    </row>
    <row r="337" spans="2:44" ht="25.5" customHeight="1">
      <c r="B337" s="237"/>
      <c r="C337" s="271"/>
      <c r="D337" s="271"/>
      <c r="E337" s="271"/>
      <c r="F337" s="417"/>
      <c r="G337" s="271"/>
      <c r="H337" s="271"/>
      <c r="I337" s="271"/>
      <c r="J337" s="271"/>
      <c r="K337" s="271"/>
      <c r="L337" s="271"/>
      <c r="M337" s="271"/>
      <c r="N337" s="271"/>
      <c r="O337" s="271"/>
      <c r="P337" s="271"/>
      <c r="Q337" s="653" t="s">
        <v>445</v>
      </c>
      <c r="R337" s="653"/>
      <c r="S337" s="653"/>
      <c r="T337" s="654">
        <f>T300+1</f>
        <v>10</v>
      </c>
      <c r="U337" s="654"/>
      <c r="V337" s="654"/>
      <c r="W337" s="654"/>
      <c r="X337" s="654"/>
      <c r="Y337" s="654"/>
      <c r="Z337" s="654"/>
      <c r="AA337" s="272"/>
      <c r="AB337"/>
      <c r="AC337"/>
      <c r="AD337"/>
      <c r="AE337"/>
      <c r="AF337"/>
      <c r="AG337"/>
      <c r="AH337"/>
      <c r="AI337"/>
      <c r="AJ337"/>
      <c r="AK337"/>
      <c r="AR337"/>
    </row>
    <row r="338" spans="2:44" ht="25.5" customHeight="1">
      <c r="B338" s="237"/>
      <c r="C338" s="271"/>
      <c r="D338" s="271"/>
      <c r="E338" s="271"/>
      <c r="F338" s="417"/>
      <c r="G338" s="271"/>
      <c r="H338" s="271"/>
      <c r="I338" s="271"/>
      <c r="J338" s="271"/>
      <c r="K338" s="271"/>
      <c r="L338" s="271"/>
      <c r="M338" s="271"/>
      <c r="N338" s="271"/>
      <c r="O338" s="271"/>
      <c r="P338" s="271"/>
      <c r="Q338" s="653" t="s">
        <v>446</v>
      </c>
      <c r="R338" s="653"/>
      <c r="S338" s="653"/>
      <c r="T338" s="654">
        <f>'21号（報告鏡）'!$R$9</f>
        <v>0</v>
      </c>
      <c r="U338" s="654"/>
      <c r="V338" s="654"/>
      <c r="W338" s="654"/>
      <c r="X338" s="654"/>
      <c r="Y338" s="654"/>
      <c r="Z338" s="654"/>
      <c r="AA338" s="272"/>
      <c r="AB338"/>
      <c r="AC338"/>
      <c r="AD338"/>
      <c r="AE338"/>
      <c r="AF338"/>
      <c r="AG338"/>
      <c r="AH338"/>
      <c r="AI338"/>
      <c r="AJ338"/>
      <c r="AK338"/>
      <c r="AR338"/>
    </row>
    <row r="339" spans="2:44" ht="25.5" customHeight="1" thickBot="1">
      <c r="B339" s="237"/>
      <c r="C339" s="621" t="s">
        <v>566</v>
      </c>
      <c r="D339" s="621"/>
      <c r="E339" s="621"/>
      <c r="F339" s="621"/>
      <c r="G339" s="621"/>
      <c r="H339" s="622" t="s">
        <v>567</v>
      </c>
      <c r="I339" s="622"/>
      <c r="J339" s="622"/>
      <c r="K339" s="622"/>
      <c r="L339" s="622"/>
      <c r="M339" s="271"/>
      <c r="N339" s="271"/>
      <c r="O339" s="271"/>
      <c r="P339" s="271"/>
      <c r="Q339" s="271"/>
      <c r="R339" s="271"/>
      <c r="S339" s="271"/>
      <c r="T339" s="271"/>
      <c r="U339" s="271"/>
      <c r="V339" s="271"/>
      <c r="W339" s="271"/>
      <c r="X339" s="271"/>
      <c r="Y339" s="271"/>
      <c r="Z339" s="271"/>
      <c r="AA339" s="271"/>
      <c r="AB339"/>
      <c r="AC339"/>
      <c r="AD339"/>
      <c r="AE339"/>
      <c r="AF339"/>
      <c r="AG339"/>
      <c r="AH339"/>
      <c r="AI339"/>
      <c r="AJ339"/>
      <c r="AK339"/>
      <c r="AR339"/>
    </row>
    <row r="340" spans="2:44" ht="25.5" customHeight="1">
      <c r="B340" s="237"/>
      <c r="C340" s="623" t="s">
        <v>579</v>
      </c>
      <c r="D340" s="624"/>
      <c r="E340" s="624"/>
      <c r="F340" s="624"/>
      <c r="G340" s="624"/>
      <c r="H340" s="624"/>
      <c r="I340" s="624"/>
      <c r="J340" s="624"/>
      <c r="K340" s="624"/>
      <c r="L340" s="625"/>
      <c r="M340" s="271"/>
      <c r="N340" s="632" t="s">
        <v>447</v>
      </c>
      <c r="O340" s="632"/>
      <c r="P340" s="632"/>
      <c r="Q340" s="633"/>
      <c r="R340" s="634"/>
      <c r="S340" s="634"/>
      <c r="T340" s="634"/>
      <c r="U340" s="634"/>
      <c r="V340" s="634"/>
      <c r="W340" s="634"/>
      <c r="X340" s="634"/>
      <c r="Y340" s="634"/>
      <c r="Z340" s="635"/>
      <c r="AA340" s="273"/>
      <c r="AB340"/>
      <c r="AC340"/>
      <c r="AD340"/>
      <c r="AE340"/>
      <c r="AF340"/>
      <c r="AG340"/>
      <c r="AH340"/>
      <c r="AI340"/>
      <c r="AJ340"/>
      <c r="AK340"/>
      <c r="AR340"/>
    </row>
    <row r="341" spans="2:44" s="235" customFormat="1" ht="25.5" customHeight="1">
      <c r="B341" s="230"/>
      <c r="C341" s="626"/>
      <c r="D341" s="627"/>
      <c r="E341" s="627"/>
      <c r="F341" s="627"/>
      <c r="G341" s="627"/>
      <c r="H341" s="627"/>
      <c r="I341" s="627"/>
      <c r="J341" s="627"/>
      <c r="K341" s="627"/>
      <c r="L341" s="628"/>
      <c r="M341" s="271"/>
      <c r="N341" s="632" t="s">
        <v>448</v>
      </c>
      <c r="O341" s="632"/>
      <c r="P341" s="632"/>
      <c r="Q341" s="636" t="s">
        <v>449</v>
      </c>
      <c r="R341" s="637"/>
      <c r="S341" s="638"/>
      <c r="T341" s="639"/>
      <c r="U341" s="640"/>
      <c r="V341" s="640"/>
      <c r="W341" s="640"/>
      <c r="X341" s="640"/>
      <c r="Y341" s="640"/>
      <c r="Z341" s="641"/>
      <c r="AA341" s="274"/>
      <c r="AB341"/>
      <c r="AC341"/>
      <c r="AD341"/>
      <c r="AE341"/>
      <c r="AF341"/>
      <c r="AG341"/>
      <c r="AH341"/>
      <c r="AI341"/>
      <c r="AJ341"/>
      <c r="AK341"/>
      <c r="AL341" s="236"/>
      <c r="AM341" s="236"/>
      <c r="AN341" s="236"/>
      <c r="AO341" s="236"/>
      <c r="AP341" s="236"/>
      <c r="AQ341" s="236"/>
      <c r="AR341" s="238"/>
    </row>
    <row r="342" spans="2:44" ht="25.5" customHeight="1">
      <c r="B342" s="231"/>
      <c r="C342" s="626"/>
      <c r="D342" s="627"/>
      <c r="E342" s="627"/>
      <c r="F342" s="627"/>
      <c r="G342" s="627"/>
      <c r="H342" s="627"/>
      <c r="I342" s="627"/>
      <c r="J342" s="627"/>
      <c r="K342" s="627"/>
      <c r="L342" s="628"/>
      <c r="M342" s="271"/>
      <c r="N342" s="632"/>
      <c r="O342" s="632"/>
      <c r="P342" s="632"/>
      <c r="Q342" s="642" t="s">
        <v>450</v>
      </c>
      <c r="R342" s="643"/>
      <c r="S342" s="644"/>
      <c r="T342" s="642"/>
      <c r="U342" s="643"/>
      <c r="V342" s="643"/>
      <c r="W342" s="643"/>
      <c r="X342" s="643"/>
      <c r="Y342" s="643"/>
      <c r="Z342" s="644"/>
      <c r="AA342" s="275"/>
      <c r="AB342"/>
      <c r="AC342"/>
      <c r="AD342"/>
      <c r="AE342"/>
      <c r="AF342"/>
      <c r="AG342"/>
      <c r="AH342"/>
      <c r="AI342"/>
      <c r="AJ342"/>
      <c r="AK342"/>
      <c r="AR342"/>
    </row>
    <row r="343" spans="2:44" ht="25.5" customHeight="1">
      <c r="B343" s="231"/>
      <c r="C343" s="626"/>
      <c r="D343" s="627"/>
      <c r="E343" s="627"/>
      <c r="F343" s="627"/>
      <c r="G343" s="627"/>
      <c r="H343" s="627"/>
      <c r="I343" s="627"/>
      <c r="J343" s="627"/>
      <c r="K343" s="627"/>
      <c r="L343" s="628"/>
      <c r="M343" s="271"/>
      <c r="N343" s="632"/>
      <c r="O343" s="632"/>
      <c r="P343" s="632"/>
      <c r="Q343" s="636" t="s">
        <v>451</v>
      </c>
      <c r="R343" s="637"/>
      <c r="S343" s="638"/>
      <c r="T343" s="639"/>
      <c r="U343" s="640"/>
      <c r="V343" s="640"/>
      <c r="W343" s="640"/>
      <c r="X343" s="640"/>
      <c r="Y343" s="640"/>
      <c r="Z343" s="641"/>
      <c r="AA343" s="273"/>
      <c r="AB343"/>
      <c r="AC343"/>
      <c r="AD343"/>
      <c r="AE343"/>
      <c r="AF343"/>
      <c r="AG343"/>
      <c r="AH343"/>
      <c r="AI343"/>
      <c r="AJ343"/>
      <c r="AK343"/>
      <c r="AR343"/>
    </row>
    <row r="344" spans="2:44" ht="25.5" customHeight="1">
      <c r="B344" s="231"/>
      <c r="C344" s="626"/>
      <c r="D344" s="627"/>
      <c r="E344" s="627"/>
      <c r="F344" s="627"/>
      <c r="G344" s="627"/>
      <c r="H344" s="627"/>
      <c r="I344" s="627"/>
      <c r="J344" s="627"/>
      <c r="K344" s="627"/>
      <c r="L344" s="628"/>
      <c r="M344" s="271"/>
      <c r="N344" s="632"/>
      <c r="O344" s="632"/>
      <c r="P344" s="632"/>
      <c r="Q344" s="645" t="s">
        <v>568</v>
      </c>
      <c r="R344" s="618" t="s">
        <v>452</v>
      </c>
      <c r="S344" s="619"/>
      <c r="T344" s="619"/>
      <c r="U344" s="619"/>
      <c r="V344" s="620"/>
      <c r="W344" s="276"/>
      <c r="X344" s="277" t="s">
        <v>453</v>
      </c>
      <c r="Y344" s="278"/>
      <c r="Z344" s="279"/>
      <c r="AA344" s="271"/>
      <c r="AB344"/>
      <c r="AC344"/>
      <c r="AD344"/>
      <c r="AE344"/>
      <c r="AF344"/>
      <c r="AG344"/>
      <c r="AH344"/>
      <c r="AI344"/>
      <c r="AJ344"/>
      <c r="AK344"/>
      <c r="AR344"/>
    </row>
    <row r="345" spans="2:44" ht="25.5" customHeight="1">
      <c r="B345" s="231"/>
      <c r="C345" s="626"/>
      <c r="D345" s="627"/>
      <c r="E345" s="627"/>
      <c r="F345" s="627"/>
      <c r="G345" s="627"/>
      <c r="H345" s="627"/>
      <c r="I345" s="627"/>
      <c r="J345" s="627"/>
      <c r="K345" s="627"/>
      <c r="L345" s="628"/>
      <c r="M345" s="271"/>
      <c r="N345" s="632"/>
      <c r="O345" s="632"/>
      <c r="P345" s="632"/>
      <c r="Q345" s="646"/>
      <c r="R345" s="648" t="s">
        <v>454</v>
      </c>
      <c r="S345" s="649"/>
      <c r="T345" s="649"/>
      <c r="U345" s="649"/>
      <c r="V345" s="650"/>
      <c r="W345" s="276"/>
      <c r="X345" s="277" t="s">
        <v>453</v>
      </c>
      <c r="Y345" s="277"/>
      <c r="Z345" s="280"/>
      <c r="AA345" s="271"/>
      <c r="AB345"/>
      <c r="AC345"/>
      <c r="AD345"/>
      <c r="AE345"/>
      <c r="AF345"/>
      <c r="AG345"/>
      <c r="AH345"/>
      <c r="AI345"/>
      <c r="AJ345"/>
      <c r="AK345"/>
      <c r="AR345"/>
    </row>
    <row r="346" spans="2:44" ht="25.5" customHeight="1">
      <c r="B346" s="231"/>
      <c r="C346" s="626"/>
      <c r="D346" s="627"/>
      <c r="E346" s="627"/>
      <c r="F346" s="627"/>
      <c r="G346" s="627"/>
      <c r="H346" s="627"/>
      <c r="I346" s="627"/>
      <c r="J346" s="627"/>
      <c r="K346" s="627"/>
      <c r="L346" s="628"/>
      <c r="M346" s="271"/>
      <c r="N346" s="632"/>
      <c r="O346" s="632"/>
      <c r="P346" s="632"/>
      <c r="Q346" s="646"/>
      <c r="R346" s="648" t="s">
        <v>455</v>
      </c>
      <c r="S346" s="649"/>
      <c r="T346" s="649"/>
      <c r="U346" s="649"/>
      <c r="V346" s="650"/>
      <c r="W346" s="276">
        <f>SUM(W344:W345)</f>
        <v>0</v>
      </c>
      <c r="X346" s="277" t="s">
        <v>453</v>
      </c>
      <c r="Y346" s="649"/>
      <c r="Z346" s="650"/>
      <c r="AA346" s="271"/>
      <c r="AB346"/>
      <c r="AC346"/>
      <c r="AD346"/>
      <c r="AE346"/>
      <c r="AF346"/>
      <c r="AG346"/>
      <c r="AH346"/>
      <c r="AI346"/>
      <c r="AJ346"/>
      <c r="AK346"/>
      <c r="AR346"/>
    </row>
    <row r="347" spans="2:44" ht="25.5" customHeight="1" thickBot="1">
      <c r="B347" s="231"/>
      <c r="C347" s="629"/>
      <c r="D347" s="630"/>
      <c r="E347" s="630"/>
      <c r="F347" s="630"/>
      <c r="G347" s="630"/>
      <c r="H347" s="630"/>
      <c r="I347" s="630"/>
      <c r="J347" s="630"/>
      <c r="K347" s="630"/>
      <c r="L347" s="631"/>
      <c r="M347" s="271"/>
      <c r="N347" s="632"/>
      <c r="O347" s="632"/>
      <c r="P347" s="632"/>
      <c r="Q347" s="647"/>
      <c r="R347" s="648" t="s">
        <v>571</v>
      </c>
      <c r="S347" s="649"/>
      <c r="T347" s="649"/>
      <c r="U347" s="649"/>
      <c r="V347" s="650"/>
      <c r="W347" s="276"/>
      <c r="X347" s="277" t="s">
        <v>453</v>
      </c>
      <c r="Y347" s="277"/>
      <c r="Z347" s="280"/>
      <c r="AA347" s="271"/>
      <c r="AB347"/>
      <c r="AC347"/>
      <c r="AD347"/>
      <c r="AE347"/>
      <c r="AF347"/>
      <c r="AG347"/>
      <c r="AH347"/>
      <c r="AI347"/>
      <c r="AJ347"/>
      <c r="AK347"/>
      <c r="AR347"/>
    </row>
    <row r="348" spans="2:44" ht="25.5" customHeight="1">
      <c r="B348" s="231"/>
      <c r="C348" s="281"/>
      <c r="D348" s="282"/>
      <c r="E348" s="283"/>
      <c r="F348" s="283"/>
      <c r="G348" s="271"/>
      <c r="H348" s="271"/>
      <c r="I348" s="271"/>
      <c r="J348" s="271"/>
      <c r="K348" s="271"/>
      <c r="L348" s="271"/>
      <c r="M348" s="271"/>
      <c r="N348" s="271"/>
      <c r="O348" s="271"/>
      <c r="P348" s="271"/>
      <c r="Q348" s="272"/>
      <c r="R348" s="272"/>
      <c r="S348" s="272"/>
      <c r="T348" s="272"/>
      <c r="U348" s="272"/>
      <c r="V348" s="272"/>
      <c r="W348" s="618"/>
      <c r="X348" s="619"/>
      <c r="Y348" s="619"/>
      <c r="Z348" s="620"/>
      <c r="AA348" s="272"/>
      <c r="AB348"/>
      <c r="AC348"/>
      <c r="AD348"/>
      <c r="AE348"/>
      <c r="AF348"/>
      <c r="AG348"/>
      <c r="AH348"/>
      <c r="AI348"/>
      <c r="AJ348"/>
      <c r="AK348"/>
      <c r="AR348"/>
    </row>
    <row r="349" spans="2:44" ht="25.5" customHeight="1" thickBot="1">
      <c r="B349" s="231"/>
      <c r="C349" s="621" t="s">
        <v>566</v>
      </c>
      <c r="D349" s="621"/>
      <c r="E349" s="621"/>
      <c r="F349" s="621"/>
      <c r="G349" s="621"/>
      <c r="H349" s="622" t="s">
        <v>567</v>
      </c>
      <c r="I349" s="622"/>
      <c r="J349" s="622"/>
      <c r="K349" s="622"/>
      <c r="L349" s="622"/>
      <c r="M349" s="271"/>
      <c r="N349" s="271"/>
      <c r="O349" s="271"/>
      <c r="P349" s="271"/>
      <c r="Q349" s="271"/>
      <c r="R349" s="271"/>
      <c r="S349" s="271"/>
      <c r="T349" s="271"/>
      <c r="U349" s="271"/>
      <c r="V349" s="271"/>
      <c r="W349" s="271"/>
      <c r="X349" s="271"/>
      <c r="Y349" s="271"/>
      <c r="Z349" s="271"/>
      <c r="AA349" s="271"/>
      <c r="AB349"/>
      <c r="AC349"/>
      <c r="AD349"/>
      <c r="AE349"/>
      <c r="AF349"/>
      <c r="AG349"/>
      <c r="AH349"/>
      <c r="AI349"/>
      <c r="AJ349"/>
      <c r="AK349"/>
      <c r="AR349"/>
    </row>
    <row r="350" spans="2:44" ht="25.5" customHeight="1">
      <c r="B350" s="232"/>
      <c r="C350" s="623" t="s">
        <v>579</v>
      </c>
      <c r="D350" s="624"/>
      <c r="E350" s="624"/>
      <c r="F350" s="624"/>
      <c r="G350" s="624"/>
      <c r="H350" s="624"/>
      <c r="I350" s="624"/>
      <c r="J350" s="624"/>
      <c r="K350" s="624"/>
      <c r="L350" s="625"/>
      <c r="M350" s="271"/>
      <c r="N350" s="632" t="s">
        <v>447</v>
      </c>
      <c r="O350" s="632"/>
      <c r="P350" s="632"/>
      <c r="Q350" s="633"/>
      <c r="R350" s="634"/>
      <c r="S350" s="634"/>
      <c r="T350" s="634"/>
      <c r="U350" s="634"/>
      <c r="V350" s="634"/>
      <c r="W350" s="634"/>
      <c r="X350" s="634"/>
      <c r="Y350" s="634"/>
      <c r="Z350" s="635"/>
      <c r="AA350" s="273"/>
      <c r="AB350"/>
      <c r="AC350"/>
      <c r="AD350"/>
      <c r="AE350"/>
      <c r="AF350"/>
      <c r="AG350"/>
      <c r="AH350"/>
      <c r="AI350"/>
      <c r="AJ350"/>
      <c r="AK350"/>
      <c r="AR350"/>
    </row>
    <row r="351" spans="2:44" ht="25.5" customHeight="1">
      <c r="B351" s="232"/>
      <c r="C351" s="626"/>
      <c r="D351" s="627"/>
      <c r="E351" s="627"/>
      <c r="F351" s="627"/>
      <c r="G351" s="627"/>
      <c r="H351" s="627"/>
      <c r="I351" s="627"/>
      <c r="J351" s="627"/>
      <c r="K351" s="627"/>
      <c r="L351" s="628"/>
      <c r="M351" s="271"/>
      <c r="N351" s="632" t="s">
        <v>448</v>
      </c>
      <c r="O351" s="632"/>
      <c r="P351" s="632"/>
      <c r="Q351" s="636" t="s">
        <v>449</v>
      </c>
      <c r="R351" s="637"/>
      <c r="S351" s="638"/>
      <c r="T351" s="639"/>
      <c r="U351" s="640"/>
      <c r="V351" s="640"/>
      <c r="W351" s="640"/>
      <c r="X351" s="640"/>
      <c r="Y351" s="640"/>
      <c r="Z351" s="641"/>
      <c r="AA351" s="274"/>
      <c r="AB351"/>
      <c r="AC351"/>
      <c r="AD351"/>
      <c r="AE351"/>
      <c r="AF351"/>
      <c r="AG351"/>
      <c r="AH351"/>
      <c r="AI351"/>
      <c r="AJ351"/>
      <c r="AK351"/>
      <c r="AR351"/>
    </row>
    <row r="352" spans="2:44" ht="25.5" customHeight="1">
      <c r="B352" s="232"/>
      <c r="C352" s="626"/>
      <c r="D352" s="627"/>
      <c r="E352" s="627"/>
      <c r="F352" s="627"/>
      <c r="G352" s="627"/>
      <c r="H352" s="627"/>
      <c r="I352" s="627"/>
      <c r="J352" s="627"/>
      <c r="K352" s="627"/>
      <c r="L352" s="628"/>
      <c r="M352" s="271"/>
      <c r="N352" s="632"/>
      <c r="O352" s="632"/>
      <c r="P352" s="632"/>
      <c r="Q352" s="642" t="s">
        <v>450</v>
      </c>
      <c r="R352" s="643"/>
      <c r="S352" s="644"/>
      <c r="T352" s="642"/>
      <c r="U352" s="643"/>
      <c r="V352" s="643"/>
      <c r="W352" s="643"/>
      <c r="X352" s="643"/>
      <c r="Y352" s="643"/>
      <c r="Z352" s="644"/>
      <c r="AA352" s="275"/>
      <c r="AB352"/>
      <c r="AC352"/>
      <c r="AD352"/>
      <c r="AE352"/>
      <c r="AF352"/>
      <c r="AG352"/>
      <c r="AH352"/>
      <c r="AI352"/>
      <c r="AJ352"/>
      <c r="AK352"/>
      <c r="AR352"/>
    </row>
    <row r="353" spans="2:44" ht="25.5" customHeight="1">
      <c r="B353" s="232"/>
      <c r="C353" s="626"/>
      <c r="D353" s="627"/>
      <c r="E353" s="627"/>
      <c r="F353" s="627"/>
      <c r="G353" s="627"/>
      <c r="H353" s="627"/>
      <c r="I353" s="627"/>
      <c r="J353" s="627"/>
      <c r="K353" s="627"/>
      <c r="L353" s="628"/>
      <c r="M353" s="271"/>
      <c r="N353" s="632"/>
      <c r="O353" s="632"/>
      <c r="P353" s="632"/>
      <c r="Q353" s="636" t="s">
        <v>451</v>
      </c>
      <c r="R353" s="637"/>
      <c r="S353" s="638"/>
      <c r="T353" s="639"/>
      <c r="U353" s="640"/>
      <c r="V353" s="640"/>
      <c r="W353" s="640"/>
      <c r="X353" s="640"/>
      <c r="Y353" s="640"/>
      <c r="Z353" s="641"/>
      <c r="AA353" s="273"/>
      <c r="AB353"/>
      <c r="AC353"/>
      <c r="AD353"/>
      <c r="AE353"/>
      <c r="AF353"/>
      <c r="AG353"/>
      <c r="AH353"/>
      <c r="AI353"/>
      <c r="AJ353"/>
      <c r="AK353"/>
      <c r="AR353"/>
    </row>
    <row r="354" spans="2:44" ht="25.5" customHeight="1">
      <c r="B354" s="232"/>
      <c r="C354" s="626"/>
      <c r="D354" s="627"/>
      <c r="E354" s="627"/>
      <c r="F354" s="627"/>
      <c r="G354" s="627"/>
      <c r="H354" s="627"/>
      <c r="I354" s="627"/>
      <c r="J354" s="627"/>
      <c r="K354" s="627"/>
      <c r="L354" s="628"/>
      <c r="M354" s="271"/>
      <c r="N354" s="632"/>
      <c r="O354" s="632"/>
      <c r="P354" s="632"/>
      <c r="Q354" s="645" t="s">
        <v>568</v>
      </c>
      <c r="R354" s="618" t="s">
        <v>452</v>
      </c>
      <c r="S354" s="619"/>
      <c r="T354" s="619"/>
      <c r="U354" s="619"/>
      <c r="V354" s="620"/>
      <c r="W354" s="276"/>
      <c r="X354" s="277" t="s">
        <v>453</v>
      </c>
      <c r="Y354" s="278"/>
      <c r="Z354" s="279"/>
      <c r="AA354" s="271"/>
      <c r="AB354"/>
      <c r="AC354"/>
      <c r="AD354"/>
      <c r="AE354"/>
      <c r="AF354"/>
      <c r="AG354"/>
      <c r="AH354"/>
      <c r="AI354"/>
      <c r="AJ354"/>
      <c r="AK354"/>
      <c r="AR354"/>
    </row>
    <row r="355" spans="2:44" ht="25.5" customHeight="1">
      <c r="B355" s="232"/>
      <c r="C355" s="626"/>
      <c r="D355" s="627"/>
      <c r="E355" s="627"/>
      <c r="F355" s="627"/>
      <c r="G355" s="627"/>
      <c r="H355" s="627"/>
      <c r="I355" s="627"/>
      <c r="J355" s="627"/>
      <c r="K355" s="627"/>
      <c r="L355" s="628"/>
      <c r="M355" s="271"/>
      <c r="N355" s="632"/>
      <c r="O355" s="632"/>
      <c r="P355" s="632"/>
      <c r="Q355" s="646"/>
      <c r="R355" s="648" t="s">
        <v>454</v>
      </c>
      <c r="S355" s="649"/>
      <c r="T355" s="649"/>
      <c r="U355" s="649"/>
      <c r="V355" s="650"/>
      <c r="W355" s="276"/>
      <c r="X355" s="277" t="s">
        <v>453</v>
      </c>
      <c r="Y355" s="277"/>
      <c r="Z355" s="280"/>
      <c r="AA355" s="271"/>
      <c r="AB355"/>
      <c r="AC355"/>
      <c r="AD355"/>
      <c r="AE355"/>
      <c r="AF355"/>
      <c r="AG355"/>
      <c r="AH355"/>
      <c r="AI355"/>
      <c r="AJ355"/>
      <c r="AK355"/>
      <c r="AR355"/>
    </row>
    <row r="356" spans="2:44" ht="25.5" customHeight="1">
      <c r="B356" s="232"/>
      <c r="C356" s="626"/>
      <c r="D356" s="627"/>
      <c r="E356" s="627"/>
      <c r="F356" s="627"/>
      <c r="G356" s="627"/>
      <c r="H356" s="627"/>
      <c r="I356" s="627"/>
      <c r="J356" s="627"/>
      <c r="K356" s="627"/>
      <c r="L356" s="628"/>
      <c r="M356" s="271"/>
      <c r="N356" s="632"/>
      <c r="O356" s="632"/>
      <c r="P356" s="632"/>
      <c r="Q356" s="646"/>
      <c r="R356" s="648" t="s">
        <v>455</v>
      </c>
      <c r="S356" s="649"/>
      <c r="T356" s="649"/>
      <c r="U356" s="649"/>
      <c r="V356" s="650"/>
      <c r="W356" s="276">
        <f>SUM(W354:W355)</f>
        <v>0</v>
      </c>
      <c r="X356" s="277" t="s">
        <v>453</v>
      </c>
      <c r="Y356" s="649"/>
      <c r="Z356" s="650"/>
      <c r="AA356" s="271"/>
      <c r="AB356"/>
      <c r="AC356"/>
      <c r="AD356"/>
      <c r="AE356"/>
      <c r="AF356"/>
      <c r="AG356"/>
      <c r="AH356"/>
      <c r="AI356"/>
      <c r="AJ356"/>
      <c r="AK356"/>
      <c r="AR356"/>
    </row>
    <row r="357" spans="2:44" ht="25.5" customHeight="1" thickBot="1">
      <c r="B357" s="232"/>
      <c r="C357" s="629"/>
      <c r="D357" s="630"/>
      <c r="E357" s="630"/>
      <c r="F357" s="630"/>
      <c r="G357" s="630"/>
      <c r="H357" s="630"/>
      <c r="I357" s="630"/>
      <c r="J357" s="630"/>
      <c r="K357" s="630"/>
      <c r="L357" s="631"/>
      <c r="M357" s="271"/>
      <c r="N357" s="632"/>
      <c r="O357" s="632"/>
      <c r="P357" s="632"/>
      <c r="Q357" s="647"/>
      <c r="R357" s="648" t="s">
        <v>571</v>
      </c>
      <c r="S357" s="649"/>
      <c r="T357" s="649"/>
      <c r="U357" s="649"/>
      <c r="V357" s="650"/>
      <c r="W357" s="276"/>
      <c r="X357" s="277" t="s">
        <v>453</v>
      </c>
      <c r="Y357" s="277"/>
      <c r="Z357" s="280"/>
      <c r="AA357" s="271"/>
      <c r="AB357"/>
      <c r="AC357"/>
      <c r="AD357"/>
      <c r="AE357"/>
      <c r="AF357"/>
      <c r="AG357"/>
      <c r="AH357"/>
      <c r="AI357"/>
      <c r="AJ357"/>
      <c r="AK357"/>
      <c r="AR357"/>
    </row>
    <row r="358" spans="2:44" ht="25.5" customHeight="1">
      <c r="B358" s="232"/>
      <c r="C358" s="284"/>
      <c r="D358" s="284"/>
      <c r="E358" s="284"/>
      <c r="F358" s="284"/>
      <c r="G358" s="284"/>
      <c r="H358" s="284"/>
      <c r="I358" s="284"/>
      <c r="J358" s="284"/>
      <c r="K358" s="284"/>
      <c r="L358" s="284"/>
      <c r="M358" s="271"/>
      <c r="N358" s="271"/>
      <c r="O358" s="271"/>
      <c r="P358" s="271"/>
      <c r="Q358" s="272"/>
      <c r="R358" s="272"/>
      <c r="S358" s="272"/>
      <c r="T358" s="272"/>
      <c r="U358" s="272"/>
      <c r="V358" s="272"/>
      <c r="W358" s="618"/>
      <c r="X358" s="619"/>
      <c r="Y358" s="619"/>
      <c r="Z358" s="620"/>
      <c r="AA358" s="271"/>
      <c r="AB358"/>
      <c r="AC358"/>
      <c r="AD358"/>
      <c r="AE358"/>
      <c r="AF358"/>
      <c r="AG358"/>
      <c r="AH358"/>
      <c r="AI358"/>
      <c r="AJ358"/>
      <c r="AK358"/>
      <c r="AR358"/>
    </row>
    <row r="359" spans="2:44" ht="25.5" customHeight="1" thickBot="1">
      <c r="B359" s="232"/>
      <c r="C359" s="621" t="s">
        <v>566</v>
      </c>
      <c r="D359" s="621"/>
      <c r="E359" s="621"/>
      <c r="F359" s="621"/>
      <c r="G359" s="621"/>
      <c r="H359" s="622" t="s">
        <v>567</v>
      </c>
      <c r="I359" s="622"/>
      <c r="J359" s="622"/>
      <c r="K359" s="622"/>
      <c r="L359" s="622"/>
      <c r="M359" s="271"/>
      <c r="N359" s="271"/>
      <c r="O359" s="271"/>
      <c r="P359" s="271"/>
      <c r="Q359" s="271"/>
      <c r="R359" s="271"/>
      <c r="S359" s="271"/>
      <c r="T359" s="271"/>
      <c r="U359" s="271"/>
      <c r="V359" s="271"/>
      <c r="W359" s="271"/>
      <c r="X359" s="271"/>
      <c r="Y359" s="271"/>
      <c r="Z359" s="271"/>
      <c r="AA359" s="271"/>
      <c r="AB359"/>
      <c r="AC359"/>
      <c r="AD359"/>
      <c r="AE359"/>
      <c r="AF359"/>
      <c r="AG359"/>
      <c r="AH359"/>
      <c r="AI359"/>
      <c r="AJ359"/>
      <c r="AK359"/>
      <c r="AR359"/>
    </row>
    <row r="360" spans="2:44" ht="25.5" customHeight="1">
      <c r="B360" s="232"/>
      <c r="C360" s="623" t="s">
        <v>579</v>
      </c>
      <c r="D360" s="624"/>
      <c r="E360" s="624"/>
      <c r="F360" s="624"/>
      <c r="G360" s="624"/>
      <c r="H360" s="624"/>
      <c r="I360" s="624"/>
      <c r="J360" s="624"/>
      <c r="K360" s="624"/>
      <c r="L360" s="625"/>
      <c r="M360" s="271"/>
      <c r="N360" s="632" t="s">
        <v>447</v>
      </c>
      <c r="O360" s="632"/>
      <c r="P360" s="632"/>
      <c r="Q360" s="633"/>
      <c r="R360" s="634"/>
      <c r="S360" s="634"/>
      <c r="T360" s="634"/>
      <c r="U360" s="634"/>
      <c r="V360" s="634"/>
      <c r="W360" s="634"/>
      <c r="X360" s="634"/>
      <c r="Y360" s="634"/>
      <c r="Z360" s="635"/>
      <c r="AA360" s="273"/>
      <c r="AB360"/>
      <c r="AC360"/>
      <c r="AD360"/>
      <c r="AE360"/>
      <c r="AF360"/>
      <c r="AG360"/>
      <c r="AH360"/>
      <c r="AI360"/>
      <c r="AJ360"/>
      <c r="AK360"/>
      <c r="AR360"/>
    </row>
    <row r="361" spans="2:44" ht="25.5" customHeight="1">
      <c r="B361" s="232"/>
      <c r="C361" s="626"/>
      <c r="D361" s="627"/>
      <c r="E361" s="627"/>
      <c r="F361" s="627"/>
      <c r="G361" s="627"/>
      <c r="H361" s="627"/>
      <c r="I361" s="627"/>
      <c r="J361" s="627"/>
      <c r="K361" s="627"/>
      <c r="L361" s="628"/>
      <c r="M361" s="271"/>
      <c r="N361" s="632" t="s">
        <v>448</v>
      </c>
      <c r="O361" s="632"/>
      <c r="P361" s="632"/>
      <c r="Q361" s="636" t="s">
        <v>449</v>
      </c>
      <c r="R361" s="637"/>
      <c r="S361" s="638"/>
      <c r="T361" s="639"/>
      <c r="U361" s="640"/>
      <c r="V361" s="640"/>
      <c r="W361" s="640"/>
      <c r="X361" s="640"/>
      <c r="Y361" s="640"/>
      <c r="Z361" s="641"/>
      <c r="AA361" s="274"/>
      <c r="AB361"/>
      <c r="AC361"/>
      <c r="AD361"/>
      <c r="AE361"/>
      <c r="AF361"/>
      <c r="AG361"/>
      <c r="AH361"/>
      <c r="AI361"/>
      <c r="AJ361"/>
      <c r="AK361"/>
      <c r="AR361"/>
    </row>
    <row r="362" spans="2:44" ht="25.5" customHeight="1">
      <c r="B362" s="232"/>
      <c r="C362" s="626"/>
      <c r="D362" s="627"/>
      <c r="E362" s="627"/>
      <c r="F362" s="627"/>
      <c r="G362" s="627"/>
      <c r="H362" s="627"/>
      <c r="I362" s="627"/>
      <c r="J362" s="627"/>
      <c r="K362" s="627"/>
      <c r="L362" s="628"/>
      <c r="M362" s="271"/>
      <c r="N362" s="632"/>
      <c r="O362" s="632"/>
      <c r="P362" s="632"/>
      <c r="Q362" s="642" t="s">
        <v>450</v>
      </c>
      <c r="R362" s="643"/>
      <c r="S362" s="644"/>
      <c r="T362" s="642"/>
      <c r="U362" s="643"/>
      <c r="V362" s="643"/>
      <c r="W362" s="643"/>
      <c r="X362" s="643"/>
      <c r="Y362" s="643"/>
      <c r="Z362" s="644"/>
      <c r="AA362" s="275"/>
      <c r="AB362"/>
      <c r="AC362"/>
      <c r="AD362"/>
      <c r="AE362"/>
      <c r="AF362"/>
      <c r="AG362"/>
      <c r="AH362"/>
      <c r="AI362"/>
      <c r="AJ362"/>
      <c r="AK362"/>
      <c r="AR362"/>
    </row>
    <row r="363" spans="2:44" ht="25.5" customHeight="1">
      <c r="B363" s="232"/>
      <c r="C363" s="626"/>
      <c r="D363" s="627"/>
      <c r="E363" s="627"/>
      <c r="F363" s="627"/>
      <c r="G363" s="627"/>
      <c r="H363" s="627"/>
      <c r="I363" s="627"/>
      <c r="J363" s="627"/>
      <c r="K363" s="627"/>
      <c r="L363" s="628"/>
      <c r="M363" s="271"/>
      <c r="N363" s="632"/>
      <c r="O363" s="632"/>
      <c r="P363" s="632"/>
      <c r="Q363" s="636" t="s">
        <v>451</v>
      </c>
      <c r="R363" s="637"/>
      <c r="S363" s="638"/>
      <c r="T363" s="639"/>
      <c r="U363" s="640"/>
      <c r="V363" s="640"/>
      <c r="W363" s="640"/>
      <c r="X363" s="640"/>
      <c r="Y363" s="640"/>
      <c r="Z363" s="641"/>
      <c r="AA363" s="273"/>
      <c r="AB363"/>
      <c r="AC363"/>
      <c r="AD363"/>
      <c r="AE363"/>
      <c r="AF363"/>
      <c r="AG363"/>
      <c r="AH363"/>
      <c r="AI363"/>
      <c r="AJ363"/>
      <c r="AK363"/>
      <c r="AR363"/>
    </row>
    <row r="364" spans="2:44" ht="25.5" customHeight="1">
      <c r="B364" s="232"/>
      <c r="C364" s="626"/>
      <c r="D364" s="627"/>
      <c r="E364" s="627"/>
      <c r="F364" s="627"/>
      <c r="G364" s="627"/>
      <c r="H364" s="627"/>
      <c r="I364" s="627"/>
      <c r="J364" s="627"/>
      <c r="K364" s="627"/>
      <c r="L364" s="628"/>
      <c r="M364" s="271"/>
      <c r="N364" s="632"/>
      <c r="O364" s="632"/>
      <c r="P364" s="632"/>
      <c r="Q364" s="645" t="s">
        <v>568</v>
      </c>
      <c r="R364" s="618" t="s">
        <v>452</v>
      </c>
      <c r="S364" s="619"/>
      <c r="T364" s="619"/>
      <c r="U364" s="619"/>
      <c r="V364" s="620"/>
      <c r="W364" s="276"/>
      <c r="X364" s="277" t="s">
        <v>453</v>
      </c>
      <c r="Y364" s="278"/>
      <c r="Z364" s="279"/>
      <c r="AA364" s="271"/>
      <c r="AB364"/>
      <c r="AC364"/>
      <c r="AD364"/>
      <c r="AE364"/>
      <c r="AF364"/>
      <c r="AG364"/>
      <c r="AH364"/>
      <c r="AI364"/>
      <c r="AJ364"/>
      <c r="AK364"/>
      <c r="AR364"/>
    </row>
    <row r="365" spans="2:44" ht="25.5" customHeight="1">
      <c r="B365" s="232"/>
      <c r="C365" s="626"/>
      <c r="D365" s="627"/>
      <c r="E365" s="627"/>
      <c r="F365" s="627"/>
      <c r="G365" s="627"/>
      <c r="H365" s="627"/>
      <c r="I365" s="627"/>
      <c r="J365" s="627"/>
      <c r="K365" s="627"/>
      <c r="L365" s="628"/>
      <c r="M365" s="271"/>
      <c r="N365" s="632"/>
      <c r="O365" s="632"/>
      <c r="P365" s="632"/>
      <c r="Q365" s="646"/>
      <c r="R365" s="648" t="s">
        <v>454</v>
      </c>
      <c r="S365" s="649"/>
      <c r="T365" s="649"/>
      <c r="U365" s="649"/>
      <c r="V365" s="650"/>
      <c r="W365" s="276"/>
      <c r="X365" s="277" t="s">
        <v>453</v>
      </c>
      <c r="Y365" s="277"/>
      <c r="Z365" s="280"/>
      <c r="AA365" s="271"/>
      <c r="AB365"/>
      <c r="AC365"/>
      <c r="AD365"/>
      <c r="AE365"/>
      <c r="AF365"/>
      <c r="AG365"/>
      <c r="AH365"/>
      <c r="AI365"/>
      <c r="AJ365"/>
      <c r="AK365"/>
      <c r="AR365"/>
    </row>
    <row r="366" spans="2:44" ht="25.5" customHeight="1">
      <c r="B366" s="232"/>
      <c r="C366" s="626"/>
      <c r="D366" s="627"/>
      <c r="E366" s="627"/>
      <c r="F366" s="627"/>
      <c r="G366" s="627"/>
      <c r="H366" s="627"/>
      <c r="I366" s="627"/>
      <c r="J366" s="627"/>
      <c r="K366" s="627"/>
      <c r="L366" s="628"/>
      <c r="M366" s="271"/>
      <c r="N366" s="632"/>
      <c r="O366" s="632"/>
      <c r="P366" s="632"/>
      <c r="Q366" s="646"/>
      <c r="R366" s="648" t="s">
        <v>455</v>
      </c>
      <c r="S366" s="649"/>
      <c r="T366" s="649"/>
      <c r="U366" s="649"/>
      <c r="V366" s="650"/>
      <c r="W366" s="276">
        <f>SUM(W364:W365)</f>
        <v>0</v>
      </c>
      <c r="X366" s="277" t="s">
        <v>453</v>
      </c>
      <c r="Y366" s="649"/>
      <c r="Z366" s="650"/>
      <c r="AA366" s="271"/>
      <c r="AB366"/>
      <c r="AC366"/>
      <c r="AD366"/>
      <c r="AE366"/>
      <c r="AF366"/>
      <c r="AG366"/>
      <c r="AH366"/>
      <c r="AI366"/>
      <c r="AJ366"/>
      <c r="AK366"/>
      <c r="AR366"/>
    </row>
    <row r="367" spans="2:44" ht="25.5" customHeight="1" thickBot="1">
      <c r="B367" s="232"/>
      <c r="C367" s="629"/>
      <c r="D367" s="630"/>
      <c r="E367" s="630"/>
      <c r="F367" s="630"/>
      <c r="G367" s="630"/>
      <c r="H367" s="630"/>
      <c r="I367" s="630"/>
      <c r="J367" s="630"/>
      <c r="K367" s="630"/>
      <c r="L367" s="631"/>
      <c r="M367" s="271"/>
      <c r="N367" s="632"/>
      <c r="O367" s="632"/>
      <c r="P367" s="632"/>
      <c r="Q367" s="647"/>
      <c r="R367" s="648" t="s">
        <v>571</v>
      </c>
      <c r="S367" s="649"/>
      <c r="T367" s="649"/>
      <c r="U367" s="649"/>
      <c r="V367" s="650"/>
      <c r="W367" s="276"/>
      <c r="X367" s="277" t="s">
        <v>453</v>
      </c>
      <c r="Y367" s="277"/>
      <c r="Z367" s="280"/>
      <c r="AA367" s="271"/>
      <c r="AB367"/>
      <c r="AC367"/>
      <c r="AD367"/>
      <c r="AE367"/>
      <c r="AF367"/>
      <c r="AG367"/>
      <c r="AH367"/>
      <c r="AI367"/>
      <c r="AJ367"/>
      <c r="AK367"/>
      <c r="AR367"/>
    </row>
    <row r="368" spans="2:44" ht="25.5" customHeight="1">
      <c r="B368" s="232"/>
      <c r="C368" s="284"/>
      <c r="D368" s="284"/>
      <c r="E368" s="284"/>
      <c r="F368" s="284"/>
      <c r="G368" s="284"/>
      <c r="H368" s="284"/>
      <c r="I368" s="284"/>
      <c r="J368" s="284"/>
      <c r="K368" s="284"/>
      <c r="L368" s="284"/>
      <c r="M368" s="271"/>
      <c r="N368" s="271"/>
      <c r="O368" s="271"/>
      <c r="P368" s="271"/>
      <c r="Q368" s="272"/>
      <c r="R368" s="272"/>
      <c r="S368" s="272"/>
      <c r="T368" s="272"/>
      <c r="U368" s="272"/>
      <c r="V368" s="272"/>
      <c r="W368" s="618"/>
      <c r="X368" s="619"/>
      <c r="Y368" s="619"/>
      <c r="Z368" s="620"/>
      <c r="AA368" s="271"/>
      <c r="AB368"/>
      <c r="AC368"/>
      <c r="AD368"/>
      <c r="AE368"/>
      <c r="AF368"/>
      <c r="AG368"/>
      <c r="AH368"/>
      <c r="AI368"/>
      <c r="AJ368"/>
      <c r="AK368"/>
      <c r="AR368"/>
    </row>
    <row r="369" spans="2:44" ht="25.5" customHeight="1">
      <c r="B369" s="232"/>
      <c r="C369" s="287" t="s">
        <v>572</v>
      </c>
      <c r="D369" s="287"/>
      <c r="E369" s="287"/>
      <c r="F369" s="287" t="s">
        <v>573</v>
      </c>
      <c r="G369" s="287"/>
      <c r="I369" s="287"/>
      <c r="J369" s="287"/>
      <c r="K369" s="287"/>
      <c r="L369" s="287"/>
      <c r="M369" s="287"/>
      <c r="N369" s="287"/>
      <c r="O369" s="287"/>
      <c r="P369" s="287"/>
      <c r="Q369" s="287"/>
      <c r="R369" s="287"/>
      <c r="S369" s="287"/>
      <c r="T369" s="287"/>
      <c r="U369" s="287"/>
      <c r="V369" s="287"/>
      <c r="W369" s="237"/>
      <c r="X369" s="419"/>
      <c r="Y369" s="271"/>
      <c r="Z369" s="271"/>
      <c r="AA369" s="271"/>
      <c r="AB369"/>
      <c r="AC369"/>
      <c r="AD369"/>
      <c r="AE369"/>
      <c r="AF369"/>
      <c r="AG369"/>
      <c r="AH369"/>
      <c r="AI369"/>
      <c r="AJ369"/>
      <c r="AK369"/>
      <c r="AR369"/>
    </row>
    <row r="370" spans="2:44" ht="25.5" customHeight="1">
      <c r="B370" s="232"/>
      <c r="C370" s="287"/>
      <c r="D370" s="287"/>
      <c r="E370" s="287"/>
      <c r="F370" s="287" t="s">
        <v>574</v>
      </c>
      <c r="G370" s="287"/>
      <c r="I370" s="287"/>
      <c r="J370" s="287"/>
      <c r="K370" s="287"/>
      <c r="L370" s="287"/>
      <c r="M370" s="287"/>
      <c r="N370" s="287"/>
      <c r="O370" s="287"/>
      <c r="P370" s="287"/>
      <c r="Q370" s="287"/>
      <c r="R370" s="287"/>
      <c r="S370" s="287"/>
      <c r="T370" s="287"/>
      <c r="U370" s="287"/>
      <c r="V370" s="287"/>
      <c r="W370" s="237"/>
      <c r="X370" s="271"/>
      <c r="Y370" s="271"/>
      <c r="Z370" s="271"/>
      <c r="AA370" s="271"/>
      <c r="AB370"/>
      <c r="AC370"/>
      <c r="AD370"/>
      <c r="AE370"/>
      <c r="AF370"/>
      <c r="AG370"/>
      <c r="AH370"/>
      <c r="AI370"/>
      <c r="AJ370"/>
      <c r="AK370"/>
      <c r="AR370"/>
    </row>
    <row r="371" spans="2:44" ht="25.5" customHeight="1">
      <c r="B371" s="232"/>
      <c r="C371" s="651" t="s">
        <v>575</v>
      </c>
      <c r="D371" s="651"/>
      <c r="E371" s="651"/>
      <c r="F371" s="651"/>
      <c r="G371" s="651"/>
      <c r="H371" s="651"/>
      <c r="I371" s="651"/>
      <c r="J371" s="271"/>
      <c r="K371" s="271"/>
      <c r="L371" s="271"/>
      <c r="M371" s="271"/>
      <c r="N371" s="271"/>
      <c r="O371" s="271"/>
      <c r="P371" s="271"/>
      <c r="Q371" s="271"/>
      <c r="R371" s="271"/>
      <c r="S371" s="271"/>
      <c r="T371" s="271"/>
      <c r="U371" s="271"/>
      <c r="V371" s="271"/>
      <c r="W371" s="271"/>
      <c r="X371" s="271"/>
      <c r="Y371" s="271"/>
      <c r="Z371" s="271"/>
      <c r="AA371" s="271"/>
      <c r="AB371"/>
      <c r="AC371"/>
      <c r="AD371"/>
      <c r="AE371"/>
      <c r="AF371"/>
      <c r="AG371"/>
      <c r="AH371"/>
      <c r="AI371"/>
      <c r="AJ371"/>
      <c r="AK371"/>
      <c r="AR371"/>
    </row>
    <row r="372" spans="2:44" ht="25.5" customHeight="1">
      <c r="B372" s="232"/>
      <c r="C372" s="412" t="s">
        <v>180</v>
      </c>
      <c r="D372" s="285">
        <f>'21号（報告鏡）'!$E$13</f>
        <v>0</v>
      </c>
      <c r="E372" s="412" t="s">
        <v>443</v>
      </c>
      <c r="F372"/>
      <c r="G372" s="412"/>
      <c r="H372" s="412"/>
      <c r="I372" s="412"/>
      <c r="J372" s="271"/>
      <c r="K372" s="271"/>
      <c r="L372" s="271"/>
      <c r="M372" s="271"/>
      <c r="N372" s="271"/>
      <c r="O372" s="271"/>
      <c r="P372" s="271"/>
      <c r="Q372" s="271"/>
      <c r="R372" s="271"/>
      <c r="S372" s="271"/>
      <c r="T372" s="271"/>
      <c r="U372" s="271"/>
      <c r="V372" s="271"/>
      <c r="W372" s="271"/>
      <c r="X372" s="271"/>
      <c r="Y372" s="271"/>
      <c r="Z372" s="271"/>
      <c r="AA372" s="271"/>
      <c r="AB372"/>
      <c r="AC372"/>
      <c r="AD372"/>
      <c r="AE372"/>
      <c r="AF372"/>
      <c r="AG372"/>
      <c r="AH372"/>
      <c r="AI372"/>
      <c r="AJ372"/>
      <c r="AK372"/>
      <c r="AR372"/>
    </row>
    <row r="373" spans="2:44" ht="25.5" customHeight="1">
      <c r="B373" s="232"/>
      <c r="C373" s="652" t="s">
        <v>444</v>
      </c>
      <c r="D373" s="652"/>
      <c r="E373" s="652"/>
      <c r="F373" s="652"/>
      <c r="G373" s="652"/>
      <c r="H373" s="652"/>
      <c r="I373" s="652"/>
      <c r="J373" s="652"/>
      <c r="K373" s="652"/>
      <c r="L373" s="652"/>
      <c r="M373" s="652"/>
      <c r="N373" s="652"/>
      <c r="O373" s="652"/>
      <c r="P373" s="652"/>
      <c r="Q373" s="652"/>
      <c r="R373" s="652"/>
      <c r="S373" s="652"/>
      <c r="T373" s="652"/>
      <c r="U373" s="652"/>
      <c r="V373" s="652"/>
      <c r="W373" s="652"/>
      <c r="X373" s="652"/>
      <c r="Y373" s="652"/>
      <c r="Z373" s="652"/>
      <c r="AA373" s="416"/>
      <c r="AB373"/>
      <c r="AC373"/>
      <c r="AD373"/>
      <c r="AE373"/>
      <c r="AF373"/>
      <c r="AG373"/>
      <c r="AH373"/>
      <c r="AI373"/>
      <c r="AJ373"/>
      <c r="AK373"/>
      <c r="AR373"/>
    </row>
    <row r="374" spans="2:44" ht="25.5" customHeight="1">
      <c r="B374" s="232"/>
      <c r="C374" s="271"/>
      <c r="D374" s="271"/>
      <c r="E374" s="271"/>
      <c r="F374" s="417"/>
      <c r="G374" s="271"/>
      <c r="H374" s="271"/>
      <c r="I374" s="271"/>
      <c r="J374" s="271"/>
      <c r="K374" s="271"/>
      <c r="L374" s="271"/>
      <c r="M374" s="271"/>
      <c r="N374" s="271"/>
      <c r="O374" s="271"/>
      <c r="P374" s="271"/>
      <c r="Q374" s="653" t="s">
        <v>445</v>
      </c>
      <c r="R374" s="653"/>
      <c r="S374" s="653"/>
      <c r="T374" s="654">
        <f>T337+1</f>
        <v>11</v>
      </c>
      <c r="U374" s="654"/>
      <c r="V374" s="654"/>
      <c r="W374" s="654"/>
      <c r="X374" s="654"/>
      <c r="Y374" s="654"/>
      <c r="Z374" s="654"/>
      <c r="AA374" s="272"/>
      <c r="AB374"/>
      <c r="AC374"/>
      <c r="AD374"/>
      <c r="AE374"/>
      <c r="AF374"/>
      <c r="AG374"/>
      <c r="AH374"/>
      <c r="AI374"/>
      <c r="AJ374"/>
      <c r="AK374"/>
      <c r="AR374"/>
    </row>
    <row r="375" spans="2:44" ht="25.5" customHeight="1">
      <c r="B375" s="232"/>
      <c r="C375" s="271"/>
      <c r="D375" s="271"/>
      <c r="E375" s="271"/>
      <c r="F375" s="417"/>
      <c r="G375" s="271"/>
      <c r="H375" s="271"/>
      <c r="I375" s="271"/>
      <c r="J375" s="271"/>
      <c r="K375" s="271"/>
      <c r="L375" s="271"/>
      <c r="M375" s="271"/>
      <c r="N375" s="271"/>
      <c r="O375" s="271"/>
      <c r="P375" s="271"/>
      <c r="Q375" s="653" t="s">
        <v>446</v>
      </c>
      <c r="R375" s="653"/>
      <c r="S375" s="653"/>
      <c r="T375" s="654">
        <f>'21号（報告鏡）'!$R$9</f>
        <v>0</v>
      </c>
      <c r="U375" s="654"/>
      <c r="V375" s="654"/>
      <c r="W375" s="654"/>
      <c r="X375" s="654"/>
      <c r="Y375" s="654"/>
      <c r="Z375" s="654"/>
      <c r="AA375" s="272"/>
      <c r="AB375"/>
      <c r="AC375"/>
      <c r="AD375"/>
      <c r="AE375"/>
      <c r="AF375"/>
      <c r="AG375"/>
      <c r="AH375"/>
      <c r="AI375"/>
      <c r="AJ375"/>
      <c r="AK375"/>
      <c r="AR375"/>
    </row>
    <row r="376" spans="2:44" ht="25.5" customHeight="1" thickBot="1">
      <c r="B376" s="232"/>
      <c r="C376" s="621" t="s">
        <v>566</v>
      </c>
      <c r="D376" s="621"/>
      <c r="E376" s="621"/>
      <c r="F376" s="621"/>
      <c r="G376" s="621"/>
      <c r="H376" s="622" t="s">
        <v>567</v>
      </c>
      <c r="I376" s="622"/>
      <c r="J376" s="622"/>
      <c r="K376" s="622"/>
      <c r="L376" s="622"/>
      <c r="M376" s="271"/>
      <c r="N376" s="271"/>
      <c r="O376" s="271"/>
      <c r="P376" s="271"/>
      <c r="Q376" s="271"/>
      <c r="R376" s="271"/>
      <c r="S376" s="271"/>
      <c r="T376" s="271"/>
      <c r="U376" s="271"/>
      <c r="V376" s="271"/>
      <c r="W376" s="271"/>
      <c r="X376" s="271"/>
      <c r="Y376" s="271"/>
      <c r="Z376" s="271"/>
      <c r="AA376" s="271"/>
      <c r="AB376"/>
      <c r="AC376"/>
      <c r="AD376"/>
      <c r="AE376"/>
      <c r="AF376"/>
      <c r="AG376"/>
      <c r="AH376"/>
      <c r="AI376"/>
      <c r="AJ376"/>
      <c r="AK376"/>
      <c r="AR376"/>
    </row>
    <row r="377" spans="2:44" ht="25.5" customHeight="1">
      <c r="B377" s="232"/>
      <c r="C377" s="623" t="s">
        <v>579</v>
      </c>
      <c r="D377" s="624"/>
      <c r="E377" s="624"/>
      <c r="F377" s="624"/>
      <c r="G377" s="624"/>
      <c r="H377" s="624"/>
      <c r="I377" s="624"/>
      <c r="J377" s="624"/>
      <c r="K377" s="624"/>
      <c r="L377" s="625"/>
      <c r="M377" s="271"/>
      <c r="N377" s="632" t="s">
        <v>447</v>
      </c>
      <c r="O377" s="632"/>
      <c r="P377" s="632"/>
      <c r="Q377" s="633"/>
      <c r="R377" s="634"/>
      <c r="S377" s="634"/>
      <c r="T377" s="634"/>
      <c r="U377" s="634"/>
      <c r="V377" s="634"/>
      <c r="W377" s="634"/>
      <c r="X377" s="634"/>
      <c r="Y377" s="634"/>
      <c r="Z377" s="635"/>
      <c r="AA377" s="273"/>
      <c r="AB377"/>
      <c r="AC377"/>
      <c r="AD377"/>
      <c r="AE377"/>
      <c r="AF377"/>
      <c r="AG377"/>
      <c r="AH377"/>
      <c r="AI377"/>
      <c r="AJ377"/>
      <c r="AK377"/>
      <c r="AR377"/>
    </row>
    <row r="378" spans="2:44" ht="25.5" customHeight="1">
      <c r="B378" s="232"/>
      <c r="C378" s="626"/>
      <c r="D378" s="627"/>
      <c r="E378" s="627"/>
      <c r="F378" s="627"/>
      <c r="G378" s="627"/>
      <c r="H378" s="627"/>
      <c r="I378" s="627"/>
      <c r="J378" s="627"/>
      <c r="K378" s="627"/>
      <c r="L378" s="628"/>
      <c r="M378" s="271"/>
      <c r="N378" s="632" t="s">
        <v>448</v>
      </c>
      <c r="O378" s="632"/>
      <c r="P378" s="632"/>
      <c r="Q378" s="636" t="s">
        <v>449</v>
      </c>
      <c r="R378" s="637"/>
      <c r="S378" s="638"/>
      <c r="T378" s="639"/>
      <c r="U378" s="640"/>
      <c r="V378" s="640"/>
      <c r="W378" s="640"/>
      <c r="X378" s="640"/>
      <c r="Y378" s="640"/>
      <c r="Z378" s="641"/>
      <c r="AA378" s="274"/>
      <c r="AB378"/>
      <c r="AC378"/>
      <c r="AD378"/>
      <c r="AE378"/>
      <c r="AF378"/>
      <c r="AG378"/>
      <c r="AH378"/>
      <c r="AI378"/>
      <c r="AJ378"/>
      <c r="AK378"/>
      <c r="AR378"/>
    </row>
    <row r="379" spans="2:44" ht="25.5" customHeight="1">
      <c r="B379" s="232"/>
      <c r="C379" s="626"/>
      <c r="D379" s="627"/>
      <c r="E379" s="627"/>
      <c r="F379" s="627"/>
      <c r="G379" s="627"/>
      <c r="H379" s="627"/>
      <c r="I379" s="627"/>
      <c r="J379" s="627"/>
      <c r="K379" s="627"/>
      <c r="L379" s="628"/>
      <c r="M379" s="271"/>
      <c r="N379" s="632"/>
      <c r="O379" s="632"/>
      <c r="P379" s="632"/>
      <c r="Q379" s="642" t="s">
        <v>450</v>
      </c>
      <c r="R379" s="643"/>
      <c r="S379" s="644"/>
      <c r="T379" s="642"/>
      <c r="U379" s="643"/>
      <c r="V379" s="643"/>
      <c r="W379" s="643"/>
      <c r="X379" s="643"/>
      <c r="Y379" s="643"/>
      <c r="Z379" s="644"/>
      <c r="AA379" s="275"/>
      <c r="AB379"/>
      <c r="AC379"/>
      <c r="AD379"/>
      <c r="AE379"/>
      <c r="AF379"/>
      <c r="AG379"/>
      <c r="AH379"/>
      <c r="AI379"/>
      <c r="AJ379"/>
      <c r="AK379"/>
      <c r="AR379"/>
    </row>
    <row r="380" spans="2:44" ht="25.5" customHeight="1">
      <c r="B380" s="232"/>
      <c r="C380" s="626"/>
      <c r="D380" s="627"/>
      <c r="E380" s="627"/>
      <c r="F380" s="627"/>
      <c r="G380" s="627"/>
      <c r="H380" s="627"/>
      <c r="I380" s="627"/>
      <c r="J380" s="627"/>
      <c r="K380" s="627"/>
      <c r="L380" s="628"/>
      <c r="M380" s="271"/>
      <c r="N380" s="632"/>
      <c r="O380" s="632"/>
      <c r="P380" s="632"/>
      <c r="Q380" s="636" t="s">
        <v>451</v>
      </c>
      <c r="R380" s="637"/>
      <c r="S380" s="638"/>
      <c r="T380" s="639"/>
      <c r="U380" s="640"/>
      <c r="V380" s="640"/>
      <c r="W380" s="640"/>
      <c r="X380" s="640"/>
      <c r="Y380" s="640"/>
      <c r="Z380" s="641"/>
      <c r="AA380" s="273"/>
      <c r="AB380"/>
      <c r="AC380"/>
      <c r="AD380"/>
      <c r="AE380"/>
      <c r="AF380"/>
      <c r="AG380"/>
      <c r="AH380"/>
      <c r="AI380"/>
      <c r="AJ380"/>
      <c r="AK380"/>
      <c r="AR380"/>
    </row>
    <row r="381" spans="2:44" ht="25.5" customHeight="1">
      <c r="B381" s="232"/>
      <c r="C381" s="626"/>
      <c r="D381" s="627"/>
      <c r="E381" s="627"/>
      <c r="F381" s="627"/>
      <c r="G381" s="627"/>
      <c r="H381" s="627"/>
      <c r="I381" s="627"/>
      <c r="J381" s="627"/>
      <c r="K381" s="627"/>
      <c r="L381" s="628"/>
      <c r="M381" s="271"/>
      <c r="N381" s="632"/>
      <c r="O381" s="632"/>
      <c r="P381" s="632"/>
      <c r="Q381" s="645" t="s">
        <v>568</v>
      </c>
      <c r="R381" s="618" t="s">
        <v>452</v>
      </c>
      <c r="S381" s="619"/>
      <c r="T381" s="619"/>
      <c r="U381" s="619"/>
      <c r="V381" s="620"/>
      <c r="W381" s="276"/>
      <c r="X381" s="277" t="s">
        <v>453</v>
      </c>
      <c r="Y381" s="278"/>
      <c r="Z381" s="279"/>
      <c r="AA381" s="271"/>
      <c r="AB381"/>
      <c r="AC381"/>
      <c r="AD381"/>
      <c r="AE381"/>
      <c r="AF381"/>
      <c r="AG381"/>
      <c r="AH381"/>
      <c r="AI381"/>
      <c r="AJ381"/>
      <c r="AK381"/>
      <c r="AR381"/>
    </row>
    <row r="382" spans="2:44" ht="25.5" customHeight="1">
      <c r="B382" s="232"/>
      <c r="C382" s="626"/>
      <c r="D382" s="627"/>
      <c r="E382" s="627"/>
      <c r="F382" s="627"/>
      <c r="G382" s="627"/>
      <c r="H382" s="627"/>
      <c r="I382" s="627"/>
      <c r="J382" s="627"/>
      <c r="K382" s="627"/>
      <c r="L382" s="628"/>
      <c r="M382" s="271"/>
      <c r="N382" s="632"/>
      <c r="O382" s="632"/>
      <c r="P382" s="632"/>
      <c r="Q382" s="646"/>
      <c r="R382" s="648" t="s">
        <v>454</v>
      </c>
      <c r="S382" s="649"/>
      <c r="T382" s="649"/>
      <c r="U382" s="649"/>
      <c r="V382" s="650"/>
      <c r="W382" s="276"/>
      <c r="X382" s="277" t="s">
        <v>453</v>
      </c>
      <c r="Y382" s="277"/>
      <c r="Z382" s="280"/>
      <c r="AA382" s="271"/>
      <c r="AB382"/>
      <c r="AC382"/>
      <c r="AD382"/>
      <c r="AE382"/>
      <c r="AF382"/>
      <c r="AG382"/>
      <c r="AH382"/>
      <c r="AI382"/>
      <c r="AJ382"/>
      <c r="AK382"/>
      <c r="AR382"/>
    </row>
    <row r="383" spans="2:44" ht="25.5" customHeight="1">
      <c r="B383" s="232"/>
      <c r="C383" s="626"/>
      <c r="D383" s="627"/>
      <c r="E383" s="627"/>
      <c r="F383" s="627"/>
      <c r="G383" s="627"/>
      <c r="H383" s="627"/>
      <c r="I383" s="627"/>
      <c r="J383" s="627"/>
      <c r="K383" s="627"/>
      <c r="L383" s="628"/>
      <c r="M383" s="271"/>
      <c r="N383" s="632"/>
      <c r="O383" s="632"/>
      <c r="P383" s="632"/>
      <c r="Q383" s="646"/>
      <c r="R383" s="648" t="s">
        <v>455</v>
      </c>
      <c r="S383" s="649"/>
      <c r="T383" s="649"/>
      <c r="U383" s="649"/>
      <c r="V383" s="650"/>
      <c r="W383" s="276">
        <f>SUM(W381:W382)</f>
        <v>0</v>
      </c>
      <c r="X383" s="277" t="s">
        <v>453</v>
      </c>
      <c r="Y383" s="649"/>
      <c r="Z383" s="650"/>
      <c r="AA383" s="271"/>
      <c r="AB383"/>
      <c r="AC383"/>
      <c r="AD383"/>
      <c r="AE383"/>
      <c r="AF383"/>
      <c r="AG383"/>
      <c r="AH383"/>
      <c r="AI383"/>
      <c r="AJ383"/>
      <c r="AK383"/>
      <c r="AR383"/>
    </row>
    <row r="384" spans="2:44" ht="25.5" customHeight="1" thickBot="1">
      <c r="B384" s="232"/>
      <c r="C384" s="629"/>
      <c r="D384" s="630"/>
      <c r="E384" s="630"/>
      <c r="F384" s="630"/>
      <c r="G384" s="630"/>
      <c r="H384" s="630"/>
      <c r="I384" s="630"/>
      <c r="J384" s="630"/>
      <c r="K384" s="630"/>
      <c r="L384" s="631"/>
      <c r="M384" s="271"/>
      <c r="N384" s="632"/>
      <c r="O384" s="632"/>
      <c r="P384" s="632"/>
      <c r="Q384" s="647"/>
      <c r="R384" s="648" t="s">
        <v>571</v>
      </c>
      <c r="S384" s="649"/>
      <c r="T384" s="649"/>
      <c r="U384" s="649"/>
      <c r="V384" s="650"/>
      <c r="W384" s="276"/>
      <c r="X384" s="277" t="s">
        <v>453</v>
      </c>
      <c r="Y384" s="277"/>
      <c r="Z384" s="280"/>
      <c r="AA384" s="271"/>
      <c r="AB384"/>
      <c r="AC384"/>
      <c r="AD384"/>
      <c r="AE384"/>
      <c r="AF384"/>
      <c r="AG384"/>
      <c r="AH384"/>
      <c r="AI384"/>
      <c r="AJ384"/>
      <c r="AK384"/>
      <c r="AR384"/>
    </row>
    <row r="385" spans="2:44" ht="25.5" customHeight="1">
      <c r="B385" s="232"/>
      <c r="C385" s="281"/>
      <c r="D385" s="282"/>
      <c r="E385" s="283"/>
      <c r="F385" s="283"/>
      <c r="G385" s="271"/>
      <c r="H385" s="271"/>
      <c r="I385" s="271"/>
      <c r="J385" s="271"/>
      <c r="K385" s="271"/>
      <c r="L385" s="271"/>
      <c r="M385" s="271"/>
      <c r="N385" s="271"/>
      <c r="O385" s="271"/>
      <c r="P385" s="271"/>
      <c r="Q385" s="272"/>
      <c r="R385" s="272"/>
      <c r="S385" s="272"/>
      <c r="T385" s="272"/>
      <c r="U385" s="272"/>
      <c r="V385" s="272"/>
      <c r="W385" s="618"/>
      <c r="X385" s="619"/>
      <c r="Y385" s="619"/>
      <c r="Z385" s="620"/>
      <c r="AA385" s="272"/>
      <c r="AB385"/>
      <c r="AC385"/>
      <c r="AD385"/>
      <c r="AE385"/>
      <c r="AF385"/>
      <c r="AG385"/>
      <c r="AH385"/>
      <c r="AI385"/>
      <c r="AJ385"/>
      <c r="AK385"/>
      <c r="AR385"/>
    </row>
    <row r="386" spans="2:44" ht="25.5" customHeight="1" thickBot="1">
      <c r="B386" s="232"/>
      <c r="C386" s="621" t="s">
        <v>566</v>
      </c>
      <c r="D386" s="621"/>
      <c r="E386" s="621"/>
      <c r="F386" s="621"/>
      <c r="G386" s="621"/>
      <c r="H386" s="622" t="s">
        <v>567</v>
      </c>
      <c r="I386" s="622"/>
      <c r="J386" s="622"/>
      <c r="K386" s="622"/>
      <c r="L386" s="622"/>
      <c r="M386" s="271"/>
      <c r="N386" s="271"/>
      <c r="O386" s="271"/>
      <c r="P386" s="271"/>
      <c r="Q386" s="271"/>
      <c r="R386" s="271"/>
      <c r="S386" s="271"/>
      <c r="T386" s="271"/>
      <c r="U386" s="271"/>
      <c r="V386" s="271"/>
      <c r="W386" s="271"/>
      <c r="X386" s="271"/>
      <c r="Y386" s="271"/>
      <c r="Z386" s="271"/>
      <c r="AA386" s="271"/>
      <c r="AB386"/>
      <c r="AC386"/>
      <c r="AD386"/>
      <c r="AE386"/>
      <c r="AF386"/>
      <c r="AG386"/>
      <c r="AH386"/>
      <c r="AI386"/>
      <c r="AJ386"/>
      <c r="AK386"/>
      <c r="AR386"/>
    </row>
    <row r="387" spans="2:44" ht="25.5" customHeight="1">
      <c r="B387" s="232"/>
      <c r="C387" s="623" t="s">
        <v>579</v>
      </c>
      <c r="D387" s="624"/>
      <c r="E387" s="624"/>
      <c r="F387" s="624"/>
      <c r="G387" s="624"/>
      <c r="H387" s="624"/>
      <c r="I387" s="624"/>
      <c r="J387" s="624"/>
      <c r="K387" s="624"/>
      <c r="L387" s="625"/>
      <c r="M387" s="271"/>
      <c r="N387" s="632" t="s">
        <v>447</v>
      </c>
      <c r="O387" s="632"/>
      <c r="P387" s="632"/>
      <c r="Q387" s="633"/>
      <c r="R387" s="634"/>
      <c r="S387" s="634"/>
      <c r="T387" s="634"/>
      <c r="U387" s="634"/>
      <c r="V387" s="634"/>
      <c r="W387" s="634"/>
      <c r="X387" s="634"/>
      <c r="Y387" s="634"/>
      <c r="Z387" s="635"/>
      <c r="AA387" s="273"/>
      <c r="AB387"/>
      <c r="AC387"/>
      <c r="AD387"/>
      <c r="AE387"/>
      <c r="AF387"/>
      <c r="AG387"/>
      <c r="AH387"/>
      <c r="AI387"/>
      <c r="AJ387"/>
      <c r="AK387"/>
      <c r="AR387"/>
    </row>
    <row r="388" spans="2:44" ht="25.5" customHeight="1">
      <c r="B388" s="232"/>
      <c r="C388" s="626"/>
      <c r="D388" s="627"/>
      <c r="E388" s="627"/>
      <c r="F388" s="627"/>
      <c r="G388" s="627"/>
      <c r="H388" s="627"/>
      <c r="I388" s="627"/>
      <c r="J388" s="627"/>
      <c r="K388" s="627"/>
      <c r="L388" s="628"/>
      <c r="M388" s="271"/>
      <c r="N388" s="632" t="s">
        <v>448</v>
      </c>
      <c r="O388" s="632"/>
      <c r="P388" s="632"/>
      <c r="Q388" s="636" t="s">
        <v>449</v>
      </c>
      <c r="R388" s="637"/>
      <c r="S388" s="638"/>
      <c r="T388" s="639"/>
      <c r="U388" s="640"/>
      <c r="V388" s="640"/>
      <c r="W388" s="640"/>
      <c r="X388" s="640"/>
      <c r="Y388" s="640"/>
      <c r="Z388" s="641"/>
      <c r="AA388" s="274"/>
      <c r="AB388"/>
      <c r="AC388"/>
      <c r="AD388"/>
      <c r="AE388"/>
      <c r="AF388"/>
      <c r="AG388"/>
      <c r="AH388"/>
      <c r="AI388"/>
      <c r="AJ388"/>
      <c r="AK388"/>
      <c r="AR388"/>
    </row>
    <row r="389" spans="2:44" ht="25.5" customHeight="1">
      <c r="B389" s="232"/>
      <c r="C389" s="626"/>
      <c r="D389" s="627"/>
      <c r="E389" s="627"/>
      <c r="F389" s="627"/>
      <c r="G389" s="627"/>
      <c r="H389" s="627"/>
      <c r="I389" s="627"/>
      <c r="J389" s="627"/>
      <c r="K389" s="627"/>
      <c r="L389" s="628"/>
      <c r="M389" s="271"/>
      <c r="N389" s="632"/>
      <c r="O389" s="632"/>
      <c r="P389" s="632"/>
      <c r="Q389" s="642" t="s">
        <v>450</v>
      </c>
      <c r="R389" s="643"/>
      <c r="S389" s="644"/>
      <c r="T389" s="642"/>
      <c r="U389" s="643"/>
      <c r="V389" s="643"/>
      <c r="W389" s="643"/>
      <c r="X389" s="643"/>
      <c r="Y389" s="643"/>
      <c r="Z389" s="644"/>
      <c r="AA389" s="275"/>
      <c r="AB389"/>
      <c r="AC389"/>
      <c r="AD389"/>
      <c r="AE389"/>
      <c r="AF389"/>
      <c r="AG389"/>
      <c r="AH389"/>
      <c r="AI389"/>
      <c r="AJ389"/>
      <c r="AK389"/>
      <c r="AR389"/>
    </row>
    <row r="390" spans="2:44" ht="25.5" customHeight="1">
      <c r="B390" s="232"/>
      <c r="C390" s="626"/>
      <c r="D390" s="627"/>
      <c r="E390" s="627"/>
      <c r="F390" s="627"/>
      <c r="G390" s="627"/>
      <c r="H390" s="627"/>
      <c r="I390" s="627"/>
      <c r="J390" s="627"/>
      <c r="K390" s="627"/>
      <c r="L390" s="628"/>
      <c r="M390" s="271"/>
      <c r="N390" s="632"/>
      <c r="O390" s="632"/>
      <c r="P390" s="632"/>
      <c r="Q390" s="636" t="s">
        <v>451</v>
      </c>
      <c r="R390" s="637"/>
      <c r="S390" s="638"/>
      <c r="T390" s="639"/>
      <c r="U390" s="640"/>
      <c r="V390" s="640"/>
      <c r="W390" s="640"/>
      <c r="X390" s="640"/>
      <c r="Y390" s="640"/>
      <c r="Z390" s="641"/>
      <c r="AA390" s="273"/>
      <c r="AB390"/>
      <c r="AC390"/>
      <c r="AD390"/>
      <c r="AE390"/>
      <c r="AF390"/>
      <c r="AG390"/>
      <c r="AH390"/>
      <c r="AI390"/>
      <c r="AJ390"/>
      <c r="AK390"/>
      <c r="AR390"/>
    </row>
    <row r="391" spans="2:44" ht="25.5" customHeight="1">
      <c r="B391" s="232"/>
      <c r="C391" s="626"/>
      <c r="D391" s="627"/>
      <c r="E391" s="627"/>
      <c r="F391" s="627"/>
      <c r="G391" s="627"/>
      <c r="H391" s="627"/>
      <c r="I391" s="627"/>
      <c r="J391" s="627"/>
      <c r="K391" s="627"/>
      <c r="L391" s="628"/>
      <c r="M391" s="271"/>
      <c r="N391" s="632"/>
      <c r="O391" s="632"/>
      <c r="P391" s="632"/>
      <c r="Q391" s="645" t="s">
        <v>568</v>
      </c>
      <c r="R391" s="618" t="s">
        <v>452</v>
      </c>
      <c r="S391" s="619"/>
      <c r="T391" s="619"/>
      <c r="U391" s="619"/>
      <c r="V391" s="620"/>
      <c r="W391" s="276"/>
      <c r="X391" s="277" t="s">
        <v>453</v>
      </c>
      <c r="Y391" s="278"/>
      <c r="Z391" s="279"/>
      <c r="AA391" s="271"/>
      <c r="AB391"/>
      <c r="AC391"/>
      <c r="AD391"/>
      <c r="AE391"/>
      <c r="AF391"/>
      <c r="AG391"/>
      <c r="AH391"/>
      <c r="AI391"/>
      <c r="AJ391"/>
      <c r="AK391"/>
      <c r="AR391"/>
    </row>
    <row r="392" spans="2:44" ht="25.5" customHeight="1">
      <c r="B392" s="232"/>
      <c r="C392" s="626"/>
      <c r="D392" s="627"/>
      <c r="E392" s="627"/>
      <c r="F392" s="627"/>
      <c r="G392" s="627"/>
      <c r="H392" s="627"/>
      <c r="I392" s="627"/>
      <c r="J392" s="627"/>
      <c r="K392" s="627"/>
      <c r="L392" s="628"/>
      <c r="M392" s="271"/>
      <c r="N392" s="632"/>
      <c r="O392" s="632"/>
      <c r="P392" s="632"/>
      <c r="Q392" s="646"/>
      <c r="R392" s="648" t="s">
        <v>454</v>
      </c>
      <c r="S392" s="649"/>
      <c r="T392" s="649"/>
      <c r="U392" s="649"/>
      <c r="V392" s="650"/>
      <c r="W392" s="276"/>
      <c r="X392" s="277" t="s">
        <v>453</v>
      </c>
      <c r="Y392" s="277"/>
      <c r="Z392" s="280"/>
      <c r="AA392" s="271"/>
      <c r="AB392"/>
      <c r="AC392"/>
      <c r="AD392"/>
      <c r="AE392"/>
      <c r="AF392"/>
      <c r="AG392"/>
      <c r="AH392"/>
      <c r="AI392"/>
      <c r="AJ392"/>
      <c r="AK392"/>
      <c r="AR392"/>
    </row>
    <row r="393" spans="2:44" ht="25.5" customHeight="1">
      <c r="B393" s="232"/>
      <c r="C393" s="626"/>
      <c r="D393" s="627"/>
      <c r="E393" s="627"/>
      <c r="F393" s="627"/>
      <c r="G393" s="627"/>
      <c r="H393" s="627"/>
      <c r="I393" s="627"/>
      <c r="J393" s="627"/>
      <c r="K393" s="627"/>
      <c r="L393" s="628"/>
      <c r="M393" s="271"/>
      <c r="N393" s="632"/>
      <c r="O393" s="632"/>
      <c r="P393" s="632"/>
      <c r="Q393" s="646"/>
      <c r="R393" s="648" t="s">
        <v>455</v>
      </c>
      <c r="S393" s="649"/>
      <c r="T393" s="649"/>
      <c r="U393" s="649"/>
      <c r="V393" s="650"/>
      <c r="W393" s="276">
        <f>SUM(W391:W392)</f>
        <v>0</v>
      </c>
      <c r="X393" s="277" t="s">
        <v>453</v>
      </c>
      <c r="Y393" s="649"/>
      <c r="Z393" s="650"/>
      <c r="AA393" s="271"/>
      <c r="AB393"/>
      <c r="AC393"/>
      <c r="AD393"/>
      <c r="AE393"/>
      <c r="AF393"/>
      <c r="AG393"/>
      <c r="AH393"/>
      <c r="AI393"/>
      <c r="AJ393"/>
      <c r="AK393"/>
      <c r="AR393"/>
    </row>
    <row r="394" spans="2:44" ht="25.5" customHeight="1" thickBot="1">
      <c r="B394" s="232"/>
      <c r="C394" s="629"/>
      <c r="D394" s="630"/>
      <c r="E394" s="630"/>
      <c r="F394" s="630"/>
      <c r="G394" s="630"/>
      <c r="H394" s="630"/>
      <c r="I394" s="630"/>
      <c r="J394" s="630"/>
      <c r="K394" s="630"/>
      <c r="L394" s="631"/>
      <c r="M394" s="271"/>
      <c r="N394" s="632"/>
      <c r="O394" s="632"/>
      <c r="P394" s="632"/>
      <c r="Q394" s="647"/>
      <c r="R394" s="648" t="s">
        <v>571</v>
      </c>
      <c r="S394" s="649"/>
      <c r="T394" s="649"/>
      <c r="U394" s="649"/>
      <c r="V394" s="650"/>
      <c r="W394" s="276"/>
      <c r="X394" s="277" t="s">
        <v>453</v>
      </c>
      <c r="Y394" s="277"/>
      <c r="Z394" s="280"/>
      <c r="AA394" s="271"/>
      <c r="AB394"/>
      <c r="AC394"/>
      <c r="AD394"/>
      <c r="AE394"/>
      <c r="AF394"/>
      <c r="AG394"/>
      <c r="AH394"/>
      <c r="AI394"/>
      <c r="AJ394"/>
      <c r="AK394"/>
      <c r="AR394"/>
    </row>
    <row r="395" spans="2:44" ht="25.5" customHeight="1">
      <c r="B395" s="232"/>
      <c r="C395" s="284"/>
      <c r="D395" s="284"/>
      <c r="E395" s="284"/>
      <c r="F395" s="284"/>
      <c r="G395" s="284"/>
      <c r="H395" s="284"/>
      <c r="I395" s="284"/>
      <c r="J395" s="284"/>
      <c r="K395" s="284"/>
      <c r="L395" s="284"/>
      <c r="M395" s="271"/>
      <c r="N395" s="271"/>
      <c r="O395" s="271"/>
      <c r="P395" s="271"/>
      <c r="Q395" s="272"/>
      <c r="R395" s="272"/>
      <c r="S395" s="272"/>
      <c r="T395" s="272"/>
      <c r="U395" s="272"/>
      <c r="V395" s="272"/>
      <c r="W395" s="618"/>
      <c r="X395" s="619"/>
      <c r="Y395" s="619"/>
      <c r="Z395" s="620"/>
      <c r="AA395" s="271"/>
      <c r="AB395"/>
      <c r="AC395"/>
      <c r="AD395"/>
      <c r="AE395"/>
      <c r="AF395"/>
      <c r="AG395"/>
      <c r="AH395"/>
      <c r="AI395"/>
      <c r="AJ395"/>
      <c r="AK395"/>
      <c r="AR395"/>
    </row>
    <row r="396" spans="2:44" ht="25.5" customHeight="1" thickBot="1">
      <c r="B396" s="232"/>
      <c r="C396" s="621" t="s">
        <v>566</v>
      </c>
      <c r="D396" s="621"/>
      <c r="E396" s="621"/>
      <c r="F396" s="621"/>
      <c r="G396" s="621"/>
      <c r="H396" s="622" t="s">
        <v>567</v>
      </c>
      <c r="I396" s="622"/>
      <c r="J396" s="622"/>
      <c r="K396" s="622"/>
      <c r="L396" s="622"/>
      <c r="M396" s="271"/>
      <c r="N396" s="271"/>
      <c r="O396" s="271"/>
      <c r="P396" s="271"/>
      <c r="Q396" s="271"/>
      <c r="R396" s="271"/>
      <c r="S396" s="271"/>
      <c r="T396" s="271"/>
      <c r="U396" s="271"/>
      <c r="V396" s="271"/>
      <c r="W396" s="271"/>
      <c r="X396" s="271"/>
      <c r="Y396" s="271"/>
      <c r="Z396" s="271"/>
      <c r="AA396" s="271"/>
      <c r="AB396"/>
      <c r="AC396"/>
      <c r="AD396"/>
      <c r="AE396"/>
      <c r="AF396"/>
      <c r="AG396"/>
      <c r="AH396"/>
      <c r="AI396"/>
      <c r="AJ396"/>
      <c r="AK396"/>
      <c r="AR396"/>
    </row>
    <row r="397" spans="2:44" ht="25.5" customHeight="1">
      <c r="B397" s="232"/>
      <c r="C397" s="623" t="s">
        <v>579</v>
      </c>
      <c r="D397" s="624"/>
      <c r="E397" s="624"/>
      <c r="F397" s="624"/>
      <c r="G397" s="624"/>
      <c r="H397" s="624"/>
      <c r="I397" s="624"/>
      <c r="J397" s="624"/>
      <c r="K397" s="624"/>
      <c r="L397" s="625"/>
      <c r="M397" s="271"/>
      <c r="N397" s="632" t="s">
        <v>447</v>
      </c>
      <c r="O397" s="632"/>
      <c r="P397" s="632"/>
      <c r="Q397" s="633"/>
      <c r="R397" s="634"/>
      <c r="S397" s="634"/>
      <c r="T397" s="634"/>
      <c r="U397" s="634"/>
      <c r="V397" s="634"/>
      <c r="W397" s="634"/>
      <c r="X397" s="634"/>
      <c r="Y397" s="634"/>
      <c r="Z397" s="635"/>
      <c r="AA397" s="273"/>
      <c r="AB397"/>
      <c r="AC397"/>
      <c r="AD397"/>
      <c r="AE397"/>
      <c r="AF397"/>
      <c r="AG397"/>
      <c r="AH397"/>
      <c r="AI397"/>
      <c r="AJ397"/>
      <c r="AK397"/>
      <c r="AR397"/>
    </row>
    <row r="398" spans="2:44" ht="25.5" customHeight="1">
      <c r="B398" s="232"/>
      <c r="C398" s="626"/>
      <c r="D398" s="627"/>
      <c r="E398" s="627"/>
      <c r="F398" s="627"/>
      <c r="G398" s="627"/>
      <c r="H398" s="627"/>
      <c r="I398" s="627"/>
      <c r="J398" s="627"/>
      <c r="K398" s="627"/>
      <c r="L398" s="628"/>
      <c r="M398" s="271"/>
      <c r="N398" s="632" t="s">
        <v>448</v>
      </c>
      <c r="O398" s="632"/>
      <c r="P398" s="632"/>
      <c r="Q398" s="636" t="s">
        <v>449</v>
      </c>
      <c r="R398" s="637"/>
      <c r="S398" s="638"/>
      <c r="T398" s="639"/>
      <c r="U398" s="640"/>
      <c r="V398" s="640"/>
      <c r="W398" s="640"/>
      <c r="X398" s="640"/>
      <c r="Y398" s="640"/>
      <c r="Z398" s="641"/>
      <c r="AA398" s="274"/>
      <c r="AB398"/>
      <c r="AC398"/>
      <c r="AD398"/>
      <c r="AE398"/>
      <c r="AF398"/>
      <c r="AG398"/>
      <c r="AH398"/>
      <c r="AI398"/>
      <c r="AJ398"/>
      <c r="AK398"/>
      <c r="AR398"/>
    </row>
    <row r="399" spans="2:44" ht="25.5" customHeight="1">
      <c r="B399" s="232"/>
      <c r="C399" s="626"/>
      <c r="D399" s="627"/>
      <c r="E399" s="627"/>
      <c r="F399" s="627"/>
      <c r="G399" s="627"/>
      <c r="H399" s="627"/>
      <c r="I399" s="627"/>
      <c r="J399" s="627"/>
      <c r="K399" s="627"/>
      <c r="L399" s="628"/>
      <c r="M399" s="271"/>
      <c r="N399" s="632"/>
      <c r="O399" s="632"/>
      <c r="P399" s="632"/>
      <c r="Q399" s="642" t="s">
        <v>450</v>
      </c>
      <c r="R399" s="643"/>
      <c r="S399" s="644"/>
      <c r="T399" s="642"/>
      <c r="U399" s="643"/>
      <c r="V399" s="643"/>
      <c r="W399" s="643"/>
      <c r="X399" s="643"/>
      <c r="Y399" s="643"/>
      <c r="Z399" s="644"/>
      <c r="AA399" s="275"/>
      <c r="AB399"/>
      <c r="AC399"/>
      <c r="AD399"/>
      <c r="AE399"/>
      <c r="AF399"/>
      <c r="AG399"/>
      <c r="AH399"/>
      <c r="AI399"/>
      <c r="AJ399"/>
      <c r="AK399"/>
      <c r="AR399"/>
    </row>
    <row r="400" spans="2:44" ht="25.5" customHeight="1">
      <c r="B400" s="232"/>
      <c r="C400" s="626"/>
      <c r="D400" s="627"/>
      <c r="E400" s="627"/>
      <c r="F400" s="627"/>
      <c r="G400" s="627"/>
      <c r="H400" s="627"/>
      <c r="I400" s="627"/>
      <c r="J400" s="627"/>
      <c r="K400" s="627"/>
      <c r="L400" s="628"/>
      <c r="M400" s="271"/>
      <c r="N400" s="632"/>
      <c r="O400" s="632"/>
      <c r="P400" s="632"/>
      <c r="Q400" s="636" t="s">
        <v>451</v>
      </c>
      <c r="R400" s="637"/>
      <c r="S400" s="638"/>
      <c r="T400" s="639"/>
      <c r="U400" s="640"/>
      <c r="V400" s="640"/>
      <c r="W400" s="640"/>
      <c r="X400" s="640"/>
      <c r="Y400" s="640"/>
      <c r="Z400" s="641"/>
      <c r="AA400" s="273"/>
      <c r="AB400"/>
      <c r="AC400"/>
      <c r="AD400"/>
      <c r="AE400"/>
      <c r="AF400"/>
      <c r="AG400"/>
      <c r="AH400"/>
      <c r="AI400"/>
      <c r="AJ400"/>
      <c r="AK400"/>
      <c r="AR400"/>
    </row>
    <row r="401" spans="2:44" ht="25.5" customHeight="1">
      <c r="B401" s="232"/>
      <c r="C401" s="626"/>
      <c r="D401" s="627"/>
      <c r="E401" s="627"/>
      <c r="F401" s="627"/>
      <c r="G401" s="627"/>
      <c r="H401" s="627"/>
      <c r="I401" s="627"/>
      <c r="J401" s="627"/>
      <c r="K401" s="627"/>
      <c r="L401" s="628"/>
      <c r="M401" s="271"/>
      <c r="N401" s="632"/>
      <c r="O401" s="632"/>
      <c r="P401" s="632"/>
      <c r="Q401" s="645" t="s">
        <v>568</v>
      </c>
      <c r="R401" s="618" t="s">
        <v>452</v>
      </c>
      <c r="S401" s="619"/>
      <c r="T401" s="619"/>
      <c r="U401" s="619"/>
      <c r="V401" s="620"/>
      <c r="W401" s="276"/>
      <c r="X401" s="277" t="s">
        <v>453</v>
      </c>
      <c r="Y401" s="278"/>
      <c r="Z401" s="279"/>
      <c r="AA401" s="271"/>
      <c r="AB401"/>
      <c r="AC401"/>
      <c r="AD401"/>
      <c r="AE401"/>
      <c r="AF401"/>
      <c r="AG401"/>
      <c r="AH401"/>
      <c r="AI401"/>
      <c r="AJ401"/>
      <c r="AK401"/>
      <c r="AR401"/>
    </row>
    <row r="402" spans="2:44" ht="25.5" customHeight="1">
      <c r="B402" s="232"/>
      <c r="C402" s="626"/>
      <c r="D402" s="627"/>
      <c r="E402" s="627"/>
      <c r="F402" s="627"/>
      <c r="G402" s="627"/>
      <c r="H402" s="627"/>
      <c r="I402" s="627"/>
      <c r="J402" s="627"/>
      <c r="K402" s="627"/>
      <c r="L402" s="628"/>
      <c r="M402" s="271"/>
      <c r="N402" s="632"/>
      <c r="O402" s="632"/>
      <c r="P402" s="632"/>
      <c r="Q402" s="646"/>
      <c r="R402" s="648" t="s">
        <v>454</v>
      </c>
      <c r="S402" s="649"/>
      <c r="T402" s="649"/>
      <c r="U402" s="649"/>
      <c r="V402" s="650"/>
      <c r="W402" s="276"/>
      <c r="X402" s="277" t="s">
        <v>453</v>
      </c>
      <c r="Y402" s="277"/>
      <c r="Z402" s="280"/>
      <c r="AA402" s="271"/>
      <c r="AB402"/>
      <c r="AC402"/>
      <c r="AD402"/>
      <c r="AE402"/>
      <c r="AF402"/>
      <c r="AG402"/>
      <c r="AH402"/>
      <c r="AI402"/>
      <c r="AJ402"/>
      <c r="AK402"/>
      <c r="AR402"/>
    </row>
    <row r="403" spans="2:44" ht="25.5" customHeight="1">
      <c r="B403" s="232"/>
      <c r="C403" s="626"/>
      <c r="D403" s="627"/>
      <c r="E403" s="627"/>
      <c r="F403" s="627"/>
      <c r="G403" s="627"/>
      <c r="H403" s="627"/>
      <c r="I403" s="627"/>
      <c r="J403" s="627"/>
      <c r="K403" s="627"/>
      <c r="L403" s="628"/>
      <c r="M403" s="271"/>
      <c r="N403" s="632"/>
      <c r="O403" s="632"/>
      <c r="P403" s="632"/>
      <c r="Q403" s="646"/>
      <c r="R403" s="648" t="s">
        <v>455</v>
      </c>
      <c r="S403" s="649"/>
      <c r="T403" s="649"/>
      <c r="U403" s="649"/>
      <c r="V403" s="650"/>
      <c r="W403" s="276">
        <f>SUM(W401:W402)</f>
        <v>0</v>
      </c>
      <c r="X403" s="277" t="s">
        <v>453</v>
      </c>
      <c r="Y403" s="649"/>
      <c r="Z403" s="650"/>
      <c r="AA403" s="271"/>
      <c r="AB403"/>
      <c r="AC403"/>
      <c r="AD403"/>
      <c r="AE403"/>
      <c r="AF403"/>
      <c r="AG403"/>
      <c r="AH403"/>
      <c r="AI403"/>
      <c r="AJ403"/>
      <c r="AK403"/>
      <c r="AR403"/>
    </row>
    <row r="404" spans="2:44" ht="25.5" customHeight="1" thickBot="1">
      <c r="B404" s="232"/>
      <c r="C404" s="629"/>
      <c r="D404" s="630"/>
      <c r="E404" s="630"/>
      <c r="F404" s="630"/>
      <c r="G404" s="630"/>
      <c r="H404" s="630"/>
      <c r="I404" s="630"/>
      <c r="J404" s="630"/>
      <c r="K404" s="630"/>
      <c r="L404" s="631"/>
      <c r="M404" s="271"/>
      <c r="N404" s="632"/>
      <c r="O404" s="632"/>
      <c r="P404" s="632"/>
      <c r="Q404" s="647"/>
      <c r="R404" s="648" t="s">
        <v>571</v>
      </c>
      <c r="S404" s="649"/>
      <c r="T404" s="649"/>
      <c r="U404" s="649"/>
      <c r="V404" s="650"/>
      <c r="W404" s="276"/>
      <c r="X404" s="277" t="s">
        <v>453</v>
      </c>
      <c r="Y404" s="277"/>
      <c r="Z404" s="280"/>
      <c r="AA404" s="271"/>
      <c r="AB404"/>
      <c r="AC404"/>
      <c r="AD404"/>
      <c r="AE404"/>
      <c r="AF404"/>
      <c r="AG404"/>
      <c r="AH404"/>
      <c r="AI404"/>
      <c r="AJ404"/>
      <c r="AK404"/>
      <c r="AR404"/>
    </row>
    <row r="405" spans="2:44" ht="25.5" customHeight="1">
      <c r="B405" s="237"/>
      <c r="C405" s="284"/>
      <c r="D405" s="284"/>
      <c r="E405" s="284"/>
      <c r="F405" s="284"/>
      <c r="G405" s="284"/>
      <c r="H405" s="284"/>
      <c r="I405" s="284"/>
      <c r="J405" s="284"/>
      <c r="K405" s="284"/>
      <c r="L405" s="284"/>
      <c r="M405" s="271"/>
      <c r="N405" s="271"/>
      <c r="O405" s="271"/>
      <c r="P405" s="271"/>
      <c r="Q405" s="272"/>
      <c r="R405" s="272"/>
      <c r="S405" s="272"/>
      <c r="T405" s="272"/>
      <c r="U405" s="272"/>
      <c r="V405" s="272"/>
      <c r="W405" s="618"/>
      <c r="X405" s="619"/>
      <c r="Y405" s="619"/>
      <c r="Z405" s="620"/>
      <c r="AA405" s="271"/>
      <c r="AB405"/>
      <c r="AC405"/>
      <c r="AD405"/>
      <c r="AE405"/>
      <c r="AF405"/>
      <c r="AG405"/>
      <c r="AH405"/>
      <c r="AI405"/>
      <c r="AJ405"/>
      <c r="AK405"/>
      <c r="AR405"/>
    </row>
    <row r="406" spans="2:44" ht="25.5" customHeight="1">
      <c r="B406" s="237"/>
      <c r="C406" s="287" t="s">
        <v>572</v>
      </c>
      <c r="D406" s="287"/>
      <c r="E406" s="287"/>
      <c r="F406" s="287" t="s">
        <v>573</v>
      </c>
      <c r="G406" s="287"/>
      <c r="I406" s="287"/>
      <c r="J406" s="287"/>
      <c r="K406" s="287"/>
      <c r="L406" s="287"/>
      <c r="M406" s="287"/>
      <c r="N406" s="287"/>
      <c r="O406" s="287"/>
      <c r="P406" s="287"/>
      <c r="Q406" s="287"/>
      <c r="R406" s="287"/>
      <c r="S406" s="287"/>
      <c r="T406" s="287"/>
      <c r="U406" s="287"/>
      <c r="V406" s="287"/>
      <c r="W406" s="237"/>
      <c r="X406" s="419"/>
      <c r="Y406" s="271"/>
      <c r="Z406" s="271"/>
      <c r="AA406" s="271"/>
      <c r="AB406"/>
      <c r="AC406"/>
      <c r="AD406"/>
      <c r="AE406"/>
      <c r="AF406"/>
      <c r="AG406"/>
      <c r="AH406"/>
      <c r="AI406"/>
      <c r="AJ406"/>
      <c r="AK406"/>
      <c r="AR406"/>
    </row>
    <row r="407" spans="2:44" ht="25.5" customHeight="1">
      <c r="B407" s="237"/>
      <c r="C407" s="287"/>
      <c r="D407" s="287"/>
      <c r="E407" s="287"/>
      <c r="F407" s="287" t="s">
        <v>574</v>
      </c>
      <c r="G407" s="287"/>
      <c r="I407" s="287"/>
      <c r="J407" s="287"/>
      <c r="K407" s="287"/>
      <c r="L407" s="287"/>
      <c r="M407" s="287"/>
      <c r="N407" s="287"/>
      <c r="O407" s="287"/>
      <c r="P407" s="287"/>
      <c r="Q407" s="287"/>
      <c r="R407" s="287"/>
      <c r="S407" s="287"/>
      <c r="T407" s="287"/>
      <c r="U407" s="287"/>
      <c r="V407" s="287"/>
      <c r="W407" s="237"/>
      <c r="X407" s="271"/>
      <c r="Y407" s="271"/>
      <c r="Z407" s="271"/>
      <c r="AA407" s="271"/>
      <c r="AB407"/>
      <c r="AC407"/>
      <c r="AD407"/>
      <c r="AE407"/>
      <c r="AF407"/>
      <c r="AG407"/>
      <c r="AH407"/>
      <c r="AI407"/>
      <c r="AJ407"/>
      <c r="AK407"/>
      <c r="AR407"/>
    </row>
    <row r="408" spans="2:44" ht="25.5" customHeight="1">
      <c r="B408" s="237"/>
      <c r="C408" s="651" t="s">
        <v>575</v>
      </c>
      <c r="D408" s="651"/>
      <c r="E408" s="651"/>
      <c r="F408" s="651"/>
      <c r="G408" s="651"/>
      <c r="H408" s="651"/>
      <c r="I408" s="651"/>
      <c r="J408" s="271"/>
      <c r="K408" s="271"/>
      <c r="L408" s="271"/>
      <c r="M408" s="271"/>
      <c r="N408" s="271"/>
      <c r="O408" s="271"/>
      <c r="P408" s="271"/>
      <c r="Q408" s="271"/>
      <c r="R408" s="271"/>
      <c r="S408" s="271"/>
      <c r="T408" s="271"/>
      <c r="U408" s="271"/>
      <c r="V408" s="271"/>
      <c r="W408" s="271"/>
      <c r="X408" s="271"/>
      <c r="Y408" s="271"/>
      <c r="Z408" s="271"/>
      <c r="AA408" s="271"/>
      <c r="AB408"/>
      <c r="AC408"/>
      <c r="AD408"/>
      <c r="AE408"/>
      <c r="AF408"/>
      <c r="AG408"/>
      <c r="AH408"/>
      <c r="AI408"/>
      <c r="AJ408"/>
      <c r="AK408"/>
      <c r="AR408"/>
    </row>
    <row r="409" spans="2:44" s="235" customFormat="1" ht="25.5" customHeight="1">
      <c r="B409" s="230"/>
      <c r="C409" s="412" t="s">
        <v>180</v>
      </c>
      <c r="D409" s="285">
        <f>'21号（報告鏡）'!$E$13</f>
        <v>0</v>
      </c>
      <c r="E409" s="412" t="s">
        <v>443</v>
      </c>
      <c r="F409"/>
      <c r="G409" s="412"/>
      <c r="H409" s="412"/>
      <c r="I409" s="412"/>
      <c r="J409" s="271"/>
      <c r="K409" s="271"/>
      <c r="L409" s="271"/>
      <c r="M409" s="271"/>
      <c r="N409" s="271"/>
      <c r="O409" s="271"/>
      <c r="P409" s="271"/>
      <c r="Q409" s="271"/>
      <c r="R409" s="271"/>
      <c r="S409" s="271"/>
      <c r="T409" s="271"/>
      <c r="U409" s="271"/>
      <c r="V409" s="271"/>
      <c r="W409" s="271"/>
      <c r="X409" s="271"/>
      <c r="Y409" s="271"/>
      <c r="Z409" s="271"/>
      <c r="AA409" s="271"/>
      <c r="AB409"/>
      <c r="AC409"/>
      <c r="AD409"/>
      <c r="AE409"/>
      <c r="AF409"/>
      <c r="AG409"/>
      <c r="AH409"/>
      <c r="AI409"/>
      <c r="AJ409"/>
      <c r="AK409"/>
      <c r="AL409" s="236"/>
      <c r="AM409" s="236"/>
      <c r="AN409" s="236"/>
      <c r="AO409" s="236"/>
      <c r="AP409" s="236"/>
      <c r="AQ409" s="236"/>
      <c r="AR409" s="238"/>
    </row>
    <row r="410" spans="2:44" ht="25.5" customHeight="1">
      <c r="B410" s="231"/>
      <c r="C410" s="652" t="s">
        <v>444</v>
      </c>
      <c r="D410" s="652"/>
      <c r="E410" s="652"/>
      <c r="F410" s="652"/>
      <c r="G410" s="652"/>
      <c r="H410" s="652"/>
      <c r="I410" s="652"/>
      <c r="J410" s="652"/>
      <c r="K410" s="652"/>
      <c r="L410" s="652"/>
      <c r="M410" s="652"/>
      <c r="N410" s="652"/>
      <c r="O410" s="652"/>
      <c r="P410" s="652"/>
      <c r="Q410" s="652"/>
      <c r="R410" s="652"/>
      <c r="S410" s="652"/>
      <c r="T410" s="652"/>
      <c r="U410" s="652"/>
      <c r="V410" s="652"/>
      <c r="W410" s="652"/>
      <c r="X410" s="652"/>
      <c r="Y410" s="652"/>
      <c r="Z410" s="652"/>
      <c r="AA410" s="416"/>
      <c r="AB410"/>
      <c r="AC410"/>
      <c r="AD410"/>
      <c r="AE410"/>
      <c r="AF410"/>
      <c r="AG410"/>
      <c r="AH410"/>
      <c r="AI410"/>
      <c r="AJ410"/>
      <c r="AK410"/>
      <c r="AR410"/>
    </row>
    <row r="411" spans="2:44" ht="25.5" customHeight="1">
      <c r="B411" s="231"/>
      <c r="C411" s="271"/>
      <c r="D411" s="271"/>
      <c r="E411" s="271"/>
      <c r="F411" s="417"/>
      <c r="G411" s="271"/>
      <c r="H411" s="271"/>
      <c r="I411" s="271"/>
      <c r="J411" s="271"/>
      <c r="K411" s="271"/>
      <c r="L411" s="271"/>
      <c r="M411" s="271"/>
      <c r="N411" s="271"/>
      <c r="O411" s="271"/>
      <c r="P411" s="271"/>
      <c r="Q411" s="653" t="s">
        <v>445</v>
      </c>
      <c r="R411" s="653"/>
      <c r="S411" s="653"/>
      <c r="T411" s="654">
        <f>T374+1</f>
        <v>12</v>
      </c>
      <c r="U411" s="654"/>
      <c r="V411" s="654"/>
      <c r="W411" s="654"/>
      <c r="X411" s="654"/>
      <c r="Y411" s="654"/>
      <c r="Z411" s="654"/>
      <c r="AA411" s="272"/>
      <c r="AB411"/>
      <c r="AC411"/>
      <c r="AD411"/>
      <c r="AE411"/>
      <c r="AF411"/>
      <c r="AG411"/>
      <c r="AH411"/>
      <c r="AI411"/>
      <c r="AJ411"/>
      <c r="AK411"/>
      <c r="AR411"/>
    </row>
    <row r="412" spans="2:44" ht="25.5" customHeight="1">
      <c r="B412" s="231"/>
      <c r="C412" s="271"/>
      <c r="D412" s="271"/>
      <c r="E412" s="271"/>
      <c r="F412" s="417"/>
      <c r="G412" s="271"/>
      <c r="H412" s="271"/>
      <c r="I412" s="271"/>
      <c r="J412" s="271"/>
      <c r="K412" s="271"/>
      <c r="L412" s="271"/>
      <c r="M412" s="271"/>
      <c r="N412" s="271"/>
      <c r="O412" s="271"/>
      <c r="P412" s="271"/>
      <c r="Q412" s="653" t="s">
        <v>446</v>
      </c>
      <c r="R412" s="653"/>
      <c r="S412" s="653"/>
      <c r="T412" s="654">
        <f>'21号（報告鏡）'!$R$9</f>
        <v>0</v>
      </c>
      <c r="U412" s="654"/>
      <c r="V412" s="654"/>
      <c r="W412" s="654"/>
      <c r="X412" s="654"/>
      <c r="Y412" s="654"/>
      <c r="Z412" s="654"/>
      <c r="AA412" s="272"/>
      <c r="AB412"/>
      <c r="AC412"/>
      <c r="AD412"/>
      <c r="AE412"/>
      <c r="AF412"/>
      <c r="AG412"/>
      <c r="AH412"/>
      <c r="AI412"/>
      <c r="AJ412"/>
      <c r="AK412"/>
      <c r="AR412"/>
    </row>
    <row r="413" spans="2:44" ht="25.5" customHeight="1" thickBot="1">
      <c r="B413" s="231"/>
      <c r="C413" s="621" t="s">
        <v>566</v>
      </c>
      <c r="D413" s="621"/>
      <c r="E413" s="621"/>
      <c r="F413" s="621"/>
      <c r="G413" s="621"/>
      <c r="H413" s="622" t="s">
        <v>567</v>
      </c>
      <c r="I413" s="622"/>
      <c r="J413" s="622"/>
      <c r="K413" s="622"/>
      <c r="L413" s="622"/>
      <c r="M413" s="271"/>
      <c r="N413" s="271"/>
      <c r="O413" s="271"/>
      <c r="P413" s="271"/>
      <c r="Q413" s="271"/>
      <c r="R413" s="271"/>
      <c r="S413" s="271"/>
      <c r="T413" s="271"/>
      <c r="U413" s="271"/>
      <c r="V413" s="271"/>
      <c r="W413" s="271"/>
      <c r="X413" s="271"/>
      <c r="Y413" s="271"/>
      <c r="Z413" s="271"/>
      <c r="AA413" s="271"/>
      <c r="AB413"/>
      <c r="AC413"/>
      <c r="AD413"/>
      <c r="AE413"/>
      <c r="AF413"/>
      <c r="AG413"/>
      <c r="AH413"/>
      <c r="AI413"/>
      <c r="AJ413"/>
      <c r="AK413"/>
      <c r="AR413"/>
    </row>
    <row r="414" spans="2:44" ht="25.5" customHeight="1">
      <c r="B414" s="231"/>
      <c r="C414" s="623" t="s">
        <v>579</v>
      </c>
      <c r="D414" s="624"/>
      <c r="E414" s="624"/>
      <c r="F414" s="624"/>
      <c r="G414" s="624"/>
      <c r="H414" s="624"/>
      <c r="I414" s="624"/>
      <c r="J414" s="624"/>
      <c r="K414" s="624"/>
      <c r="L414" s="625"/>
      <c r="M414" s="271"/>
      <c r="N414" s="632" t="s">
        <v>447</v>
      </c>
      <c r="O414" s="632"/>
      <c r="P414" s="632"/>
      <c r="Q414" s="633"/>
      <c r="R414" s="634"/>
      <c r="S414" s="634"/>
      <c r="T414" s="634"/>
      <c r="U414" s="634"/>
      <c r="V414" s="634"/>
      <c r="W414" s="634"/>
      <c r="X414" s="634"/>
      <c r="Y414" s="634"/>
      <c r="Z414" s="635"/>
      <c r="AA414" s="273"/>
      <c r="AB414"/>
      <c r="AC414"/>
      <c r="AD414"/>
      <c r="AE414"/>
      <c r="AF414"/>
      <c r="AG414"/>
      <c r="AH414"/>
      <c r="AI414"/>
      <c r="AJ414"/>
      <c r="AK414"/>
      <c r="AR414"/>
    </row>
    <row r="415" spans="2:44" ht="25.5" customHeight="1">
      <c r="B415" s="231"/>
      <c r="C415" s="626"/>
      <c r="D415" s="627"/>
      <c r="E415" s="627"/>
      <c r="F415" s="627"/>
      <c r="G415" s="627"/>
      <c r="H415" s="627"/>
      <c r="I415" s="627"/>
      <c r="J415" s="627"/>
      <c r="K415" s="627"/>
      <c r="L415" s="628"/>
      <c r="M415" s="271"/>
      <c r="N415" s="632" t="s">
        <v>448</v>
      </c>
      <c r="O415" s="632"/>
      <c r="P415" s="632"/>
      <c r="Q415" s="636" t="s">
        <v>449</v>
      </c>
      <c r="R415" s="637"/>
      <c r="S415" s="638"/>
      <c r="T415" s="639"/>
      <c r="U415" s="640"/>
      <c r="V415" s="640"/>
      <c r="W415" s="640"/>
      <c r="X415" s="640"/>
      <c r="Y415" s="640"/>
      <c r="Z415" s="641"/>
      <c r="AA415" s="274"/>
      <c r="AB415"/>
      <c r="AC415"/>
      <c r="AD415"/>
      <c r="AE415"/>
      <c r="AF415"/>
      <c r="AG415"/>
      <c r="AH415"/>
      <c r="AI415"/>
      <c r="AJ415"/>
      <c r="AK415"/>
      <c r="AR415"/>
    </row>
    <row r="416" spans="2:44" ht="25.5" customHeight="1">
      <c r="B416" s="231"/>
      <c r="C416" s="626"/>
      <c r="D416" s="627"/>
      <c r="E416" s="627"/>
      <c r="F416" s="627"/>
      <c r="G416" s="627"/>
      <c r="H416" s="627"/>
      <c r="I416" s="627"/>
      <c r="J416" s="627"/>
      <c r="K416" s="627"/>
      <c r="L416" s="628"/>
      <c r="M416" s="271"/>
      <c r="N416" s="632"/>
      <c r="O416" s="632"/>
      <c r="P416" s="632"/>
      <c r="Q416" s="642" t="s">
        <v>450</v>
      </c>
      <c r="R416" s="643"/>
      <c r="S416" s="644"/>
      <c r="T416" s="642"/>
      <c r="U416" s="643"/>
      <c r="V416" s="643"/>
      <c r="W416" s="643"/>
      <c r="X416" s="643"/>
      <c r="Y416" s="643"/>
      <c r="Z416" s="644"/>
      <c r="AA416" s="275"/>
      <c r="AB416"/>
      <c r="AC416"/>
      <c r="AD416"/>
      <c r="AE416"/>
      <c r="AF416"/>
      <c r="AG416"/>
      <c r="AH416"/>
      <c r="AI416"/>
      <c r="AJ416"/>
      <c r="AK416"/>
      <c r="AR416"/>
    </row>
    <row r="417" spans="2:44" ht="25.5" customHeight="1">
      <c r="B417" s="231"/>
      <c r="C417" s="626"/>
      <c r="D417" s="627"/>
      <c r="E417" s="627"/>
      <c r="F417" s="627"/>
      <c r="G417" s="627"/>
      <c r="H417" s="627"/>
      <c r="I417" s="627"/>
      <c r="J417" s="627"/>
      <c r="K417" s="627"/>
      <c r="L417" s="628"/>
      <c r="M417" s="271"/>
      <c r="N417" s="632"/>
      <c r="O417" s="632"/>
      <c r="P417" s="632"/>
      <c r="Q417" s="636" t="s">
        <v>451</v>
      </c>
      <c r="R417" s="637"/>
      <c r="S417" s="638"/>
      <c r="T417" s="639"/>
      <c r="U417" s="640"/>
      <c r="V417" s="640"/>
      <c r="W417" s="640"/>
      <c r="X417" s="640"/>
      <c r="Y417" s="640"/>
      <c r="Z417" s="641"/>
      <c r="AA417" s="273"/>
      <c r="AB417"/>
      <c r="AC417"/>
      <c r="AD417"/>
      <c r="AE417"/>
      <c r="AF417"/>
      <c r="AG417"/>
      <c r="AH417"/>
      <c r="AI417"/>
      <c r="AJ417"/>
      <c r="AK417"/>
      <c r="AR417"/>
    </row>
    <row r="418" spans="2:44" ht="25.5" customHeight="1">
      <c r="B418" s="232"/>
      <c r="C418" s="626"/>
      <c r="D418" s="627"/>
      <c r="E418" s="627"/>
      <c r="F418" s="627"/>
      <c r="G418" s="627"/>
      <c r="H418" s="627"/>
      <c r="I418" s="627"/>
      <c r="J418" s="627"/>
      <c r="K418" s="627"/>
      <c r="L418" s="628"/>
      <c r="M418" s="271"/>
      <c r="N418" s="632"/>
      <c r="O418" s="632"/>
      <c r="P418" s="632"/>
      <c r="Q418" s="645" t="s">
        <v>568</v>
      </c>
      <c r="R418" s="618" t="s">
        <v>452</v>
      </c>
      <c r="S418" s="619"/>
      <c r="T418" s="619"/>
      <c r="U418" s="619"/>
      <c r="V418" s="620"/>
      <c r="W418" s="276"/>
      <c r="X418" s="277" t="s">
        <v>453</v>
      </c>
      <c r="Y418" s="278"/>
      <c r="Z418" s="279"/>
      <c r="AA418" s="271"/>
      <c r="AB418"/>
      <c r="AC418"/>
      <c r="AD418"/>
      <c r="AE418"/>
      <c r="AF418"/>
      <c r="AG418"/>
      <c r="AH418"/>
      <c r="AI418"/>
      <c r="AJ418"/>
      <c r="AK418"/>
      <c r="AR418"/>
    </row>
    <row r="419" spans="2:44" ht="25.5" customHeight="1">
      <c r="B419" s="232"/>
      <c r="C419" s="626"/>
      <c r="D419" s="627"/>
      <c r="E419" s="627"/>
      <c r="F419" s="627"/>
      <c r="G419" s="627"/>
      <c r="H419" s="627"/>
      <c r="I419" s="627"/>
      <c r="J419" s="627"/>
      <c r="K419" s="627"/>
      <c r="L419" s="628"/>
      <c r="M419" s="271"/>
      <c r="N419" s="632"/>
      <c r="O419" s="632"/>
      <c r="P419" s="632"/>
      <c r="Q419" s="646"/>
      <c r="R419" s="648" t="s">
        <v>454</v>
      </c>
      <c r="S419" s="649"/>
      <c r="T419" s="649"/>
      <c r="U419" s="649"/>
      <c r="V419" s="650"/>
      <c r="W419" s="276"/>
      <c r="X419" s="277" t="s">
        <v>453</v>
      </c>
      <c r="Y419" s="277"/>
      <c r="Z419" s="280"/>
      <c r="AA419" s="271"/>
      <c r="AB419"/>
      <c r="AC419"/>
      <c r="AD419"/>
      <c r="AE419"/>
      <c r="AF419"/>
      <c r="AG419"/>
      <c r="AH419"/>
      <c r="AI419"/>
      <c r="AJ419"/>
      <c r="AK419"/>
      <c r="AR419"/>
    </row>
    <row r="420" spans="2:44" ht="25.5" customHeight="1">
      <c r="B420" s="232"/>
      <c r="C420" s="626"/>
      <c r="D420" s="627"/>
      <c r="E420" s="627"/>
      <c r="F420" s="627"/>
      <c r="G420" s="627"/>
      <c r="H420" s="627"/>
      <c r="I420" s="627"/>
      <c r="J420" s="627"/>
      <c r="K420" s="627"/>
      <c r="L420" s="628"/>
      <c r="M420" s="271"/>
      <c r="N420" s="632"/>
      <c r="O420" s="632"/>
      <c r="P420" s="632"/>
      <c r="Q420" s="646"/>
      <c r="R420" s="648" t="s">
        <v>455</v>
      </c>
      <c r="S420" s="649"/>
      <c r="T420" s="649"/>
      <c r="U420" s="649"/>
      <c r="V420" s="650"/>
      <c r="W420" s="276">
        <f>SUM(W418:W419)</f>
        <v>0</v>
      </c>
      <c r="X420" s="277" t="s">
        <v>453</v>
      </c>
      <c r="Y420" s="649"/>
      <c r="Z420" s="650"/>
      <c r="AA420" s="271"/>
      <c r="AB420"/>
      <c r="AC420"/>
      <c r="AD420"/>
      <c r="AE420"/>
      <c r="AF420"/>
      <c r="AG420"/>
      <c r="AH420"/>
      <c r="AI420"/>
      <c r="AJ420"/>
      <c r="AK420"/>
      <c r="AR420"/>
    </row>
    <row r="421" spans="2:44" ht="25.5" customHeight="1" thickBot="1">
      <c r="B421" s="232"/>
      <c r="C421" s="629"/>
      <c r="D421" s="630"/>
      <c r="E421" s="630"/>
      <c r="F421" s="630"/>
      <c r="G421" s="630"/>
      <c r="H421" s="630"/>
      <c r="I421" s="630"/>
      <c r="J421" s="630"/>
      <c r="K421" s="630"/>
      <c r="L421" s="631"/>
      <c r="M421" s="271"/>
      <c r="N421" s="632"/>
      <c r="O421" s="632"/>
      <c r="P421" s="632"/>
      <c r="Q421" s="647"/>
      <c r="R421" s="648" t="s">
        <v>571</v>
      </c>
      <c r="S421" s="649"/>
      <c r="T421" s="649"/>
      <c r="U421" s="649"/>
      <c r="V421" s="650"/>
      <c r="W421" s="276"/>
      <c r="X421" s="277" t="s">
        <v>453</v>
      </c>
      <c r="Y421" s="277"/>
      <c r="Z421" s="280"/>
      <c r="AA421" s="271"/>
      <c r="AB421"/>
      <c r="AC421"/>
      <c r="AD421"/>
      <c r="AE421"/>
      <c r="AF421"/>
      <c r="AG421"/>
      <c r="AH421"/>
      <c r="AI421"/>
      <c r="AJ421"/>
      <c r="AK421"/>
      <c r="AR421"/>
    </row>
    <row r="422" spans="2:44" ht="25.5" customHeight="1">
      <c r="B422" s="232"/>
      <c r="C422" s="281"/>
      <c r="D422" s="282"/>
      <c r="E422" s="283"/>
      <c r="F422" s="283"/>
      <c r="G422" s="271"/>
      <c r="H422" s="271"/>
      <c r="I422" s="271"/>
      <c r="J422" s="271"/>
      <c r="K422" s="271"/>
      <c r="L422" s="271"/>
      <c r="M422" s="271"/>
      <c r="N422" s="271"/>
      <c r="O422" s="271"/>
      <c r="P422" s="271"/>
      <c r="Q422" s="272"/>
      <c r="R422" s="272"/>
      <c r="S422" s="272"/>
      <c r="T422" s="272"/>
      <c r="U422" s="272"/>
      <c r="V422" s="272"/>
      <c r="W422" s="618"/>
      <c r="X422" s="619"/>
      <c r="Y422" s="619"/>
      <c r="Z422" s="620"/>
      <c r="AA422" s="272"/>
      <c r="AB422"/>
      <c r="AC422"/>
      <c r="AD422"/>
      <c r="AE422"/>
      <c r="AF422"/>
      <c r="AG422"/>
      <c r="AH422"/>
      <c r="AI422"/>
      <c r="AJ422"/>
      <c r="AK422"/>
      <c r="AR422"/>
    </row>
    <row r="423" spans="2:44" ht="25.5" customHeight="1" thickBot="1">
      <c r="B423" s="232"/>
      <c r="C423" s="621" t="s">
        <v>566</v>
      </c>
      <c r="D423" s="621"/>
      <c r="E423" s="621"/>
      <c r="F423" s="621"/>
      <c r="G423" s="621"/>
      <c r="H423" s="622" t="s">
        <v>567</v>
      </c>
      <c r="I423" s="622"/>
      <c r="J423" s="622"/>
      <c r="K423" s="622"/>
      <c r="L423" s="622"/>
      <c r="M423" s="271"/>
      <c r="N423" s="271"/>
      <c r="O423" s="271"/>
      <c r="P423" s="271"/>
      <c r="Q423" s="271"/>
      <c r="R423" s="271"/>
      <c r="S423" s="271"/>
      <c r="T423" s="271"/>
      <c r="U423" s="271"/>
      <c r="V423" s="271"/>
      <c r="W423" s="271"/>
      <c r="X423" s="271"/>
      <c r="Y423" s="271"/>
      <c r="Z423" s="271"/>
      <c r="AA423" s="271"/>
      <c r="AB423"/>
      <c r="AC423"/>
      <c r="AD423"/>
      <c r="AE423"/>
      <c r="AF423"/>
      <c r="AG423"/>
      <c r="AH423"/>
      <c r="AI423"/>
      <c r="AJ423"/>
      <c r="AK423"/>
      <c r="AR423"/>
    </row>
    <row r="424" spans="2:44" ht="25.5" customHeight="1">
      <c r="B424" s="232"/>
      <c r="C424" s="623" t="s">
        <v>579</v>
      </c>
      <c r="D424" s="624"/>
      <c r="E424" s="624"/>
      <c r="F424" s="624"/>
      <c r="G424" s="624"/>
      <c r="H424" s="624"/>
      <c r="I424" s="624"/>
      <c r="J424" s="624"/>
      <c r="K424" s="624"/>
      <c r="L424" s="625"/>
      <c r="M424" s="271"/>
      <c r="N424" s="632" t="s">
        <v>447</v>
      </c>
      <c r="O424" s="632"/>
      <c r="P424" s="632"/>
      <c r="Q424" s="633"/>
      <c r="R424" s="634"/>
      <c r="S424" s="634"/>
      <c r="T424" s="634"/>
      <c r="U424" s="634"/>
      <c r="V424" s="634"/>
      <c r="W424" s="634"/>
      <c r="X424" s="634"/>
      <c r="Y424" s="634"/>
      <c r="Z424" s="635"/>
      <c r="AA424" s="273"/>
      <c r="AB424"/>
      <c r="AC424"/>
      <c r="AD424"/>
      <c r="AE424"/>
      <c r="AF424"/>
      <c r="AG424"/>
      <c r="AH424"/>
      <c r="AI424"/>
      <c r="AJ424"/>
      <c r="AK424"/>
      <c r="AR424"/>
    </row>
    <row r="425" spans="2:44" ht="25.5" customHeight="1">
      <c r="B425" s="232"/>
      <c r="C425" s="626"/>
      <c r="D425" s="627"/>
      <c r="E425" s="627"/>
      <c r="F425" s="627"/>
      <c r="G425" s="627"/>
      <c r="H425" s="627"/>
      <c r="I425" s="627"/>
      <c r="J425" s="627"/>
      <c r="K425" s="627"/>
      <c r="L425" s="628"/>
      <c r="M425" s="271"/>
      <c r="N425" s="632" t="s">
        <v>448</v>
      </c>
      <c r="O425" s="632"/>
      <c r="P425" s="632"/>
      <c r="Q425" s="636" t="s">
        <v>449</v>
      </c>
      <c r="R425" s="637"/>
      <c r="S425" s="638"/>
      <c r="T425" s="639"/>
      <c r="U425" s="640"/>
      <c r="V425" s="640"/>
      <c r="W425" s="640"/>
      <c r="X425" s="640"/>
      <c r="Y425" s="640"/>
      <c r="Z425" s="641"/>
      <c r="AA425" s="274"/>
      <c r="AB425"/>
      <c r="AC425"/>
      <c r="AD425"/>
      <c r="AE425"/>
      <c r="AF425"/>
      <c r="AG425"/>
      <c r="AH425"/>
      <c r="AI425"/>
      <c r="AJ425"/>
      <c r="AK425"/>
      <c r="AR425"/>
    </row>
    <row r="426" spans="2:44" ht="25.5" customHeight="1">
      <c r="B426" s="232"/>
      <c r="C426" s="626"/>
      <c r="D426" s="627"/>
      <c r="E426" s="627"/>
      <c r="F426" s="627"/>
      <c r="G426" s="627"/>
      <c r="H426" s="627"/>
      <c r="I426" s="627"/>
      <c r="J426" s="627"/>
      <c r="K426" s="627"/>
      <c r="L426" s="628"/>
      <c r="M426" s="271"/>
      <c r="N426" s="632"/>
      <c r="O426" s="632"/>
      <c r="P426" s="632"/>
      <c r="Q426" s="642" t="s">
        <v>450</v>
      </c>
      <c r="R426" s="643"/>
      <c r="S426" s="644"/>
      <c r="T426" s="642"/>
      <c r="U426" s="643"/>
      <c r="V426" s="643"/>
      <c r="W426" s="643"/>
      <c r="X426" s="643"/>
      <c r="Y426" s="643"/>
      <c r="Z426" s="644"/>
      <c r="AA426" s="275"/>
      <c r="AB426"/>
      <c r="AC426"/>
      <c r="AD426"/>
      <c r="AE426"/>
      <c r="AF426"/>
      <c r="AG426"/>
      <c r="AH426"/>
      <c r="AI426"/>
      <c r="AJ426"/>
      <c r="AK426"/>
      <c r="AR426"/>
    </row>
    <row r="427" spans="2:44" ht="25.5" customHeight="1">
      <c r="B427" s="232"/>
      <c r="C427" s="626"/>
      <c r="D427" s="627"/>
      <c r="E427" s="627"/>
      <c r="F427" s="627"/>
      <c r="G427" s="627"/>
      <c r="H427" s="627"/>
      <c r="I427" s="627"/>
      <c r="J427" s="627"/>
      <c r="K427" s="627"/>
      <c r="L427" s="628"/>
      <c r="M427" s="271"/>
      <c r="N427" s="632"/>
      <c r="O427" s="632"/>
      <c r="P427" s="632"/>
      <c r="Q427" s="636" t="s">
        <v>451</v>
      </c>
      <c r="R427" s="637"/>
      <c r="S427" s="638"/>
      <c r="T427" s="639"/>
      <c r="U427" s="640"/>
      <c r="V427" s="640"/>
      <c r="W427" s="640"/>
      <c r="X427" s="640"/>
      <c r="Y427" s="640"/>
      <c r="Z427" s="641"/>
      <c r="AA427" s="273"/>
      <c r="AB427"/>
      <c r="AC427"/>
      <c r="AD427"/>
      <c r="AE427"/>
      <c r="AF427"/>
      <c r="AG427"/>
      <c r="AH427"/>
      <c r="AI427"/>
      <c r="AJ427"/>
      <c r="AK427"/>
      <c r="AR427"/>
    </row>
    <row r="428" spans="2:44" ht="25.5" customHeight="1">
      <c r="B428" s="232"/>
      <c r="C428" s="626"/>
      <c r="D428" s="627"/>
      <c r="E428" s="627"/>
      <c r="F428" s="627"/>
      <c r="G428" s="627"/>
      <c r="H428" s="627"/>
      <c r="I428" s="627"/>
      <c r="J428" s="627"/>
      <c r="K428" s="627"/>
      <c r="L428" s="628"/>
      <c r="M428" s="271"/>
      <c r="N428" s="632"/>
      <c r="O428" s="632"/>
      <c r="P428" s="632"/>
      <c r="Q428" s="645" t="s">
        <v>568</v>
      </c>
      <c r="R428" s="618" t="s">
        <v>452</v>
      </c>
      <c r="S428" s="619"/>
      <c r="T428" s="619"/>
      <c r="U428" s="619"/>
      <c r="V428" s="620"/>
      <c r="W428" s="276"/>
      <c r="X428" s="277" t="s">
        <v>453</v>
      </c>
      <c r="Y428" s="278"/>
      <c r="Z428" s="279"/>
      <c r="AA428" s="271"/>
      <c r="AB428"/>
      <c r="AC428"/>
      <c r="AD428"/>
      <c r="AE428"/>
      <c r="AF428"/>
      <c r="AG428"/>
      <c r="AH428"/>
      <c r="AI428"/>
      <c r="AJ428"/>
      <c r="AK428"/>
      <c r="AR428"/>
    </row>
    <row r="429" spans="2:44" ht="25.5" customHeight="1">
      <c r="B429" s="232"/>
      <c r="C429" s="626"/>
      <c r="D429" s="627"/>
      <c r="E429" s="627"/>
      <c r="F429" s="627"/>
      <c r="G429" s="627"/>
      <c r="H429" s="627"/>
      <c r="I429" s="627"/>
      <c r="J429" s="627"/>
      <c r="K429" s="627"/>
      <c r="L429" s="628"/>
      <c r="M429" s="271"/>
      <c r="N429" s="632"/>
      <c r="O429" s="632"/>
      <c r="P429" s="632"/>
      <c r="Q429" s="646"/>
      <c r="R429" s="648" t="s">
        <v>454</v>
      </c>
      <c r="S429" s="649"/>
      <c r="T429" s="649"/>
      <c r="U429" s="649"/>
      <c r="V429" s="650"/>
      <c r="W429" s="276"/>
      <c r="X429" s="277" t="s">
        <v>453</v>
      </c>
      <c r="Y429" s="277"/>
      <c r="Z429" s="280"/>
      <c r="AA429" s="271"/>
      <c r="AB429"/>
      <c r="AC429"/>
      <c r="AD429"/>
      <c r="AE429"/>
      <c r="AF429"/>
      <c r="AG429"/>
      <c r="AH429"/>
      <c r="AI429"/>
      <c r="AJ429"/>
      <c r="AK429"/>
      <c r="AR429"/>
    </row>
    <row r="430" spans="2:44" ht="25.5" customHeight="1">
      <c r="B430" s="232"/>
      <c r="C430" s="626"/>
      <c r="D430" s="627"/>
      <c r="E430" s="627"/>
      <c r="F430" s="627"/>
      <c r="G430" s="627"/>
      <c r="H430" s="627"/>
      <c r="I430" s="627"/>
      <c r="J430" s="627"/>
      <c r="K430" s="627"/>
      <c r="L430" s="628"/>
      <c r="M430" s="271"/>
      <c r="N430" s="632"/>
      <c r="O430" s="632"/>
      <c r="P430" s="632"/>
      <c r="Q430" s="646"/>
      <c r="R430" s="648" t="s">
        <v>455</v>
      </c>
      <c r="S430" s="649"/>
      <c r="T430" s="649"/>
      <c r="U430" s="649"/>
      <c r="V430" s="650"/>
      <c r="W430" s="276">
        <f>SUM(W428:W429)</f>
        <v>0</v>
      </c>
      <c r="X430" s="277" t="s">
        <v>453</v>
      </c>
      <c r="Y430" s="649"/>
      <c r="Z430" s="650"/>
      <c r="AA430" s="271"/>
      <c r="AB430"/>
      <c r="AC430"/>
      <c r="AD430"/>
      <c r="AE430"/>
      <c r="AF430"/>
      <c r="AG430"/>
      <c r="AH430"/>
      <c r="AI430"/>
      <c r="AJ430"/>
      <c r="AK430"/>
      <c r="AR430"/>
    </row>
    <row r="431" spans="2:44" ht="25.5" customHeight="1" thickBot="1">
      <c r="B431" s="232"/>
      <c r="C431" s="629"/>
      <c r="D431" s="630"/>
      <c r="E431" s="630"/>
      <c r="F431" s="630"/>
      <c r="G431" s="630"/>
      <c r="H431" s="630"/>
      <c r="I431" s="630"/>
      <c r="J431" s="630"/>
      <c r="K431" s="630"/>
      <c r="L431" s="631"/>
      <c r="M431" s="271"/>
      <c r="N431" s="632"/>
      <c r="O431" s="632"/>
      <c r="P431" s="632"/>
      <c r="Q431" s="647"/>
      <c r="R431" s="648" t="s">
        <v>571</v>
      </c>
      <c r="S431" s="649"/>
      <c r="T431" s="649"/>
      <c r="U431" s="649"/>
      <c r="V431" s="650"/>
      <c r="W431" s="276"/>
      <c r="X431" s="277" t="s">
        <v>453</v>
      </c>
      <c r="Y431" s="277"/>
      <c r="Z431" s="280"/>
      <c r="AA431" s="271"/>
      <c r="AB431"/>
      <c r="AC431"/>
      <c r="AD431"/>
      <c r="AE431"/>
      <c r="AF431"/>
      <c r="AG431"/>
      <c r="AH431"/>
      <c r="AI431"/>
      <c r="AJ431"/>
      <c r="AK431"/>
      <c r="AR431"/>
    </row>
    <row r="432" spans="2:44" ht="25.5" customHeight="1">
      <c r="B432" s="232"/>
      <c r="C432" s="284"/>
      <c r="D432" s="284"/>
      <c r="E432" s="284"/>
      <c r="F432" s="284"/>
      <c r="G432" s="284"/>
      <c r="H432" s="284"/>
      <c r="I432" s="284"/>
      <c r="J432" s="284"/>
      <c r="K432" s="284"/>
      <c r="L432" s="284"/>
      <c r="M432" s="271"/>
      <c r="N432" s="271"/>
      <c r="O432" s="271"/>
      <c r="P432" s="271"/>
      <c r="Q432" s="272"/>
      <c r="R432" s="272"/>
      <c r="S432" s="272"/>
      <c r="T432" s="272"/>
      <c r="U432" s="272"/>
      <c r="V432" s="272"/>
      <c r="W432" s="618"/>
      <c r="X432" s="619"/>
      <c r="Y432" s="619"/>
      <c r="Z432" s="620"/>
      <c r="AA432" s="271"/>
      <c r="AB432"/>
      <c r="AC432"/>
      <c r="AD432"/>
      <c r="AE432"/>
      <c r="AF432"/>
      <c r="AG432"/>
      <c r="AH432"/>
      <c r="AI432"/>
      <c r="AJ432"/>
      <c r="AK432"/>
      <c r="AR432"/>
    </row>
    <row r="433" spans="2:44" ht="25.5" customHeight="1" thickBot="1">
      <c r="B433" s="232"/>
      <c r="C433" s="621" t="s">
        <v>566</v>
      </c>
      <c r="D433" s="621"/>
      <c r="E433" s="621"/>
      <c r="F433" s="621"/>
      <c r="G433" s="621"/>
      <c r="H433" s="622" t="s">
        <v>567</v>
      </c>
      <c r="I433" s="622"/>
      <c r="J433" s="622"/>
      <c r="K433" s="622"/>
      <c r="L433" s="622"/>
      <c r="M433" s="271"/>
      <c r="N433" s="271"/>
      <c r="O433" s="271"/>
      <c r="P433" s="271"/>
      <c r="Q433" s="271"/>
      <c r="R433" s="271"/>
      <c r="S433" s="271"/>
      <c r="T433" s="271"/>
      <c r="U433" s="271"/>
      <c r="V433" s="271"/>
      <c r="W433" s="271"/>
      <c r="X433" s="271"/>
      <c r="Y433" s="271"/>
      <c r="Z433" s="271"/>
      <c r="AA433" s="271"/>
      <c r="AB433"/>
      <c r="AC433"/>
      <c r="AD433"/>
      <c r="AE433"/>
      <c r="AF433"/>
      <c r="AG433"/>
      <c r="AH433"/>
      <c r="AI433"/>
      <c r="AJ433"/>
      <c r="AK433"/>
      <c r="AR433"/>
    </row>
    <row r="434" spans="2:44" ht="25.5" customHeight="1">
      <c r="B434" s="232"/>
      <c r="C434" s="623" t="s">
        <v>579</v>
      </c>
      <c r="D434" s="624"/>
      <c r="E434" s="624"/>
      <c r="F434" s="624"/>
      <c r="G434" s="624"/>
      <c r="H434" s="624"/>
      <c r="I434" s="624"/>
      <c r="J434" s="624"/>
      <c r="K434" s="624"/>
      <c r="L434" s="625"/>
      <c r="M434" s="271"/>
      <c r="N434" s="632" t="s">
        <v>447</v>
      </c>
      <c r="O434" s="632"/>
      <c r="P434" s="632"/>
      <c r="Q434" s="633"/>
      <c r="R434" s="634"/>
      <c r="S434" s="634"/>
      <c r="T434" s="634"/>
      <c r="U434" s="634"/>
      <c r="V434" s="634"/>
      <c r="W434" s="634"/>
      <c r="X434" s="634"/>
      <c r="Y434" s="634"/>
      <c r="Z434" s="635"/>
      <c r="AA434" s="273"/>
      <c r="AB434"/>
      <c r="AC434"/>
      <c r="AD434"/>
      <c r="AE434"/>
      <c r="AF434"/>
      <c r="AG434"/>
      <c r="AH434"/>
      <c r="AI434"/>
      <c r="AJ434"/>
      <c r="AK434"/>
      <c r="AR434"/>
    </row>
    <row r="435" spans="2:44" ht="25.5" customHeight="1">
      <c r="B435" s="232"/>
      <c r="C435" s="626"/>
      <c r="D435" s="627"/>
      <c r="E435" s="627"/>
      <c r="F435" s="627"/>
      <c r="G435" s="627"/>
      <c r="H435" s="627"/>
      <c r="I435" s="627"/>
      <c r="J435" s="627"/>
      <c r="K435" s="627"/>
      <c r="L435" s="628"/>
      <c r="M435" s="271"/>
      <c r="N435" s="632" t="s">
        <v>448</v>
      </c>
      <c r="O435" s="632"/>
      <c r="P435" s="632"/>
      <c r="Q435" s="636" t="s">
        <v>449</v>
      </c>
      <c r="R435" s="637"/>
      <c r="S435" s="638"/>
      <c r="T435" s="639"/>
      <c r="U435" s="640"/>
      <c r="V435" s="640"/>
      <c r="W435" s="640"/>
      <c r="X435" s="640"/>
      <c r="Y435" s="640"/>
      <c r="Z435" s="641"/>
      <c r="AA435" s="274"/>
      <c r="AB435"/>
      <c r="AC435"/>
      <c r="AD435"/>
      <c r="AE435"/>
      <c r="AF435"/>
      <c r="AG435"/>
      <c r="AH435"/>
      <c r="AI435"/>
      <c r="AJ435"/>
      <c r="AK435"/>
      <c r="AR435"/>
    </row>
    <row r="436" spans="2:44" ht="25.5" customHeight="1">
      <c r="B436" s="232"/>
      <c r="C436" s="626"/>
      <c r="D436" s="627"/>
      <c r="E436" s="627"/>
      <c r="F436" s="627"/>
      <c r="G436" s="627"/>
      <c r="H436" s="627"/>
      <c r="I436" s="627"/>
      <c r="J436" s="627"/>
      <c r="K436" s="627"/>
      <c r="L436" s="628"/>
      <c r="M436" s="271"/>
      <c r="N436" s="632"/>
      <c r="O436" s="632"/>
      <c r="P436" s="632"/>
      <c r="Q436" s="642" t="s">
        <v>450</v>
      </c>
      <c r="R436" s="643"/>
      <c r="S436" s="644"/>
      <c r="T436" s="642"/>
      <c r="U436" s="643"/>
      <c r="V436" s="643"/>
      <c r="W436" s="643"/>
      <c r="X436" s="643"/>
      <c r="Y436" s="643"/>
      <c r="Z436" s="644"/>
      <c r="AA436" s="275"/>
      <c r="AB436"/>
      <c r="AC436"/>
      <c r="AD436"/>
      <c r="AE436"/>
      <c r="AF436"/>
      <c r="AG436"/>
      <c r="AH436"/>
      <c r="AI436"/>
      <c r="AJ436"/>
      <c r="AK436"/>
      <c r="AR436"/>
    </row>
    <row r="437" spans="2:44" ht="25.5" customHeight="1">
      <c r="B437" s="232"/>
      <c r="C437" s="626"/>
      <c r="D437" s="627"/>
      <c r="E437" s="627"/>
      <c r="F437" s="627"/>
      <c r="G437" s="627"/>
      <c r="H437" s="627"/>
      <c r="I437" s="627"/>
      <c r="J437" s="627"/>
      <c r="K437" s="627"/>
      <c r="L437" s="628"/>
      <c r="M437" s="271"/>
      <c r="N437" s="632"/>
      <c r="O437" s="632"/>
      <c r="P437" s="632"/>
      <c r="Q437" s="636" t="s">
        <v>451</v>
      </c>
      <c r="R437" s="637"/>
      <c r="S437" s="638"/>
      <c r="T437" s="639"/>
      <c r="U437" s="640"/>
      <c r="V437" s="640"/>
      <c r="W437" s="640"/>
      <c r="X437" s="640"/>
      <c r="Y437" s="640"/>
      <c r="Z437" s="641"/>
      <c r="AA437" s="273"/>
      <c r="AB437"/>
      <c r="AC437"/>
      <c r="AD437"/>
      <c r="AE437"/>
      <c r="AF437"/>
      <c r="AG437"/>
      <c r="AH437"/>
      <c r="AI437"/>
      <c r="AJ437"/>
      <c r="AK437"/>
      <c r="AR437"/>
    </row>
    <row r="438" spans="2:44" ht="25.5" customHeight="1">
      <c r="B438" s="232"/>
      <c r="C438" s="626"/>
      <c r="D438" s="627"/>
      <c r="E438" s="627"/>
      <c r="F438" s="627"/>
      <c r="G438" s="627"/>
      <c r="H438" s="627"/>
      <c r="I438" s="627"/>
      <c r="J438" s="627"/>
      <c r="K438" s="627"/>
      <c r="L438" s="628"/>
      <c r="M438" s="271"/>
      <c r="N438" s="632"/>
      <c r="O438" s="632"/>
      <c r="P438" s="632"/>
      <c r="Q438" s="645" t="s">
        <v>568</v>
      </c>
      <c r="R438" s="618" t="s">
        <v>452</v>
      </c>
      <c r="S438" s="619"/>
      <c r="T438" s="619"/>
      <c r="U438" s="619"/>
      <c r="V438" s="620"/>
      <c r="W438" s="276"/>
      <c r="X438" s="277" t="s">
        <v>453</v>
      </c>
      <c r="Y438" s="278"/>
      <c r="Z438" s="279"/>
      <c r="AA438" s="271"/>
      <c r="AB438"/>
      <c r="AC438"/>
      <c r="AD438"/>
      <c r="AE438"/>
      <c r="AF438"/>
      <c r="AG438"/>
      <c r="AH438"/>
      <c r="AI438"/>
      <c r="AJ438"/>
      <c r="AK438"/>
      <c r="AR438"/>
    </row>
    <row r="439" spans="2:44" ht="25.5" customHeight="1">
      <c r="B439" s="232"/>
      <c r="C439" s="626"/>
      <c r="D439" s="627"/>
      <c r="E439" s="627"/>
      <c r="F439" s="627"/>
      <c r="G439" s="627"/>
      <c r="H439" s="627"/>
      <c r="I439" s="627"/>
      <c r="J439" s="627"/>
      <c r="K439" s="627"/>
      <c r="L439" s="628"/>
      <c r="M439" s="271"/>
      <c r="N439" s="632"/>
      <c r="O439" s="632"/>
      <c r="P439" s="632"/>
      <c r="Q439" s="646"/>
      <c r="R439" s="648" t="s">
        <v>454</v>
      </c>
      <c r="S439" s="649"/>
      <c r="T439" s="649"/>
      <c r="U439" s="649"/>
      <c r="V439" s="650"/>
      <c r="W439" s="276"/>
      <c r="X439" s="277" t="s">
        <v>453</v>
      </c>
      <c r="Y439" s="277"/>
      <c r="Z439" s="280"/>
      <c r="AA439" s="271"/>
      <c r="AB439"/>
      <c r="AC439"/>
      <c r="AD439"/>
      <c r="AE439"/>
      <c r="AF439"/>
      <c r="AG439"/>
      <c r="AH439"/>
      <c r="AI439"/>
      <c r="AJ439"/>
      <c r="AK439"/>
      <c r="AR439"/>
    </row>
    <row r="440" spans="2:44" ht="25.5" customHeight="1">
      <c r="B440" s="232"/>
      <c r="C440" s="626"/>
      <c r="D440" s="627"/>
      <c r="E440" s="627"/>
      <c r="F440" s="627"/>
      <c r="G440" s="627"/>
      <c r="H440" s="627"/>
      <c r="I440" s="627"/>
      <c r="J440" s="627"/>
      <c r="K440" s="627"/>
      <c r="L440" s="628"/>
      <c r="M440" s="271"/>
      <c r="N440" s="632"/>
      <c r="O440" s="632"/>
      <c r="P440" s="632"/>
      <c r="Q440" s="646"/>
      <c r="R440" s="648" t="s">
        <v>455</v>
      </c>
      <c r="S440" s="649"/>
      <c r="T440" s="649"/>
      <c r="U440" s="649"/>
      <c r="V440" s="650"/>
      <c r="W440" s="276">
        <f>SUM(W438:W439)</f>
        <v>0</v>
      </c>
      <c r="X440" s="277" t="s">
        <v>453</v>
      </c>
      <c r="Y440" s="649"/>
      <c r="Z440" s="650"/>
      <c r="AA440" s="271"/>
      <c r="AB440"/>
      <c r="AC440"/>
      <c r="AD440"/>
      <c r="AE440"/>
      <c r="AF440"/>
      <c r="AG440"/>
      <c r="AH440"/>
      <c r="AI440"/>
      <c r="AJ440"/>
      <c r="AK440"/>
      <c r="AR440"/>
    </row>
    <row r="441" spans="2:44" ht="25.5" customHeight="1" thickBot="1">
      <c r="B441" s="232"/>
      <c r="C441" s="629"/>
      <c r="D441" s="630"/>
      <c r="E441" s="630"/>
      <c r="F441" s="630"/>
      <c r="G441" s="630"/>
      <c r="H441" s="630"/>
      <c r="I441" s="630"/>
      <c r="J441" s="630"/>
      <c r="K441" s="630"/>
      <c r="L441" s="631"/>
      <c r="M441" s="271"/>
      <c r="N441" s="632"/>
      <c r="O441" s="632"/>
      <c r="P441" s="632"/>
      <c r="Q441" s="647"/>
      <c r="R441" s="648" t="s">
        <v>571</v>
      </c>
      <c r="S441" s="649"/>
      <c r="T441" s="649"/>
      <c r="U441" s="649"/>
      <c r="V441" s="650"/>
      <c r="W441" s="276"/>
      <c r="X441" s="277" t="s">
        <v>453</v>
      </c>
      <c r="Y441" s="277"/>
      <c r="Z441" s="280"/>
      <c r="AA441" s="271"/>
      <c r="AB441"/>
      <c r="AC441"/>
      <c r="AD441"/>
      <c r="AE441"/>
      <c r="AF441"/>
      <c r="AG441"/>
      <c r="AH441"/>
      <c r="AI441"/>
      <c r="AJ441"/>
      <c r="AK441"/>
      <c r="AR441"/>
    </row>
    <row r="442" spans="2:44" ht="25.5" customHeight="1">
      <c r="B442" s="232"/>
      <c r="C442" s="284"/>
      <c r="D442" s="284"/>
      <c r="E442" s="284"/>
      <c r="F442" s="284"/>
      <c r="G442" s="284"/>
      <c r="H442" s="284"/>
      <c r="I442" s="284"/>
      <c r="J442" s="284"/>
      <c r="K442" s="284"/>
      <c r="L442" s="284"/>
      <c r="M442" s="271"/>
      <c r="N442" s="271"/>
      <c r="O442" s="271"/>
      <c r="P442" s="271"/>
      <c r="Q442" s="272"/>
      <c r="R442" s="272"/>
      <c r="S442" s="272"/>
      <c r="T442" s="272"/>
      <c r="U442" s="272"/>
      <c r="V442" s="272"/>
      <c r="W442" s="618"/>
      <c r="X442" s="619"/>
      <c r="Y442" s="619"/>
      <c r="Z442" s="620"/>
      <c r="AA442" s="271"/>
      <c r="AB442"/>
      <c r="AC442"/>
      <c r="AD442"/>
      <c r="AE442"/>
      <c r="AF442"/>
      <c r="AG442"/>
      <c r="AH442"/>
      <c r="AI442"/>
      <c r="AJ442"/>
      <c r="AK442"/>
      <c r="AR442"/>
    </row>
    <row r="443" spans="2:44" ht="25.5" customHeight="1">
      <c r="B443" s="232"/>
      <c r="C443" s="287" t="s">
        <v>572</v>
      </c>
      <c r="D443" s="287"/>
      <c r="E443" s="287"/>
      <c r="F443" s="287" t="s">
        <v>573</v>
      </c>
      <c r="G443" s="287"/>
      <c r="I443" s="287"/>
      <c r="J443" s="287"/>
      <c r="K443" s="287"/>
      <c r="L443" s="287"/>
      <c r="M443" s="287"/>
      <c r="N443" s="287"/>
      <c r="O443" s="287"/>
      <c r="P443" s="287"/>
      <c r="Q443" s="287"/>
      <c r="R443" s="287"/>
      <c r="S443" s="287"/>
      <c r="T443" s="287"/>
      <c r="U443" s="287"/>
      <c r="V443" s="287"/>
      <c r="W443" s="237"/>
      <c r="X443" s="419"/>
      <c r="Y443" s="271"/>
      <c r="Z443" s="271"/>
      <c r="AA443" s="271"/>
      <c r="AB443"/>
      <c r="AC443"/>
      <c r="AD443"/>
      <c r="AE443"/>
      <c r="AF443"/>
      <c r="AG443"/>
      <c r="AH443"/>
      <c r="AI443"/>
      <c r="AJ443"/>
      <c r="AK443"/>
      <c r="AR443"/>
    </row>
    <row r="444" spans="2:44" ht="25.5" customHeight="1">
      <c r="B444" s="232"/>
      <c r="C444" s="287"/>
      <c r="D444" s="287"/>
      <c r="E444" s="287"/>
      <c r="F444" s="287" t="s">
        <v>574</v>
      </c>
      <c r="G444" s="287"/>
      <c r="I444" s="287"/>
      <c r="J444" s="287"/>
      <c r="K444" s="287"/>
      <c r="L444" s="287"/>
      <c r="M444" s="287"/>
      <c r="N444" s="287"/>
      <c r="O444" s="287"/>
      <c r="P444" s="287"/>
      <c r="Q444" s="287"/>
      <c r="R444" s="287"/>
      <c r="S444" s="287"/>
      <c r="T444" s="287"/>
      <c r="U444" s="287"/>
      <c r="V444" s="287"/>
      <c r="W444" s="237"/>
      <c r="X444" s="271"/>
      <c r="Y444" s="271"/>
      <c r="Z444" s="271"/>
      <c r="AA444" s="271"/>
      <c r="AB444"/>
      <c r="AC444"/>
      <c r="AD444"/>
      <c r="AE444"/>
      <c r="AF444"/>
      <c r="AG444"/>
      <c r="AH444"/>
      <c r="AI444"/>
      <c r="AJ444"/>
      <c r="AK444"/>
      <c r="AR444"/>
    </row>
    <row r="445" spans="2:44" ht="25.5" customHeight="1">
      <c r="B445" s="232"/>
      <c r="C445" s="651" t="s">
        <v>575</v>
      </c>
      <c r="D445" s="651"/>
      <c r="E445" s="651"/>
      <c r="F445" s="651"/>
      <c r="G445" s="651"/>
      <c r="H445" s="651"/>
      <c r="I445" s="651"/>
      <c r="J445" s="271"/>
      <c r="K445" s="271"/>
      <c r="L445" s="271"/>
      <c r="M445" s="271"/>
      <c r="N445" s="271"/>
      <c r="O445" s="271"/>
      <c r="P445" s="271"/>
      <c r="Q445" s="271"/>
      <c r="R445" s="271"/>
      <c r="S445" s="271"/>
      <c r="T445" s="271"/>
      <c r="U445" s="271"/>
      <c r="V445" s="271"/>
      <c r="W445" s="271"/>
      <c r="X445" s="271"/>
      <c r="Y445" s="271"/>
      <c r="Z445" s="271"/>
      <c r="AA445" s="271"/>
      <c r="AB445"/>
      <c r="AC445"/>
      <c r="AD445"/>
      <c r="AE445"/>
      <c r="AF445"/>
      <c r="AG445"/>
      <c r="AH445"/>
      <c r="AI445"/>
      <c r="AJ445"/>
      <c r="AK445"/>
      <c r="AR445"/>
    </row>
    <row r="446" spans="2:44" ht="25.5" customHeight="1">
      <c r="B446" s="232"/>
      <c r="C446" s="412" t="s">
        <v>180</v>
      </c>
      <c r="D446" s="285">
        <f>'21号（報告鏡）'!$E$13</f>
        <v>0</v>
      </c>
      <c r="E446" s="412" t="s">
        <v>443</v>
      </c>
      <c r="F446"/>
      <c r="G446" s="412"/>
      <c r="H446" s="412"/>
      <c r="I446" s="412"/>
      <c r="J446" s="271"/>
      <c r="K446" s="271"/>
      <c r="L446" s="271"/>
      <c r="M446" s="271"/>
      <c r="N446" s="271"/>
      <c r="O446" s="271"/>
      <c r="P446" s="271"/>
      <c r="Q446" s="271"/>
      <c r="R446" s="271"/>
      <c r="S446" s="271"/>
      <c r="T446" s="271"/>
      <c r="U446" s="271"/>
      <c r="V446" s="271"/>
      <c r="W446" s="271"/>
      <c r="X446" s="271"/>
      <c r="Y446" s="271"/>
      <c r="Z446" s="271"/>
      <c r="AA446" s="271"/>
      <c r="AB446"/>
      <c r="AC446"/>
      <c r="AD446"/>
      <c r="AE446"/>
      <c r="AF446"/>
      <c r="AG446"/>
      <c r="AH446"/>
      <c r="AI446"/>
      <c r="AJ446"/>
      <c r="AK446"/>
      <c r="AR446"/>
    </row>
    <row r="447" spans="2:44" ht="25.5" customHeight="1">
      <c r="B447" s="232"/>
      <c r="C447" s="652" t="s">
        <v>444</v>
      </c>
      <c r="D447" s="652"/>
      <c r="E447" s="652"/>
      <c r="F447" s="652"/>
      <c r="G447" s="652"/>
      <c r="H447" s="652"/>
      <c r="I447" s="652"/>
      <c r="J447" s="652"/>
      <c r="K447" s="652"/>
      <c r="L447" s="652"/>
      <c r="M447" s="652"/>
      <c r="N447" s="652"/>
      <c r="O447" s="652"/>
      <c r="P447" s="652"/>
      <c r="Q447" s="652"/>
      <c r="R447" s="652"/>
      <c r="S447" s="652"/>
      <c r="T447" s="652"/>
      <c r="U447" s="652"/>
      <c r="V447" s="652"/>
      <c r="W447" s="652"/>
      <c r="X447" s="652"/>
      <c r="Y447" s="652"/>
      <c r="Z447" s="652"/>
      <c r="AA447" s="416"/>
      <c r="AB447"/>
      <c r="AC447"/>
      <c r="AD447"/>
      <c r="AE447"/>
      <c r="AF447"/>
      <c r="AG447"/>
      <c r="AH447"/>
      <c r="AI447"/>
      <c r="AJ447"/>
      <c r="AK447"/>
      <c r="AR447"/>
    </row>
    <row r="448" spans="2:44" ht="25.5" customHeight="1">
      <c r="B448" s="232"/>
      <c r="C448" s="271"/>
      <c r="D448" s="271"/>
      <c r="E448" s="271"/>
      <c r="F448" s="417"/>
      <c r="G448" s="271"/>
      <c r="H448" s="271"/>
      <c r="I448" s="271"/>
      <c r="J448" s="271"/>
      <c r="K448" s="271"/>
      <c r="L448" s="271"/>
      <c r="M448" s="271"/>
      <c r="N448" s="271"/>
      <c r="O448" s="271"/>
      <c r="P448" s="271"/>
      <c r="Q448" s="653" t="s">
        <v>445</v>
      </c>
      <c r="R448" s="653"/>
      <c r="S448" s="653"/>
      <c r="T448" s="654">
        <f>T411+1</f>
        <v>13</v>
      </c>
      <c r="U448" s="654"/>
      <c r="V448" s="654"/>
      <c r="W448" s="654"/>
      <c r="X448" s="654"/>
      <c r="Y448" s="654"/>
      <c r="Z448" s="654"/>
      <c r="AA448" s="272"/>
      <c r="AB448"/>
      <c r="AC448"/>
      <c r="AD448"/>
      <c r="AE448"/>
      <c r="AF448"/>
      <c r="AG448"/>
      <c r="AH448"/>
      <c r="AI448"/>
      <c r="AJ448"/>
      <c r="AK448"/>
      <c r="AR448"/>
    </row>
    <row r="449" spans="2:44" ht="25.5" customHeight="1">
      <c r="B449" s="232"/>
      <c r="C449" s="271"/>
      <c r="D449" s="271"/>
      <c r="E449" s="271"/>
      <c r="F449" s="417"/>
      <c r="G449" s="271"/>
      <c r="H449" s="271"/>
      <c r="I449" s="271"/>
      <c r="J449" s="271"/>
      <c r="K449" s="271"/>
      <c r="L449" s="271"/>
      <c r="M449" s="271"/>
      <c r="N449" s="271"/>
      <c r="O449" s="271"/>
      <c r="P449" s="271"/>
      <c r="Q449" s="653" t="s">
        <v>446</v>
      </c>
      <c r="R449" s="653"/>
      <c r="S449" s="653"/>
      <c r="T449" s="654">
        <f>'21号（報告鏡）'!$R$9</f>
        <v>0</v>
      </c>
      <c r="U449" s="654"/>
      <c r="V449" s="654"/>
      <c r="W449" s="654"/>
      <c r="X449" s="654"/>
      <c r="Y449" s="654"/>
      <c r="Z449" s="654"/>
      <c r="AA449" s="272"/>
      <c r="AB449"/>
      <c r="AC449"/>
      <c r="AD449"/>
      <c r="AE449"/>
      <c r="AF449"/>
      <c r="AG449"/>
      <c r="AH449"/>
      <c r="AI449"/>
      <c r="AJ449"/>
      <c r="AK449"/>
      <c r="AR449"/>
    </row>
    <row r="450" spans="2:44" ht="25.5" customHeight="1" thickBot="1">
      <c r="B450" s="232"/>
      <c r="C450" s="621" t="s">
        <v>566</v>
      </c>
      <c r="D450" s="621"/>
      <c r="E450" s="621"/>
      <c r="F450" s="621"/>
      <c r="G450" s="621"/>
      <c r="H450" s="622" t="s">
        <v>567</v>
      </c>
      <c r="I450" s="622"/>
      <c r="J450" s="622"/>
      <c r="K450" s="622"/>
      <c r="L450" s="622"/>
      <c r="M450" s="271"/>
      <c r="N450" s="271"/>
      <c r="O450" s="271"/>
      <c r="P450" s="271"/>
      <c r="Q450" s="271"/>
      <c r="R450" s="271"/>
      <c r="S450" s="271"/>
      <c r="T450" s="271"/>
      <c r="U450" s="271"/>
      <c r="V450" s="271"/>
      <c r="W450" s="271"/>
      <c r="X450" s="271"/>
      <c r="Y450" s="271"/>
      <c r="Z450" s="271"/>
      <c r="AA450" s="271"/>
      <c r="AB450"/>
      <c r="AC450"/>
      <c r="AD450"/>
      <c r="AE450"/>
      <c r="AF450"/>
      <c r="AG450"/>
      <c r="AH450"/>
      <c r="AI450"/>
      <c r="AJ450"/>
      <c r="AK450"/>
      <c r="AR450"/>
    </row>
    <row r="451" spans="2:44" ht="25.5" customHeight="1">
      <c r="B451" s="232"/>
      <c r="C451" s="623" t="s">
        <v>579</v>
      </c>
      <c r="D451" s="624"/>
      <c r="E451" s="624"/>
      <c r="F451" s="624"/>
      <c r="G451" s="624"/>
      <c r="H451" s="624"/>
      <c r="I451" s="624"/>
      <c r="J451" s="624"/>
      <c r="K451" s="624"/>
      <c r="L451" s="625"/>
      <c r="M451" s="271"/>
      <c r="N451" s="632" t="s">
        <v>447</v>
      </c>
      <c r="O451" s="632"/>
      <c r="P451" s="632"/>
      <c r="Q451" s="633"/>
      <c r="R451" s="634"/>
      <c r="S451" s="634"/>
      <c r="T451" s="634"/>
      <c r="U451" s="634"/>
      <c r="V451" s="634"/>
      <c r="W451" s="634"/>
      <c r="X451" s="634"/>
      <c r="Y451" s="634"/>
      <c r="Z451" s="635"/>
      <c r="AA451" s="273"/>
      <c r="AB451"/>
      <c r="AC451"/>
      <c r="AD451"/>
      <c r="AE451"/>
      <c r="AF451"/>
      <c r="AG451"/>
      <c r="AH451"/>
      <c r="AI451"/>
      <c r="AJ451"/>
      <c r="AK451"/>
      <c r="AR451"/>
    </row>
    <row r="452" spans="2:44" ht="25.5" customHeight="1">
      <c r="B452" s="232"/>
      <c r="C452" s="626"/>
      <c r="D452" s="627"/>
      <c r="E452" s="627"/>
      <c r="F452" s="627"/>
      <c r="G452" s="627"/>
      <c r="H452" s="627"/>
      <c r="I452" s="627"/>
      <c r="J452" s="627"/>
      <c r="K452" s="627"/>
      <c r="L452" s="628"/>
      <c r="M452" s="271"/>
      <c r="N452" s="632" t="s">
        <v>448</v>
      </c>
      <c r="O452" s="632"/>
      <c r="P452" s="632"/>
      <c r="Q452" s="636" t="s">
        <v>449</v>
      </c>
      <c r="R452" s="637"/>
      <c r="S452" s="638"/>
      <c r="T452" s="639"/>
      <c r="U452" s="640"/>
      <c r="V452" s="640"/>
      <c r="W452" s="640"/>
      <c r="X452" s="640"/>
      <c r="Y452" s="640"/>
      <c r="Z452" s="641"/>
      <c r="AA452" s="274"/>
      <c r="AB452"/>
      <c r="AC452"/>
      <c r="AD452"/>
      <c r="AE452"/>
      <c r="AF452"/>
      <c r="AG452"/>
      <c r="AH452"/>
      <c r="AI452"/>
      <c r="AJ452"/>
      <c r="AK452"/>
      <c r="AR452"/>
    </row>
    <row r="453" spans="2:44" ht="25.5" customHeight="1">
      <c r="B453" s="232"/>
      <c r="C453" s="626"/>
      <c r="D453" s="627"/>
      <c r="E453" s="627"/>
      <c r="F453" s="627"/>
      <c r="G453" s="627"/>
      <c r="H453" s="627"/>
      <c r="I453" s="627"/>
      <c r="J453" s="627"/>
      <c r="K453" s="627"/>
      <c r="L453" s="628"/>
      <c r="M453" s="271"/>
      <c r="N453" s="632"/>
      <c r="O453" s="632"/>
      <c r="P453" s="632"/>
      <c r="Q453" s="642" t="s">
        <v>450</v>
      </c>
      <c r="R453" s="643"/>
      <c r="S453" s="644"/>
      <c r="T453" s="642"/>
      <c r="U453" s="643"/>
      <c r="V453" s="643"/>
      <c r="W453" s="643"/>
      <c r="X453" s="643"/>
      <c r="Y453" s="643"/>
      <c r="Z453" s="644"/>
      <c r="AA453" s="275"/>
      <c r="AB453"/>
      <c r="AC453"/>
      <c r="AD453"/>
      <c r="AE453"/>
      <c r="AF453"/>
      <c r="AG453"/>
      <c r="AH453"/>
      <c r="AI453"/>
      <c r="AJ453"/>
      <c r="AK453"/>
      <c r="AR453"/>
    </row>
    <row r="454" spans="2:44" ht="25.5" customHeight="1">
      <c r="B454" s="232"/>
      <c r="C454" s="626"/>
      <c r="D454" s="627"/>
      <c r="E454" s="627"/>
      <c r="F454" s="627"/>
      <c r="G454" s="627"/>
      <c r="H454" s="627"/>
      <c r="I454" s="627"/>
      <c r="J454" s="627"/>
      <c r="K454" s="627"/>
      <c r="L454" s="628"/>
      <c r="M454" s="271"/>
      <c r="N454" s="632"/>
      <c r="O454" s="632"/>
      <c r="P454" s="632"/>
      <c r="Q454" s="636" t="s">
        <v>451</v>
      </c>
      <c r="R454" s="637"/>
      <c r="S454" s="638"/>
      <c r="T454" s="639"/>
      <c r="U454" s="640"/>
      <c r="V454" s="640"/>
      <c r="W454" s="640"/>
      <c r="X454" s="640"/>
      <c r="Y454" s="640"/>
      <c r="Z454" s="641"/>
      <c r="AA454" s="273"/>
      <c r="AB454"/>
      <c r="AC454"/>
      <c r="AD454"/>
      <c r="AE454"/>
      <c r="AF454"/>
      <c r="AG454"/>
      <c r="AH454"/>
      <c r="AI454"/>
      <c r="AJ454"/>
      <c r="AK454"/>
      <c r="AR454"/>
    </row>
    <row r="455" spans="2:44" ht="25.5" customHeight="1">
      <c r="B455" s="232"/>
      <c r="C455" s="626"/>
      <c r="D455" s="627"/>
      <c r="E455" s="627"/>
      <c r="F455" s="627"/>
      <c r="G455" s="627"/>
      <c r="H455" s="627"/>
      <c r="I455" s="627"/>
      <c r="J455" s="627"/>
      <c r="K455" s="627"/>
      <c r="L455" s="628"/>
      <c r="M455" s="271"/>
      <c r="N455" s="632"/>
      <c r="O455" s="632"/>
      <c r="P455" s="632"/>
      <c r="Q455" s="645" t="s">
        <v>568</v>
      </c>
      <c r="R455" s="618" t="s">
        <v>452</v>
      </c>
      <c r="S455" s="619"/>
      <c r="T455" s="619"/>
      <c r="U455" s="619"/>
      <c r="V455" s="620"/>
      <c r="W455" s="276"/>
      <c r="X455" s="277" t="s">
        <v>453</v>
      </c>
      <c r="Y455" s="278"/>
      <c r="Z455" s="279"/>
      <c r="AA455" s="271"/>
      <c r="AB455"/>
      <c r="AC455"/>
      <c r="AD455"/>
      <c r="AE455"/>
      <c r="AF455"/>
      <c r="AG455"/>
      <c r="AH455"/>
      <c r="AI455"/>
      <c r="AJ455"/>
      <c r="AK455"/>
      <c r="AR455"/>
    </row>
    <row r="456" spans="2:44" ht="25.5" customHeight="1">
      <c r="B456" s="232"/>
      <c r="C456" s="626"/>
      <c r="D456" s="627"/>
      <c r="E456" s="627"/>
      <c r="F456" s="627"/>
      <c r="G456" s="627"/>
      <c r="H456" s="627"/>
      <c r="I456" s="627"/>
      <c r="J456" s="627"/>
      <c r="K456" s="627"/>
      <c r="L456" s="628"/>
      <c r="M456" s="271"/>
      <c r="N456" s="632"/>
      <c r="O456" s="632"/>
      <c r="P456" s="632"/>
      <c r="Q456" s="646"/>
      <c r="R456" s="648" t="s">
        <v>454</v>
      </c>
      <c r="S456" s="649"/>
      <c r="T456" s="649"/>
      <c r="U456" s="649"/>
      <c r="V456" s="650"/>
      <c r="W456" s="276"/>
      <c r="X456" s="277" t="s">
        <v>453</v>
      </c>
      <c r="Y456" s="277"/>
      <c r="Z456" s="280"/>
      <c r="AA456" s="271"/>
      <c r="AB456"/>
      <c r="AC456"/>
      <c r="AD456"/>
      <c r="AE456"/>
      <c r="AF456"/>
      <c r="AG456"/>
      <c r="AH456"/>
      <c r="AI456"/>
      <c r="AJ456"/>
      <c r="AK456"/>
      <c r="AR456"/>
    </row>
    <row r="457" spans="2:44" ht="25.5" customHeight="1">
      <c r="B457" s="232"/>
      <c r="C457" s="626"/>
      <c r="D457" s="627"/>
      <c r="E457" s="627"/>
      <c r="F457" s="627"/>
      <c r="G457" s="627"/>
      <c r="H457" s="627"/>
      <c r="I457" s="627"/>
      <c r="J457" s="627"/>
      <c r="K457" s="627"/>
      <c r="L457" s="628"/>
      <c r="M457" s="271"/>
      <c r="N457" s="632"/>
      <c r="O457" s="632"/>
      <c r="P457" s="632"/>
      <c r="Q457" s="646"/>
      <c r="R457" s="648" t="s">
        <v>455</v>
      </c>
      <c r="S457" s="649"/>
      <c r="T457" s="649"/>
      <c r="U457" s="649"/>
      <c r="V457" s="650"/>
      <c r="W457" s="276">
        <f>SUM(W455:W456)</f>
        <v>0</v>
      </c>
      <c r="X457" s="277" t="s">
        <v>453</v>
      </c>
      <c r="Y457" s="649"/>
      <c r="Z457" s="650"/>
      <c r="AA457" s="271"/>
      <c r="AB457"/>
      <c r="AC457"/>
      <c r="AD457"/>
      <c r="AE457"/>
      <c r="AF457"/>
      <c r="AG457"/>
      <c r="AH457"/>
      <c r="AI457"/>
      <c r="AJ457"/>
      <c r="AK457"/>
      <c r="AR457"/>
    </row>
    <row r="458" spans="2:44" ht="25.5" customHeight="1" thickBot="1">
      <c r="B458" s="232"/>
      <c r="C458" s="629"/>
      <c r="D458" s="630"/>
      <c r="E458" s="630"/>
      <c r="F458" s="630"/>
      <c r="G458" s="630"/>
      <c r="H458" s="630"/>
      <c r="I458" s="630"/>
      <c r="J458" s="630"/>
      <c r="K458" s="630"/>
      <c r="L458" s="631"/>
      <c r="M458" s="271"/>
      <c r="N458" s="632"/>
      <c r="O458" s="632"/>
      <c r="P458" s="632"/>
      <c r="Q458" s="647"/>
      <c r="R458" s="648" t="s">
        <v>571</v>
      </c>
      <c r="S458" s="649"/>
      <c r="T458" s="649"/>
      <c r="U458" s="649"/>
      <c r="V458" s="650"/>
      <c r="W458" s="276"/>
      <c r="X458" s="277" t="s">
        <v>453</v>
      </c>
      <c r="Y458" s="277"/>
      <c r="Z458" s="280"/>
      <c r="AA458" s="271"/>
      <c r="AB458"/>
      <c r="AC458"/>
      <c r="AD458"/>
      <c r="AE458"/>
      <c r="AF458"/>
      <c r="AG458"/>
      <c r="AH458"/>
      <c r="AI458"/>
      <c r="AJ458"/>
      <c r="AK458"/>
      <c r="AR458"/>
    </row>
    <row r="459" spans="2:44" ht="25.5" customHeight="1">
      <c r="B459" s="232"/>
      <c r="C459" s="281"/>
      <c r="D459" s="282"/>
      <c r="E459" s="283"/>
      <c r="F459" s="283"/>
      <c r="G459" s="271"/>
      <c r="H459" s="271"/>
      <c r="I459" s="271"/>
      <c r="J459" s="271"/>
      <c r="K459" s="271"/>
      <c r="L459" s="271"/>
      <c r="M459" s="271"/>
      <c r="N459" s="271"/>
      <c r="O459" s="271"/>
      <c r="P459" s="271"/>
      <c r="Q459" s="272"/>
      <c r="R459" s="272"/>
      <c r="S459" s="272"/>
      <c r="T459" s="272"/>
      <c r="U459" s="272"/>
      <c r="V459" s="272"/>
      <c r="W459" s="618"/>
      <c r="X459" s="619"/>
      <c r="Y459" s="619"/>
      <c r="Z459" s="620"/>
      <c r="AA459" s="272"/>
      <c r="AB459"/>
      <c r="AC459"/>
      <c r="AD459"/>
      <c r="AE459"/>
      <c r="AF459"/>
      <c r="AG459"/>
      <c r="AH459"/>
      <c r="AI459"/>
      <c r="AJ459"/>
      <c r="AK459"/>
      <c r="AR459"/>
    </row>
    <row r="460" spans="2:44" ht="25.5" customHeight="1" thickBot="1">
      <c r="B460" s="232"/>
      <c r="C460" s="621" t="s">
        <v>566</v>
      </c>
      <c r="D460" s="621"/>
      <c r="E460" s="621"/>
      <c r="F460" s="621"/>
      <c r="G460" s="621"/>
      <c r="H460" s="622" t="s">
        <v>567</v>
      </c>
      <c r="I460" s="622"/>
      <c r="J460" s="622"/>
      <c r="K460" s="622"/>
      <c r="L460" s="622"/>
      <c r="M460" s="271"/>
      <c r="N460" s="271"/>
      <c r="O460" s="271"/>
      <c r="P460" s="271"/>
      <c r="Q460" s="271"/>
      <c r="R460" s="271"/>
      <c r="S460" s="271"/>
      <c r="T460" s="271"/>
      <c r="U460" s="271"/>
      <c r="V460" s="271"/>
      <c r="W460" s="271"/>
      <c r="X460" s="271"/>
      <c r="Y460" s="271"/>
      <c r="Z460" s="271"/>
      <c r="AA460" s="271"/>
      <c r="AB460"/>
      <c r="AC460"/>
      <c r="AD460"/>
      <c r="AE460"/>
      <c r="AF460"/>
      <c r="AG460"/>
      <c r="AH460"/>
      <c r="AI460"/>
      <c r="AJ460"/>
      <c r="AK460"/>
      <c r="AR460"/>
    </row>
    <row r="461" spans="2:44" ht="25.5" customHeight="1">
      <c r="B461" s="232"/>
      <c r="C461" s="623" t="s">
        <v>579</v>
      </c>
      <c r="D461" s="624"/>
      <c r="E461" s="624"/>
      <c r="F461" s="624"/>
      <c r="G461" s="624"/>
      <c r="H461" s="624"/>
      <c r="I461" s="624"/>
      <c r="J461" s="624"/>
      <c r="K461" s="624"/>
      <c r="L461" s="625"/>
      <c r="M461" s="271"/>
      <c r="N461" s="632" t="s">
        <v>447</v>
      </c>
      <c r="O461" s="632"/>
      <c r="P461" s="632"/>
      <c r="Q461" s="633"/>
      <c r="R461" s="634"/>
      <c r="S461" s="634"/>
      <c r="T461" s="634"/>
      <c r="U461" s="634"/>
      <c r="V461" s="634"/>
      <c r="W461" s="634"/>
      <c r="X461" s="634"/>
      <c r="Y461" s="634"/>
      <c r="Z461" s="635"/>
      <c r="AA461" s="273"/>
      <c r="AB461"/>
      <c r="AC461"/>
      <c r="AD461"/>
      <c r="AE461"/>
      <c r="AF461"/>
      <c r="AG461"/>
      <c r="AH461"/>
      <c r="AI461"/>
      <c r="AJ461"/>
      <c r="AK461"/>
      <c r="AR461"/>
    </row>
    <row r="462" spans="2:44" ht="25.5" customHeight="1">
      <c r="B462" s="232"/>
      <c r="C462" s="626"/>
      <c r="D462" s="627"/>
      <c r="E462" s="627"/>
      <c r="F462" s="627"/>
      <c r="G462" s="627"/>
      <c r="H462" s="627"/>
      <c r="I462" s="627"/>
      <c r="J462" s="627"/>
      <c r="K462" s="627"/>
      <c r="L462" s="628"/>
      <c r="M462" s="271"/>
      <c r="N462" s="632" t="s">
        <v>448</v>
      </c>
      <c r="O462" s="632"/>
      <c r="P462" s="632"/>
      <c r="Q462" s="636" t="s">
        <v>449</v>
      </c>
      <c r="R462" s="637"/>
      <c r="S462" s="638"/>
      <c r="T462" s="639"/>
      <c r="U462" s="640"/>
      <c r="V462" s="640"/>
      <c r="W462" s="640"/>
      <c r="X462" s="640"/>
      <c r="Y462" s="640"/>
      <c r="Z462" s="641"/>
      <c r="AA462" s="274"/>
      <c r="AB462"/>
      <c r="AC462"/>
      <c r="AD462"/>
      <c r="AE462"/>
      <c r="AF462"/>
      <c r="AG462"/>
      <c r="AH462"/>
      <c r="AI462"/>
      <c r="AJ462"/>
      <c r="AK462"/>
      <c r="AR462"/>
    </row>
    <row r="463" spans="2:44" ht="25.5" customHeight="1">
      <c r="B463" s="232"/>
      <c r="C463" s="626"/>
      <c r="D463" s="627"/>
      <c r="E463" s="627"/>
      <c r="F463" s="627"/>
      <c r="G463" s="627"/>
      <c r="H463" s="627"/>
      <c r="I463" s="627"/>
      <c r="J463" s="627"/>
      <c r="K463" s="627"/>
      <c r="L463" s="628"/>
      <c r="M463" s="271"/>
      <c r="N463" s="632"/>
      <c r="O463" s="632"/>
      <c r="P463" s="632"/>
      <c r="Q463" s="642" t="s">
        <v>450</v>
      </c>
      <c r="R463" s="643"/>
      <c r="S463" s="644"/>
      <c r="T463" s="642"/>
      <c r="U463" s="643"/>
      <c r="V463" s="643"/>
      <c r="W463" s="643"/>
      <c r="X463" s="643"/>
      <c r="Y463" s="643"/>
      <c r="Z463" s="644"/>
      <c r="AA463" s="275"/>
      <c r="AB463"/>
      <c r="AC463"/>
      <c r="AD463"/>
      <c r="AE463"/>
      <c r="AF463"/>
      <c r="AG463"/>
      <c r="AH463"/>
      <c r="AI463"/>
      <c r="AJ463"/>
      <c r="AK463"/>
      <c r="AR463"/>
    </row>
    <row r="464" spans="2:44" ht="25.5" customHeight="1">
      <c r="B464" s="232"/>
      <c r="C464" s="626"/>
      <c r="D464" s="627"/>
      <c r="E464" s="627"/>
      <c r="F464" s="627"/>
      <c r="G464" s="627"/>
      <c r="H464" s="627"/>
      <c r="I464" s="627"/>
      <c r="J464" s="627"/>
      <c r="K464" s="627"/>
      <c r="L464" s="628"/>
      <c r="M464" s="271"/>
      <c r="N464" s="632"/>
      <c r="O464" s="632"/>
      <c r="P464" s="632"/>
      <c r="Q464" s="636" t="s">
        <v>451</v>
      </c>
      <c r="R464" s="637"/>
      <c r="S464" s="638"/>
      <c r="T464" s="639"/>
      <c r="U464" s="640"/>
      <c r="V464" s="640"/>
      <c r="W464" s="640"/>
      <c r="X464" s="640"/>
      <c r="Y464" s="640"/>
      <c r="Z464" s="641"/>
      <c r="AA464" s="273"/>
      <c r="AB464"/>
      <c r="AC464"/>
      <c r="AD464"/>
      <c r="AE464"/>
      <c r="AF464"/>
      <c r="AG464"/>
      <c r="AH464"/>
      <c r="AI464"/>
      <c r="AJ464"/>
      <c r="AK464"/>
      <c r="AR464"/>
    </row>
    <row r="465" spans="2:44" ht="25.5" customHeight="1">
      <c r="B465" s="232"/>
      <c r="C465" s="626"/>
      <c r="D465" s="627"/>
      <c r="E465" s="627"/>
      <c r="F465" s="627"/>
      <c r="G465" s="627"/>
      <c r="H465" s="627"/>
      <c r="I465" s="627"/>
      <c r="J465" s="627"/>
      <c r="K465" s="627"/>
      <c r="L465" s="628"/>
      <c r="M465" s="271"/>
      <c r="N465" s="632"/>
      <c r="O465" s="632"/>
      <c r="P465" s="632"/>
      <c r="Q465" s="645" t="s">
        <v>568</v>
      </c>
      <c r="R465" s="618" t="s">
        <v>452</v>
      </c>
      <c r="S465" s="619"/>
      <c r="T465" s="619"/>
      <c r="U465" s="619"/>
      <c r="V465" s="620"/>
      <c r="W465" s="276"/>
      <c r="X465" s="277" t="s">
        <v>453</v>
      </c>
      <c r="Y465" s="278"/>
      <c r="Z465" s="279"/>
      <c r="AA465" s="271"/>
      <c r="AB465"/>
      <c r="AC465"/>
      <c r="AD465"/>
      <c r="AE465"/>
      <c r="AF465"/>
      <c r="AG465"/>
      <c r="AH465"/>
      <c r="AI465"/>
      <c r="AJ465"/>
      <c r="AK465"/>
      <c r="AR465"/>
    </row>
    <row r="466" spans="2:44" ht="25.5" customHeight="1">
      <c r="B466" s="232"/>
      <c r="C466" s="626"/>
      <c r="D466" s="627"/>
      <c r="E466" s="627"/>
      <c r="F466" s="627"/>
      <c r="G466" s="627"/>
      <c r="H466" s="627"/>
      <c r="I466" s="627"/>
      <c r="J466" s="627"/>
      <c r="K466" s="627"/>
      <c r="L466" s="628"/>
      <c r="M466" s="271"/>
      <c r="N466" s="632"/>
      <c r="O466" s="632"/>
      <c r="P466" s="632"/>
      <c r="Q466" s="646"/>
      <c r="R466" s="648" t="s">
        <v>454</v>
      </c>
      <c r="S466" s="649"/>
      <c r="T466" s="649"/>
      <c r="U466" s="649"/>
      <c r="V466" s="650"/>
      <c r="W466" s="276"/>
      <c r="X466" s="277" t="s">
        <v>453</v>
      </c>
      <c r="Y466" s="277"/>
      <c r="Z466" s="280"/>
      <c r="AA466" s="271"/>
      <c r="AB466"/>
      <c r="AC466"/>
      <c r="AD466"/>
      <c r="AE466"/>
      <c r="AF466"/>
      <c r="AG466"/>
      <c r="AH466"/>
      <c r="AI466"/>
      <c r="AJ466"/>
      <c r="AK466"/>
      <c r="AR466"/>
    </row>
    <row r="467" spans="2:44" ht="25.5" customHeight="1">
      <c r="B467" s="232"/>
      <c r="C467" s="626"/>
      <c r="D467" s="627"/>
      <c r="E467" s="627"/>
      <c r="F467" s="627"/>
      <c r="G467" s="627"/>
      <c r="H467" s="627"/>
      <c r="I467" s="627"/>
      <c r="J467" s="627"/>
      <c r="K467" s="627"/>
      <c r="L467" s="628"/>
      <c r="M467" s="271"/>
      <c r="N467" s="632"/>
      <c r="O467" s="632"/>
      <c r="P467" s="632"/>
      <c r="Q467" s="646"/>
      <c r="R467" s="648" t="s">
        <v>455</v>
      </c>
      <c r="S467" s="649"/>
      <c r="T467" s="649"/>
      <c r="U467" s="649"/>
      <c r="V467" s="650"/>
      <c r="W467" s="276">
        <f>SUM(W465:W466)</f>
        <v>0</v>
      </c>
      <c r="X467" s="277" t="s">
        <v>453</v>
      </c>
      <c r="Y467" s="649"/>
      <c r="Z467" s="650"/>
      <c r="AA467" s="271"/>
      <c r="AB467"/>
      <c r="AC467"/>
      <c r="AD467"/>
      <c r="AE467"/>
      <c r="AF467"/>
      <c r="AG467"/>
      <c r="AH467"/>
      <c r="AI467"/>
      <c r="AJ467"/>
      <c r="AK467"/>
      <c r="AR467"/>
    </row>
    <row r="468" spans="2:44" ht="25.5" customHeight="1" thickBot="1">
      <c r="B468" s="232"/>
      <c r="C468" s="629"/>
      <c r="D468" s="630"/>
      <c r="E468" s="630"/>
      <c r="F468" s="630"/>
      <c r="G468" s="630"/>
      <c r="H468" s="630"/>
      <c r="I468" s="630"/>
      <c r="J468" s="630"/>
      <c r="K468" s="630"/>
      <c r="L468" s="631"/>
      <c r="M468" s="271"/>
      <c r="N468" s="632"/>
      <c r="O468" s="632"/>
      <c r="P468" s="632"/>
      <c r="Q468" s="647"/>
      <c r="R468" s="648" t="s">
        <v>571</v>
      </c>
      <c r="S468" s="649"/>
      <c r="T468" s="649"/>
      <c r="U468" s="649"/>
      <c r="V468" s="650"/>
      <c r="W468" s="276"/>
      <c r="X468" s="277" t="s">
        <v>453</v>
      </c>
      <c r="Y468" s="277"/>
      <c r="Z468" s="280"/>
      <c r="AA468" s="271"/>
      <c r="AB468"/>
      <c r="AC468"/>
      <c r="AD468"/>
      <c r="AE468"/>
      <c r="AF468"/>
      <c r="AG468"/>
      <c r="AH468"/>
      <c r="AI468"/>
      <c r="AJ468"/>
      <c r="AK468"/>
      <c r="AR468"/>
    </row>
    <row r="469" spans="2:44" ht="25.5" customHeight="1">
      <c r="B469" s="232"/>
      <c r="C469" s="284"/>
      <c r="D469" s="284"/>
      <c r="E469" s="284"/>
      <c r="F469" s="284"/>
      <c r="G469" s="284"/>
      <c r="H469" s="284"/>
      <c r="I469" s="284"/>
      <c r="J469" s="284"/>
      <c r="K469" s="284"/>
      <c r="L469" s="284"/>
      <c r="M469" s="271"/>
      <c r="N469" s="271"/>
      <c r="O469" s="271"/>
      <c r="P469" s="271"/>
      <c r="Q469" s="272"/>
      <c r="R469" s="272"/>
      <c r="S469" s="272"/>
      <c r="T469" s="272"/>
      <c r="U469" s="272"/>
      <c r="V469" s="272"/>
      <c r="W469" s="618"/>
      <c r="X469" s="619"/>
      <c r="Y469" s="619"/>
      <c r="Z469" s="620"/>
      <c r="AA469" s="271"/>
      <c r="AB469"/>
      <c r="AC469"/>
      <c r="AD469"/>
      <c r="AE469"/>
      <c r="AF469"/>
      <c r="AG469"/>
      <c r="AH469"/>
      <c r="AI469"/>
      <c r="AJ469"/>
      <c r="AK469"/>
      <c r="AR469"/>
    </row>
    <row r="470" spans="2:44" ht="25.5" customHeight="1" thickBot="1">
      <c r="B470" s="232"/>
      <c r="C470" s="621" t="s">
        <v>566</v>
      </c>
      <c r="D470" s="621"/>
      <c r="E470" s="621"/>
      <c r="F470" s="621"/>
      <c r="G470" s="621"/>
      <c r="H470" s="622" t="s">
        <v>567</v>
      </c>
      <c r="I470" s="622"/>
      <c r="J470" s="622"/>
      <c r="K470" s="622"/>
      <c r="L470" s="622"/>
      <c r="M470" s="271"/>
      <c r="N470" s="271"/>
      <c r="O470" s="271"/>
      <c r="P470" s="271"/>
      <c r="Q470" s="271"/>
      <c r="R470" s="271"/>
      <c r="S470" s="271"/>
      <c r="T470" s="271"/>
      <c r="U470" s="271"/>
      <c r="V470" s="271"/>
      <c r="W470" s="271"/>
      <c r="X470" s="271"/>
      <c r="Y470" s="271"/>
      <c r="Z470" s="271"/>
      <c r="AA470" s="271"/>
      <c r="AB470"/>
      <c r="AC470"/>
      <c r="AD470"/>
      <c r="AE470"/>
      <c r="AF470"/>
      <c r="AG470"/>
      <c r="AH470"/>
      <c r="AI470"/>
      <c r="AJ470"/>
      <c r="AK470"/>
      <c r="AR470"/>
    </row>
    <row r="471" spans="2:44" ht="25.5" customHeight="1">
      <c r="B471" s="232"/>
      <c r="C471" s="623" t="s">
        <v>579</v>
      </c>
      <c r="D471" s="624"/>
      <c r="E471" s="624"/>
      <c r="F471" s="624"/>
      <c r="G471" s="624"/>
      <c r="H471" s="624"/>
      <c r="I471" s="624"/>
      <c r="J471" s="624"/>
      <c r="K471" s="624"/>
      <c r="L471" s="625"/>
      <c r="M471" s="271"/>
      <c r="N471" s="632" t="s">
        <v>447</v>
      </c>
      <c r="O471" s="632"/>
      <c r="P471" s="632"/>
      <c r="Q471" s="633"/>
      <c r="R471" s="634"/>
      <c r="S471" s="634"/>
      <c r="T471" s="634"/>
      <c r="U471" s="634"/>
      <c r="V471" s="634"/>
      <c r="W471" s="634"/>
      <c r="X471" s="634"/>
      <c r="Y471" s="634"/>
      <c r="Z471" s="635"/>
      <c r="AA471" s="273"/>
      <c r="AB471"/>
      <c r="AC471"/>
      <c r="AD471"/>
      <c r="AE471"/>
      <c r="AF471"/>
      <c r="AG471"/>
      <c r="AH471"/>
      <c r="AI471"/>
      <c r="AJ471"/>
      <c r="AK471"/>
      <c r="AR471"/>
    </row>
    <row r="472" spans="2:44" ht="25.5" customHeight="1">
      <c r="B472" s="232"/>
      <c r="C472" s="626"/>
      <c r="D472" s="627"/>
      <c r="E472" s="627"/>
      <c r="F472" s="627"/>
      <c r="G472" s="627"/>
      <c r="H472" s="627"/>
      <c r="I472" s="627"/>
      <c r="J472" s="627"/>
      <c r="K472" s="627"/>
      <c r="L472" s="628"/>
      <c r="M472" s="271"/>
      <c r="N472" s="632" t="s">
        <v>448</v>
      </c>
      <c r="O472" s="632"/>
      <c r="P472" s="632"/>
      <c r="Q472" s="636" t="s">
        <v>449</v>
      </c>
      <c r="R472" s="637"/>
      <c r="S472" s="638"/>
      <c r="T472" s="639"/>
      <c r="U472" s="640"/>
      <c r="V472" s="640"/>
      <c r="W472" s="640"/>
      <c r="X472" s="640"/>
      <c r="Y472" s="640"/>
      <c r="Z472" s="641"/>
      <c r="AA472" s="274"/>
      <c r="AB472"/>
      <c r="AC472"/>
      <c r="AD472"/>
      <c r="AE472"/>
      <c r="AF472"/>
      <c r="AG472"/>
      <c r="AH472"/>
      <c r="AI472"/>
      <c r="AJ472"/>
      <c r="AK472"/>
      <c r="AR472"/>
    </row>
    <row r="473" spans="2:44" ht="25.5" customHeight="1">
      <c r="B473" s="237"/>
      <c r="C473" s="626"/>
      <c r="D473" s="627"/>
      <c r="E473" s="627"/>
      <c r="F473" s="627"/>
      <c r="G473" s="627"/>
      <c r="H473" s="627"/>
      <c r="I473" s="627"/>
      <c r="J473" s="627"/>
      <c r="K473" s="627"/>
      <c r="L473" s="628"/>
      <c r="M473" s="271"/>
      <c r="N473" s="632"/>
      <c r="O473" s="632"/>
      <c r="P473" s="632"/>
      <c r="Q473" s="642" t="s">
        <v>450</v>
      </c>
      <c r="R473" s="643"/>
      <c r="S473" s="644"/>
      <c r="T473" s="642"/>
      <c r="U473" s="643"/>
      <c r="V473" s="643"/>
      <c r="W473" s="643"/>
      <c r="X473" s="643"/>
      <c r="Y473" s="643"/>
      <c r="Z473" s="644"/>
      <c r="AA473" s="275"/>
      <c r="AB473"/>
      <c r="AC473"/>
      <c r="AD473"/>
      <c r="AE473"/>
      <c r="AF473"/>
      <c r="AG473"/>
      <c r="AH473"/>
      <c r="AI473"/>
      <c r="AJ473"/>
      <c r="AK473"/>
      <c r="AR473"/>
    </row>
    <row r="474" spans="2:44" ht="25.5" customHeight="1">
      <c r="B474" s="237"/>
      <c r="C474" s="626"/>
      <c r="D474" s="627"/>
      <c r="E474" s="627"/>
      <c r="F474" s="627"/>
      <c r="G474" s="627"/>
      <c r="H474" s="627"/>
      <c r="I474" s="627"/>
      <c r="J474" s="627"/>
      <c r="K474" s="627"/>
      <c r="L474" s="628"/>
      <c r="M474" s="271"/>
      <c r="N474" s="632"/>
      <c r="O474" s="632"/>
      <c r="P474" s="632"/>
      <c r="Q474" s="636" t="s">
        <v>451</v>
      </c>
      <c r="R474" s="637"/>
      <c r="S474" s="638"/>
      <c r="T474" s="639"/>
      <c r="U474" s="640"/>
      <c r="V474" s="640"/>
      <c r="W474" s="640"/>
      <c r="X474" s="640"/>
      <c r="Y474" s="640"/>
      <c r="Z474" s="641"/>
      <c r="AA474" s="273"/>
      <c r="AB474"/>
      <c r="AC474"/>
      <c r="AD474"/>
      <c r="AE474"/>
      <c r="AF474"/>
      <c r="AG474"/>
      <c r="AH474"/>
      <c r="AI474"/>
      <c r="AJ474"/>
      <c r="AK474"/>
      <c r="AR474"/>
    </row>
    <row r="475" spans="2:44" ht="25.5" customHeight="1">
      <c r="B475" s="237"/>
      <c r="C475" s="626"/>
      <c r="D475" s="627"/>
      <c r="E475" s="627"/>
      <c r="F475" s="627"/>
      <c r="G475" s="627"/>
      <c r="H475" s="627"/>
      <c r="I475" s="627"/>
      <c r="J475" s="627"/>
      <c r="K475" s="627"/>
      <c r="L475" s="628"/>
      <c r="M475" s="271"/>
      <c r="N475" s="632"/>
      <c r="O475" s="632"/>
      <c r="P475" s="632"/>
      <c r="Q475" s="645" t="s">
        <v>568</v>
      </c>
      <c r="R475" s="618" t="s">
        <v>452</v>
      </c>
      <c r="S475" s="619"/>
      <c r="T475" s="619"/>
      <c r="U475" s="619"/>
      <c r="V475" s="620"/>
      <c r="W475" s="276"/>
      <c r="X475" s="277" t="s">
        <v>453</v>
      </c>
      <c r="Y475" s="278"/>
      <c r="Z475" s="279"/>
      <c r="AA475" s="271"/>
      <c r="AB475"/>
      <c r="AC475"/>
      <c r="AD475"/>
      <c r="AE475"/>
      <c r="AF475"/>
      <c r="AG475"/>
      <c r="AH475"/>
      <c r="AI475"/>
      <c r="AJ475"/>
      <c r="AK475"/>
      <c r="AR475"/>
    </row>
    <row r="476" spans="2:44" ht="25.5" customHeight="1">
      <c r="B476" s="237"/>
      <c r="C476" s="626"/>
      <c r="D476" s="627"/>
      <c r="E476" s="627"/>
      <c r="F476" s="627"/>
      <c r="G476" s="627"/>
      <c r="H476" s="627"/>
      <c r="I476" s="627"/>
      <c r="J476" s="627"/>
      <c r="K476" s="627"/>
      <c r="L476" s="628"/>
      <c r="M476" s="271"/>
      <c r="N476" s="632"/>
      <c r="O476" s="632"/>
      <c r="P476" s="632"/>
      <c r="Q476" s="646"/>
      <c r="R476" s="648" t="s">
        <v>454</v>
      </c>
      <c r="S476" s="649"/>
      <c r="T476" s="649"/>
      <c r="U476" s="649"/>
      <c r="V476" s="650"/>
      <c r="W476" s="276"/>
      <c r="X476" s="277" t="s">
        <v>453</v>
      </c>
      <c r="Y476" s="277"/>
      <c r="Z476" s="280"/>
      <c r="AA476" s="271"/>
      <c r="AB476"/>
      <c r="AC476"/>
      <c r="AD476"/>
      <c r="AE476"/>
      <c r="AF476"/>
      <c r="AG476"/>
      <c r="AH476"/>
      <c r="AI476"/>
      <c r="AJ476"/>
      <c r="AK476"/>
      <c r="AR476"/>
    </row>
    <row r="477" spans="2:44" s="235" customFormat="1" ht="25.5" customHeight="1">
      <c r="B477" s="230"/>
      <c r="C477" s="626"/>
      <c r="D477" s="627"/>
      <c r="E477" s="627"/>
      <c r="F477" s="627"/>
      <c r="G477" s="627"/>
      <c r="H477" s="627"/>
      <c r="I477" s="627"/>
      <c r="J477" s="627"/>
      <c r="K477" s="627"/>
      <c r="L477" s="628"/>
      <c r="M477" s="271"/>
      <c r="N477" s="632"/>
      <c r="O477" s="632"/>
      <c r="P477" s="632"/>
      <c r="Q477" s="646"/>
      <c r="R477" s="648" t="s">
        <v>455</v>
      </c>
      <c r="S477" s="649"/>
      <c r="T477" s="649"/>
      <c r="U477" s="649"/>
      <c r="V477" s="650"/>
      <c r="W477" s="276">
        <f>SUM(W475:W476)</f>
        <v>0</v>
      </c>
      <c r="X477" s="277" t="s">
        <v>453</v>
      </c>
      <c r="Y477" s="649"/>
      <c r="Z477" s="650"/>
      <c r="AA477" s="271"/>
      <c r="AB477"/>
      <c r="AC477"/>
      <c r="AD477"/>
      <c r="AE477"/>
      <c r="AF477"/>
      <c r="AG477"/>
      <c r="AH477"/>
      <c r="AI477"/>
      <c r="AJ477"/>
      <c r="AK477"/>
      <c r="AL477" s="236"/>
      <c r="AM477" s="236"/>
      <c r="AN477" s="236"/>
      <c r="AO477" s="236"/>
      <c r="AP477" s="236"/>
      <c r="AQ477" s="236"/>
      <c r="AR477" s="238"/>
    </row>
    <row r="478" spans="2:44" ht="25.5" customHeight="1" thickBot="1">
      <c r="B478" s="231"/>
      <c r="C478" s="629"/>
      <c r="D478" s="630"/>
      <c r="E478" s="630"/>
      <c r="F478" s="630"/>
      <c r="G478" s="630"/>
      <c r="H478" s="630"/>
      <c r="I478" s="630"/>
      <c r="J478" s="630"/>
      <c r="K478" s="630"/>
      <c r="L478" s="631"/>
      <c r="M478" s="271"/>
      <c r="N478" s="632"/>
      <c r="O478" s="632"/>
      <c r="P478" s="632"/>
      <c r="Q478" s="647"/>
      <c r="R478" s="648" t="s">
        <v>571</v>
      </c>
      <c r="S478" s="649"/>
      <c r="T478" s="649"/>
      <c r="U478" s="649"/>
      <c r="V478" s="650"/>
      <c r="W478" s="276"/>
      <c r="X478" s="277" t="s">
        <v>453</v>
      </c>
      <c r="Y478" s="277"/>
      <c r="Z478" s="280"/>
      <c r="AA478" s="271"/>
      <c r="AB478"/>
      <c r="AC478"/>
      <c r="AD478"/>
      <c r="AE478"/>
      <c r="AF478"/>
      <c r="AG478"/>
      <c r="AH478"/>
      <c r="AI478"/>
      <c r="AJ478"/>
      <c r="AK478"/>
      <c r="AR478"/>
    </row>
    <row r="479" spans="2:44" ht="25.5" customHeight="1">
      <c r="B479" s="231"/>
      <c r="C479" s="284"/>
      <c r="D479" s="284"/>
      <c r="E479" s="284"/>
      <c r="F479" s="284"/>
      <c r="G479" s="284"/>
      <c r="H479" s="284"/>
      <c r="I479" s="284"/>
      <c r="J479" s="284"/>
      <c r="K479" s="284"/>
      <c r="L479" s="284"/>
      <c r="M479" s="271"/>
      <c r="N479" s="271"/>
      <c r="O479" s="271"/>
      <c r="P479" s="271"/>
      <c r="Q479" s="272"/>
      <c r="R479" s="272"/>
      <c r="S479" s="272"/>
      <c r="T479" s="272"/>
      <c r="U479" s="272"/>
      <c r="V479" s="272"/>
      <c r="W479" s="618"/>
      <c r="X479" s="619"/>
      <c r="Y479" s="619"/>
      <c r="Z479" s="620"/>
      <c r="AA479" s="271"/>
      <c r="AB479"/>
      <c r="AC479"/>
      <c r="AD479"/>
      <c r="AE479"/>
      <c r="AF479"/>
      <c r="AG479"/>
      <c r="AH479"/>
      <c r="AI479"/>
      <c r="AJ479"/>
      <c r="AK479"/>
      <c r="AR479"/>
    </row>
    <row r="480" spans="2:44" ht="25.5" customHeight="1">
      <c r="B480" s="231"/>
      <c r="C480" s="287" t="s">
        <v>572</v>
      </c>
      <c r="D480" s="287"/>
      <c r="E480" s="287"/>
      <c r="F480" s="287" t="s">
        <v>573</v>
      </c>
      <c r="G480" s="287"/>
      <c r="I480" s="287"/>
      <c r="J480" s="287"/>
      <c r="K480" s="287"/>
      <c r="L480" s="287"/>
      <c r="M480" s="287"/>
      <c r="N480" s="287"/>
      <c r="O480" s="287"/>
      <c r="P480" s="287"/>
      <c r="Q480" s="287"/>
      <c r="R480" s="287"/>
      <c r="S480" s="287"/>
      <c r="T480" s="287"/>
      <c r="U480" s="287"/>
      <c r="V480" s="287"/>
      <c r="W480" s="237"/>
      <c r="X480" s="419"/>
      <c r="Y480" s="271"/>
      <c r="Z480" s="271"/>
      <c r="AA480" s="271"/>
      <c r="AB480"/>
      <c r="AC480"/>
      <c r="AD480"/>
      <c r="AE480"/>
      <c r="AF480"/>
      <c r="AG480"/>
      <c r="AH480"/>
      <c r="AI480"/>
      <c r="AJ480"/>
      <c r="AK480"/>
      <c r="AR480"/>
    </row>
    <row r="481" spans="2:44" ht="25.5" customHeight="1">
      <c r="B481" s="231"/>
      <c r="C481" s="287"/>
      <c r="D481" s="287"/>
      <c r="E481" s="287"/>
      <c r="F481" s="287" t="s">
        <v>574</v>
      </c>
      <c r="G481" s="287"/>
      <c r="I481" s="287"/>
      <c r="J481" s="287"/>
      <c r="K481" s="287"/>
      <c r="L481" s="287"/>
      <c r="M481" s="287"/>
      <c r="N481" s="287"/>
      <c r="O481" s="287"/>
      <c r="P481" s="287"/>
      <c r="Q481" s="287"/>
      <c r="R481" s="287"/>
      <c r="S481" s="287"/>
      <c r="T481" s="287"/>
      <c r="U481" s="287"/>
      <c r="V481" s="287"/>
      <c r="W481" s="237"/>
      <c r="X481" s="271"/>
      <c r="Y481" s="271"/>
      <c r="Z481" s="271"/>
      <c r="AA481" s="271"/>
      <c r="AB481"/>
      <c r="AC481"/>
      <c r="AD481"/>
      <c r="AE481"/>
      <c r="AF481"/>
      <c r="AG481"/>
      <c r="AH481"/>
      <c r="AI481"/>
      <c r="AJ481"/>
      <c r="AK481"/>
      <c r="AR481"/>
    </row>
    <row r="482" spans="2:44" ht="25.5" customHeight="1">
      <c r="B482" s="231"/>
      <c r="C482" s="651" t="s">
        <v>575</v>
      </c>
      <c r="D482" s="651"/>
      <c r="E482" s="651"/>
      <c r="F482" s="651"/>
      <c r="G482" s="651"/>
      <c r="H482" s="651"/>
      <c r="I482" s="651"/>
      <c r="J482" s="271"/>
      <c r="K482" s="271"/>
      <c r="L482" s="271"/>
      <c r="M482" s="271"/>
      <c r="N482" s="271"/>
      <c r="O482" s="271"/>
      <c r="P482" s="271"/>
      <c r="Q482" s="271"/>
      <c r="R482" s="271"/>
      <c r="S482" s="271"/>
      <c r="T482" s="271"/>
      <c r="U482" s="271"/>
      <c r="V482" s="271"/>
      <c r="W482" s="271"/>
      <c r="X482" s="271"/>
      <c r="Y482" s="271"/>
      <c r="Z482" s="271"/>
      <c r="AA482" s="271"/>
      <c r="AB482"/>
      <c r="AC482"/>
      <c r="AD482"/>
      <c r="AE482"/>
      <c r="AF482"/>
      <c r="AG482"/>
      <c r="AH482"/>
      <c r="AI482"/>
      <c r="AJ482"/>
      <c r="AK482"/>
      <c r="AR482"/>
    </row>
    <row r="483" spans="2:44" ht="25.5" customHeight="1">
      <c r="B483" s="231"/>
      <c r="C483" s="412" t="s">
        <v>180</v>
      </c>
      <c r="D483" s="285">
        <f>'21号（報告鏡）'!$E$13</f>
        <v>0</v>
      </c>
      <c r="E483" s="412" t="s">
        <v>443</v>
      </c>
      <c r="F483"/>
      <c r="G483" s="412"/>
      <c r="H483" s="412"/>
      <c r="I483" s="412"/>
      <c r="J483" s="271"/>
      <c r="K483" s="271"/>
      <c r="L483" s="271"/>
      <c r="M483" s="271"/>
      <c r="N483" s="271"/>
      <c r="O483" s="271"/>
      <c r="P483" s="271"/>
      <c r="Q483" s="271"/>
      <c r="R483" s="271"/>
      <c r="S483" s="271"/>
      <c r="T483" s="271"/>
      <c r="U483" s="271"/>
      <c r="V483" s="271"/>
      <c r="W483" s="271"/>
      <c r="X483" s="271"/>
      <c r="Y483" s="271"/>
      <c r="Z483" s="271"/>
      <c r="AA483" s="271"/>
      <c r="AB483"/>
      <c r="AC483"/>
      <c r="AD483"/>
      <c r="AE483"/>
      <c r="AF483"/>
      <c r="AG483"/>
      <c r="AH483"/>
      <c r="AI483"/>
      <c r="AJ483"/>
      <c r="AK483"/>
      <c r="AR483"/>
    </row>
    <row r="484" spans="2:44" ht="25.5" customHeight="1">
      <c r="B484" s="231"/>
      <c r="C484" s="652" t="s">
        <v>444</v>
      </c>
      <c r="D484" s="652"/>
      <c r="E484" s="652"/>
      <c r="F484" s="652"/>
      <c r="G484" s="652"/>
      <c r="H484" s="652"/>
      <c r="I484" s="652"/>
      <c r="J484" s="652"/>
      <c r="K484" s="652"/>
      <c r="L484" s="652"/>
      <c r="M484" s="652"/>
      <c r="N484" s="652"/>
      <c r="O484" s="652"/>
      <c r="P484" s="652"/>
      <c r="Q484" s="652"/>
      <c r="R484" s="652"/>
      <c r="S484" s="652"/>
      <c r="T484" s="652"/>
      <c r="U484" s="652"/>
      <c r="V484" s="652"/>
      <c r="W484" s="652"/>
      <c r="X484" s="652"/>
      <c r="Y484" s="652"/>
      <c r="Z484" s="652"/>
      <c r="AA484" s="416"/>
      <c r="AB484"/>
      <c r="AC484"/>
      <c r="AD484"/>
      <c r="AE484"/>
      <c r="AF484"/>
      <c r="AG484"/>
      <c r="AH484"/>
      <c r="AI484"/>
      <c r="AJ484"/>
      <c r="AK484"/>
      <c r="AR484"/>
    </row>
    <row r="485" spans="2:44" ht="25.5" customHeight="1">
      <c r="B485" s="231"/>
      <c r="C485" s="271"/>
      <c r="D485" s="271"/>
      <c r="E485" s="271"/>
      <c r="F485" s="417"/>
      <c r="G485" s="271"/>
      <c r="H485" s="271"/>
      <c r="I485" s="271"/>
      <c r="J485" s="271"/>
      <c r="K485" s="271"/>
      <c r="L485" s="271"/>
      <c r="M485" s="271"/>
      <c r="N485" s="271"/>
      <c r="O485" s="271"/>
      <c r="P485" s="271"/>
      <c r="Q485" s="653" t="s">
        <v>445</v>
      </c>
      <c r="R485" s="653"/>
      <c r="S485" s="653"/>
      <c r="T485" s="654">
        <f>T448+1</f>
        <v>14</v>
      </c>
      <c r="U485" s="654"/>
      <c r="V485" s="654"/>
      <c r="W485" s="654"/>
      <c r="X485" s="654"/>
      <c r="Y485" s="654"/>
      <c r="Z485" s="654"/>
      <c r="AA485" s="272"/>
      <c r="AB485"/>
      <c r="AC485"/>
      <c r="AD485"/>
      <c r="AE485"/>
      <c r="AF485"/>
      <c r="AG485"/>
      <c r="AH485"/>
      <c r="AI485"/>
      <c r="AJ485"/>
      <c r="AK485"/>
      <c r="AR485"/>
    </row>
    <row r="486" spans="2:44" ht="25.5" customHeight="1">
      <c r="B486" s="232"/>
      <c r="C486" s="271"/>
      <c r="D486" s="271"/>
      <c r="E486" s="271"/>
      <c r="F486" s="417"/>
      <c r="G486" s="271"/>
      <c r="H486" s="271"/>
      <c r="I486" s="271"/>
      <c r="J486" s="271"/>
      <c r="K486" s="271"/>
      <c r="L486" s="271"/>
      <c r="M486" s="271"/>
      <c r="N486" s="271"/>
      <c r="O486" s="271"/>
      <c r="P486" s="271"/>
      <c r="Q486" s="653" t="s">
        <v>446</v>
      </c>
      <c r="R486" s="653"/>
      <c r="S486" s="653"/>
      <c r="T486" s="654">
        <f>'21号（報告鏡）'!$R$9</f>
        <v>0</v>
      </c>
      <c r="U486" s="654"/>
      <c r="V486" s="654"/>
      <c r="W486" s="654"/>
      <c r="X486" s="654"/>
      <c r="Y486" s="654"/>
      <c r="Z486" s="654"/>
      <c r="AA486" s="272"/>
      <c r="AB486"/>
      <c r="AC486"/>
      <c r="AD486"/>
      <c r="AE486"/>
      <c r="AF486"/>
      <c r="AG486"/>
      <c r="AH486"/>
      <c r="AI486"/>
      <c r="AJ486"/>
      <c r="AK486"/>
      <c r="AR486"/>
    </row>
    <row r="487" spans="2:44" ht="25.5" customHeight="1" thickBot="1">
      <c r="B487" s="232"/>
      <c r="C487" s="621" t="s">
        <v>566</v>
      </c>
      <c r="D487" s="621"/>
      <c r="E487" s="621"/>
      <c r="F487" s="621"/>
      <c r="G487" s="621"/>
      <c r="H487" s="622" t="s">
        <v>567</v>
      </c>
      <c r="I487" s="622"/>
      <c r="J487" s="622"/>
      <c r="K487" s="622"/>
      <c r="L487" s="622"/>
      <c r="M487" s="271"/>
      <c r="N487" s="271"/>
      <c r="O487" s="271"/>
      <c r="P487" s="271"/>
      <c r="Q487" s="271"/>
      <c r="R487" s="271"/>
      <c r="S487" s="271"/>
      <c r="T487" s="271"/>
      <c r="U487" s="271"/>
      <c r="V487" s="271"/>
      <c r="W487" s="271"/>
      <c r="X487" s="271"/>
      <c r="Y487" s="271"/>
      <c r="Z487" s="271"/>
      <c r="AA487" s="271"/>
      <c r="AB487"/>
      <c r="AC487"/>
      <c r="AD487"/>
      <c r="AE487"/>
      <c r="AF487"/>
      <c r="AG487"/>
      <c r="AH487"/>
      <c r="AI487"/>
      <c r="AJ487"/>
      <c r="AK487"/>
      <c r="AR487"/>
    </row>
    <row r="488" spans="2:44" ht="25.5" customHeight="1">
      <c r="B488" s="232"/>
      <c r="C488" s="623" t="s">
        <v>579</v>
      </c>
      <c r="D488" s="624"/>
      <c r="E488" s="624"/>
      <c r="F488" s="624"/>
      <c r="G488" s="624"/>
      <c r="H488" s="624"/>
      <c r="I488" s="624"/>
      <c r="J488" s="624"/>
      <c r="K488" s="624"/>
      <c r="L488" s="625"/>
      <c r="M488" s="271"/>
      <c r="N488" s="632" t="s">
        <v>447</v>
      </c>
      <c r="O488" s="632"/>
      <c r="P488" s="632"/>
      <c r="Q488" s="633"/>
      <c r="R488" s="634"/>
      <c r="S488" s="634"/>
      <c r="T488" s="634"/>
      <c r="U488" s="634"/>
      <c r="V488" s="634"/>
      <c r="W488" s="634"/>
      <c r="X488" s="634"/>
      <c r="Y488" s="634"/>
      <c r="Z488" s="635"/>
      <c r="AA488" s="273"/>
      <c r="AB488"/>
      <c r="AC488"/>
      <c r="AD488"/>
      <c r="AE488"/>
      <c r="AF488"/>
      <c r="AG488"/>
      <c r="AH488"/>
      <c r="AI488"/>
      <c r="AJ488"/>
      <c r="AK488"/>
      <c r="AR488"/>
    </row>
    <row r="489" spans="2:44" ht="25.5" customHeight="1">
      <c r="B489" s="232"/>
      <c r="C489" s="626"/>
      <c r="D489" s="627"/>
      <c r="E489" s="627"/>
      <c r="F489" s="627"/>
      <c r="G489" s="627"/>
      <c r="H489" s="627"/>
      <c r="I489" s="627"/>
      <c r="J489" s="627"/>
      <c r="K489" s="627"/>
      <c r="L489" s="628"/>
      <c r="M489" s="271"/>
      <c r="N489" s="632" t="s">
        <v>448</v>
      </c>
      <c r="O489" s="632"/>
      <c r="P489" s="632"/>
      <c r="Q489" s="636" t="s">
        <v>449</v>
      </c>
      <c r="R489" s="637"/>
      <c r="S489" s="638"/>
      <c r="T489" s="639"/>
      <c r="U489" s="640"/>
      <c r="V489" s="640"/>
      <c r="W489" s="640"/>
      <c r="X489" s="640"/>
      <c r="Y489" s="640"/>
      <c r="Z489" s="641"/>
      <c r="AA489" s="274"/>
      <c r="AB489"/>
      <c r="AC489"/>
      <c r="AD489"/>
      <c r="AE489"/>
      <c r="AF489"/>
      <c r="AG489"/>
      <c r="AH489"/>
      <c r="AI489"/>
      <c r="AJ489"/>
      <c r="AK489"/>
      <c r="AR489"/>
    </row>
    <row r="490" spans="2:44" ht="25.5" customHeight="1">
      <c r="B490" s="232"/>
      <c r="C490" s="626"/>
      <c r="D490" s="627"/>
      <c r="E490" s="627"/>
      <c r="F490" s="627"/>
      <c r="G490" s="627"/>
      <c r="H490" s="627"/>
      <c r="I490" s="627"/>
      <c r="J490" s="627"/>
      <c r="K490" s="627"/>
      <c r="L490" s="628"/>
      <c r="M490" s="271"/>
      <c r="N490" s="632"/>
      <c r="O490" s="632"/>
      <c r="P490" s="632"/>
      <c r="Q490" s="642" t="s">
        <v>450</v>
      </c>
      <c r="R490" s="643"/>
      <c r="S490" s="644"/>
      <c r="T490" s="642"/>
      <c r="U490" s="643"/>
      <c r="V490" s="643"/>
      <c r="W490" s="643"/>
      <c r="X490" s="643"/>
      <c r="Y490" s="643"/>
      <c r="Z490" s="644"/>
      <c r="AA490" s="275"/>
      <c r="AB490"/>
      <c r="AC490"/>
      <c r="AD490"/>
      <c r="AE490"/>
      <c r="AF490"/>
      <c r="AG490"/>
      <c r="AH490"/>
      <c r="AI490"/>
      <c r="AJ490"/>
      <c r="AK490"/>
      <c r="AR490"/>
    </row>
    <row r="491" spans="2:44" ht="25.5" customHeight="1">
      <c r="B491" s="232"/>
      <c r="C491" s="626"/>
      <c r="D491" s="627"/>
      <c r="E491" s="627"/>
      <c r="F491" s="627"/>
      <c r="G491" s="627"/>
      <c r="H491" s="627"/>
      <c r="I491" s="627"/>
      <c r="J491" s="627"/>
      <c r="K491" s="627"/>
      <c r="L491" s="628"/>
      <c r="M491" s="271"/>
      <c r="N491" s="632"/>
      <c r="O491" s="632"/>
      <c r="P491" s="632"/>
      <c r="Q491" s="636" t="s">
        <v>451</v>
      </c>
      <c r="R491" s="637"/>
      <c r="S491" s="638"/>
      <c r="T491" s="639"/>
      <c r="U491" s="640"/>
      <c r="V491" s="640"/>
      <c r="W491" s="640"/>
      <c r="X491" s="640"/>
      <c r="Y491" s="640"/>
      <c r="Z491" s="641"/>
      <c r="AA491" s="273"/>
      <c r="AB491"/>
      <c r="AC491"/>
      <c r="AD491"/>
      <c r="AE491"/>
      <c r="AF491"/>
      <c r="AG491"/>
      <c r="AH491"/>
      <c r="AI491"/>
      <c r="AJ491"/>
      <c r="AK491"/>
      <c r="AR491"/>
    </row>
    <row r="492" spans="2:44" ht="25.5" customHeight="1">
      <c r="B492" s="232"/>
      <c r="C492" s="626"/>
      <c r="D492" s="627"/>
      <c r="E492" s="627"/>
      <c r="F492" s="627"/>
      <c r="G492" s="627"/>
      <c r="H492" s="627"/>
      <c r="I492" s="627"/>
      <c r="J492" s="627"/>
      <c r="K492" s="627"/>
      <c r="L492" s="628"/>
      <c r="M492" s="271"/>
      <c r="N492" s="632"/>
      <c r="O492" s="632"/>
      <c r="P492" s="632"/>
      <c r="Q492" s="645" t="s">
        <v>568</v>
      </c>
      <c r="R492" s="618" t="s">
        <v>452</v>
      </c>
      <c r="S492" s="619"/>
      <c r="T492" s="619"/>
      <c r="U492" s="619"/>
      <c r="V492" s="620"/>
      <c r="W492" s="276"/>
      <c r="X492" s="277" t="s">
        <v>453</v>
      </c>
      <c r="Y492" s="278"/>
      <c r="Z492" s="279"/>
      <c r="AA492" s="271"/>
      <c r="AB492"/>
      <c r="AC492"/>
      <c r="AD492"/>
      <c r="AE492"/>
      <c r="AF492"/>
      <c r="AG492"/>
      <c r="AH492"/>
      <c r="AI492"/>
      <c r="AJ492"/>
      <c r="AK492"/>
      <c r="AR492"/>
    </row>
    <row r="493" spans="2:44" ht="25.5" customHeight="1">
      <c r="B493" s="232"/>
      <c r="C493" s="626"/>
      <c r="D493" s="627"/>
      <c r="E493" s="627"/>
      <c r="F493" s="627"/>
      <c r="G493" s="627"/>
      <c r="H493" s="627"/>
      <c r="I493" s="627"/>
      <c r="J493" s="627"/>
      <c r="K493" s="627"/>
      <c r="L493" s="628"/>
      <c r="M493" s="271"/>
      <c r="N493" s="632"/>
      <c r="O493" s="632"/>
      <c r="P493" s="632"/>
      <c r="Q493" s="646"/>
      <c r="R493" s="648" t="s">
        <v>454</v>
      </c>
      <c r="S493" s="649"/>
      <c r="T493" s="649"/>
      <c r="U493" s="649"/>
      <c r="V493" s="650"/>
      <c r="W493" s="276"/>
      <c r="X493" s="277" t="s">
        <v>453</v>
      </c>
      <c r="Y493" s="277"/>
      <c r="Z493" s="280"/>
      <c r="AA493" s="271"/>
      <c r="AB493"/>
      <c r="AC493"/>
      <c r="AD493"/>
      <c r="AE493"/>
      <c r="AF493"/>
      <c r="AG493"/>
      <c r="AH493"/>
      <c r="AI493"/>
      <c r="AJ493"/>
      <c r="AK493"/>
      <c r="AR493"/>
    </row>
    <row r="494" spans="2:44" ht="25.5" customHeight="1">
      <c r="B494" s="232"/>
      <c r="C494" s="626"/>
      <c r="D494" s="627"/>
      <c r="E494" s="627"/>
      <c r="F494" s="627"/>
      <c r="G494" s="627"/>
      <c r="H494" s="627"/>
      <c r="I494" s="627"/>
      <c r="J494" s="627"/>
      <c r="K494" s="627"/>
      <c r="L494" s="628"/>
      <c r="M494" s="271"/>
      <c r="N494" s="632"/>
      <c r="O494" s="632"/>
      <c r="P494" s="632"/>
      <c r="Q494" s="646"/>
      <c r="R494" s="648" t="s">
        <v>455</v>
      </c>
      <c r="S494" s="649"/>
      <c r="T494" s="649"/>
      <c r="U494" s="649"/>
      <c r="V494" s="650"/>
      <c r="W494" s="276">
        <f>SUM(W492:W493)</f>
        <v>0</v>
      </c>
      <c r="X494" s="277" t="s">
        <v>453</v>
      </c>
      <c r="Y494" s="649"/>
      <c r="Z494" s="650"/>
      <c r="AA494" s="271"/>
      <c r="AB494"/>
      <c r="AC494"/>
      <c r="AD494"/>
      <c r="AE494"/>
      <c r="AF494"/>
      <c r="AG494"/>
      <c r="AH494"/>
      <c r="AI494"/>
      <c r="AJ494"/>
      <c r="AK494"/>
      <c r="AR494"/>
    </row>
    <row r="495" spans="2:44" ht="25.5" customHeight="1" thickBot="1">
      <c r="B495" s="232"/>
      <c r="C495" s="629"/>
      <c r="D495" s="630"/>
      <c r="E495" s="630"/>
      <c r="F495" s="630"/>
      <c r="G495" s="630"/>
      <c r="H495" s="630"/>
      <c r="I495" s="630"/>
      <c r="J495" s="630"/>
      <c r="K495" s="630"/>
      <c r="L495" s="631"/>
      <c r="M495" s="271"/>
      <c r="N495" s="632"/>
      <c r="O495" s="632"/>
      <c r="P495" s="632"/>
      <c r="Q495" s="647"/>
      <c r="R495" s="648" t="s">
        <v>571</v>
      </c>
      <c r="S495" s="649"/>
      <c r="T495" s="649"/>
      <c r="U495" s="649"/>
      <c r="V495" s="650"/>
      <c r="W495" s="276"/>
      <c r="X495" s="277" t="s">
        <v>453</v>
      </c>
      <c r="Y495" s="277"/>
      <c r="Z495" s="280"/>
      <c r="AA495" s="271"/>
      <c r="AB495"/>
      <c r="AC495"/>
      <c r="AD495"/>
      <c r="AE495"/>
      <c r="AF495"/>
      <c r="AG495"/>
      <c r="AH495"/>
      <c r="AI495"/>
      <c r="AJ495"/>
      <c r="AK495"/>
      <c r="AR495"/>
    </row>
    <row r="496" spans="2:44" ht="25.5" customHeight="1">
      <c r="B496" s="232"/>
      <c r="C496" s="281"/>
      <c r="D496" s="282"/>
      <c r="E496" s="283"/>
      <c r="F496" s="283"/>
      <c r="G496" s="271"/>
      <c r="H496" s="271"/>
      <c r="I496" s="271"/>
      <c r="J496" s="271"/>
      <c r="K496" s="271"/>
      <c r="L496" s="271"/>
      <c r="M496" s="271"/>
      <c r="N496" s="271"/>
      <c r="O496" s="271"/>
      <c r="P496" s="271"/>
      <c r="Q496" s="272"/>
      <c r="R496" s="272"/>
      <c r="S496" s="272"/>
      <c r="T496" s="272"/>
      <c r="U496" s="272"/>
      <c r="V496" s="272"/>
      <c r="W496" s="618"/>
      <c r="X496" s="619"/>
      <c r="Y496" s="619"/>
      <c r="Z496" s="620"/>
      <c r="AA496" s="272"/>
      <c r="AB496"/>
      <c r="AC496"/>
      <c r="AD496"/>
      <c r="AE496"/>
      <c r="AF496"/>
      <c r="AG496"/>
      <c r="AH496"/>
      <c r="AI496"/>
      <c r="AJ496"/>
      <c r="AK496"/>
      <c r="AR496"/>
    </row>
    <row r="497" spans="2:44" ht="25.5" customHeight="1" thickBot="1">
      <c r="B497" s="232"/>
      <c r="C497" s="621" t="s">
        <v>566</v>
      </c>
      <c r="D497" s="621"/>
      <c r="E497" s="621"/>
      <c r="F497" s="621"/>
      <c r="G497" s="621"/>
      <c r="H497" s="622" t="s">
        <v>567</v>
      </c>
      <c r="I497" s="622"/>
      <c r="J497" s="622"/>
      <c r="K497" s="622"/>
      <c r="L497" s="622"/>
      <c r="M497" s="271"/>
      <c r="N497" s="271"/>
      <c r="O497" s="271"/>
      <c r="P497" s="271"/>
      <c r="Q497" s="271"/>
      <c r="R497" s="271"/>
      <c r="S497" s="271"/>
      <c r="T497" s="271"/>
      <c r="U497" s="271"/>
      <c r="V497" s="271"/>
      <c r="W497" s="271"/>
      <c r="X497" s="271"/>
      <c r="Y497" s="271"/>
      <c r="Z497" s="271"/>
      <c r="AA497" s="271"/>
      <c r="AB497"/>
      <c r="AC497"/>
      <c r="AD497"/>
      <c r="AE497"/>
      <c r="AF497"/>
      <c r="AG497"/>
      <c r="AH497"/>
      <c r="AI497"/>
      <c r="AJ497"/>
      <c r="AK497"/>
      <c r="AR497"/>
    </row>
    <row r="498" spans="2:44" ht="25.5" customHeight="1">
      <c r="B498" s="232"/>
      <c r="C498" s="623" t="s">
        <v>579</v>
      </c>
      <c r="D498" s="624"/>
      <c r="E498" s="624"/>
      <c r="F498" s="624"/>
      <c r="G498" s="624"/>
      <c r="H498" s="624"/>
      <c r="I498" s="624"/>
      <c r="J498" s="624"/>
      <c r="K498" s="624"/>
      <c r="L498" s="625"/>
      <c r="M498" s="271"/>
      <c r="N498" s="632" t="s">
        <v>447</v>
      </c>
      <c r="O498" s="632"/>
      <c r="P498" s="632"/>
      <c r="Q498" s="633"/>
      <c r="R498" s="634"/>
      <c r="S498" s="634"/>
      <c r="T498" s="634"/>
      <c r="U498" s="634"/>
      <c r="V498" s="634"/>
      <c r="W498" s="634"/>
      <c r="X498" s="634"/>
      <c r="Y498" s="634"/>
      <c r="Z498" s="635"/>
      <c r="AA498" s="273"/>
      <c r="AB498"/>
      <c r="AC498"/>
      <c r="AD498"/>
      <c r="AE498"/>
      <c r="AF498"/>
      <c r="AG498"/>
      <c r="AH498"/>
      <c r="AI498"/>
      <c r="AJ498"/>
      <c r="AK498"/>
      <c r="AR498"/>
    </row>
    <row r="499" spans="2:44" ht="25.5" customHeight="1">
      <c r="B499" s="232"/>
      <c r="C499" s="626"/>
      <c r="D499" s="627"/>
      <c r="E499" s="627"/>
      <c r="F499" s="627"/>
      <c r="G499" s="627"/>
      <c r="H499" s="627"/>
      <c r="I499" s="627"/>
      <c r="J499" s="627"/>
      <c r="K499" s="627"/>
      <c r="L499" s="628"/>
      <c r="M499" s="271"/>
      <c r="N499" s="632" t="s">
        <v>448</v>
      </c>
      <c r="O499" s="632"/>
      <c r="P499" s="632"/>
      <c r="Q499" s="636" t="s">
        <v>449</v>
      </c>
      <c r="R499" s="637"/>
      <c r="S499" s="638"/>
      <c r="T499" s="639"/>
      <c r="U499" s="640"/>
      <c r="V499" s="640"/>
      <c r="W499" s="640"/>
      <c r="X499" s="640"/>
      <c r="Y499" s="640"/>
      <c r="Z499" s="641"/>
      <c r="AA499" s="274"/>
      <c r="AB499"/>
      <c r="AC499"/>
      <c r="AD499"/>
      <c r="AE499"/>
      <c r="AF499"/>
      <c r="AG499"/>
      <c r="AH499"/>
      <c r="AI499"/>
      <c r="AJ499"/>
      <c r="AK499"/>
      <c r="AR499"/>
    </row>
    <row r="500" spans="2:44" ht="25.5" customHeight="1">
      <c r="B500" s="232"/>
      <c r="C500" s="626"/>
      <c r="D500" s="627"/>
      <c r="E500" s="627"/>
      <c r="F500" s="627"/>
      <c r="G500" s="627"/>
      <c r="H500" s="627"/>
      <c r="I500" s="627"/>
      <c r="J500" s="627"/>
      <c r="K500" s="627"/>
      <c r="L500" s="628"/>
      <c r="M500" s="271"/>
      <c r="N500" s="632"/>
      <c r="O500" s="632"/>
      <c r="P500" s="632"/>
      <c r="Q500" s="642" t="s">
        <v>450</v>
      </c>
      <c r="R500" s="643"/>
      <c r="S500" s="644"/>
      <c r="T500" s="642"/>
      <c r="U500" s="643"/>
      <c r="V500" s="643"/>
      <c r="W500" s="643"/>
      <c r="X500" s="643"/>
      <c r="Y500" s="643"/>
      <c r="Z500" s="644"/>
      <c r="AA500" s="275"/>
      <c r="AB500"/>
      <c r="AC500"/>
      <c r="AD500"/>
      <c r="AE500"/>
      <c r="AF500"/>
      <c r="AG500"/>
      <c r="AH500"/>
      <c r="AI500"/>
      <c r="AJ500"/>
      <c r="AK500"/>
      <c r="AR500"/>
    </row>
    <row r="501" spans="2:44" ht="25.5" customHeight="1">
      <c r="B501" s="232"/>
      <c r="C501" s="626"/>
      <c r="D501" s="627"/>
      <c r="E501" s="627"/>
      <c r="F501" s="627"/>
      <c r="G501" s="627"/>
      <c r="H501" s="627"/>
      <c r="I501" s="627"/>
      <c r="J501" s="627"/>
      <c r="K501" s="627"/>
      <c r="L501" s="628"/>
      <c r="M501" s="271"/>
      <c r="N501" s="632"/>
      <c r="O501" s="632"/>
      <c r="P501" s="632"/>
      <c r="Q501" s="636" t="s">
        <v>451</v>
      </c>
      <c r="R501" s="637"/>
      <c r="S501" s="638"/>
      <c r="T501" s="639"/>
      <c r="U501" s="640"/>
      <c r="V501" s="640"/>
      <c r="W501" s="640"/>
      <c r="X501" s="640"/>
      <c r="Y501" s="640"/>
      <c r="Z501" s="641"/>
      <c r="AA501" s="273"/>
      <c r="AB501"/>
      <c r="AC501"/>
      <c r="AD501"/>
      <c r="AE501"/>
      <c r="AF501"/>
      <c r="AG501"/>
      <c r="AH501"/>
      <c r="AI501"/>
      <c r="AJ501"/>
      <c r="AK501"/>
      <c r="AR501"/>
    </row>
    <row r="502" spans="2:44" ht="25.5" customHeight="1">
      <c r="B502" s="232"/>
      <c r="C502" s="626"/>
      <c r="D502" s="627"/>
      <c r="E502" s="627"/>
      <c r="F502" s="627"/>
      <c r="G502" s="627"/>
      <c r="H502" s="627"/>
      <c r="I502" s="627"/>
      <c r="J502" s="627"/>
      <c r="K502" s="627"/>
      <c r="L502" s="628"/>
      <c r="M502" s="271"/>
      <c r="N502" s="632"/>
      <c r="O502" s="632"/>
      <c r="P502" s="632"/>
      <c r="Q502" s="645" t="s">
        <v>568</v>
      </c>
      <c r="R502" s="618" t="s">
        <v>452</v>
      </c>
      <c r="S502" s="619"/>
      <c r="T502" s="619"/>
      <c r="U502" s="619"/>
      <c r="V502" s="620"/>
      <c r="W502" s="276"/>
      <c r="X502" s="277" t="s">
        <v>453</v>
      </c>
      <c r="Y502" s="278"/>
      <c r="Z502" s="279"/>
      <c r="AA502" s="271"/>
      <c r="AB502"/>
      <c r="AC502"/>
      <c r="AD502"/>
      <c r="AE502"/>
      <c r="AF502"/>
      <c r="AG502"/>
      <c r="AH502"/>
      <c r="AI502"/>
      <c r="AJ502"/>
      <c r="AK502"/>
      <c r="AR502"/>
    </row>
    <row r="503" spans="2:44" ht="25.5" customHeight="1">
      <c r="B503" s="232"/>
      <c r="C503" s="626"/>
      <c r="D503" s="627"/>
      <c r="E503" s="627"/>
      <c r="F503" s="627"/>
      <c r="G503" s="627"/>
      <c r="H503" s="627"/>
      <c r="I503" s="627"/>
      <c r="J503" s="627"/>
      <c r="K503" s="627"/>
      <c r="L503" s="628"/>
      <c r="M503" s="271"/>
      <c r="N503" s="632"/>
      <c r="O503" s="632"/>
      <c r="P503" s="632"/>
      <c r="Q503" s="646"/>
      <c r="R503" s="648" t="s">
        <v>454</v>
      </c>
      <c r="S503" s="649"/>
      <c r="T503" s="649"/>
      <c r="U503" s="649"/>
      <c r="V503" s="650"/>
      <c r="W503" s="276"/>
      <c r="X503" s="277" t="s">
        <v>453</v>
      </c>
      <c r="Y503" s="277"/>
      <c r="Z503" s="280"/>
      <c r="AA503" s="271"/>
      <c r="AB503"/>
      <c r="AC503"/>
      <c r="AD503"/>
      <c r="AE503"/>
      <c r="AF503"/>
      <c r="AG503"/>
      <c r="AH503"/>
      <c r="AI503"/>
      <c r="AJ503"/>
      <c r="AK503"/>
      <c r="AR503"/>
    </row>
    <row r="504" spans="2:44" ht="25.5" customHeight="1">
      <c r="B504" s="232"/>
      <c r="C504" s="626"/>
      <c r="D504" s="627"/>
      <c r="E504" s="627"/>
      <c r="F504" s="627"/>
      <c r="G504" s="627"/>
      <c r="H504" s="627"/>
      <c r="I504" s="627"/>
      <c r="J504" s="627"/>
      <c r="K504" s="627"/>
      <c r="L504" s="628"/>
      <c r="M504" s="271"/>
      <c r="N504" s="632"/>
      <c r="O504" s="632"/>
      <c r="P504" s="632"/>
      <c r="Q504" s="646"/>
      <c r="R504" s="648" t="s">
        <v>455</v>
      </c>
      <c r="S504" s="649"/>
      <c r="T504" s="649"/>
      <c r="U504" s="649"/>
      <c r="V504" s="650"/>
      <c r="W504" s="276">
        <f>SUM(W502:W503)</f>
        <v>0</v>
      </c>
      <c r="X504" s="277" t="s">
        <v>453</v>
      </c>
      <c r="Y504" s="649"/>
      <c r="Z504" s="650"/>
      <c r="AA504" s="271"/>
      <c r="AB504"/>
      <c r="AC504"/>
      <c r="AD504"/>
      <c r="AE504"/>
      <c r="AF504"/>
      <c r="AG504"/>
      <c r="AH504"/>
      <c r="AI504"/>
      <c r="AJ504"/>
      <c r="AK504"/>
      <c r="AR504"/>
    </row>
    <row r="505" spans="2:44" ht="25.5" customHeight="1" thickBot="1">
      <c r="B505" s="232"/>
      <c r="C505" s="629"/>
      <c r="D505" s="630"/>
      <c r="E505" s="630"/>
      <c r="F505" s="630"/>
      <c r="G505" s="630"/>
      <c r="H505" s="630"/>
      <c r="I505" s="630"/>
      <c r="J505" s="630"/>
      <c r="K505" s="630"/>
      <c r="L505" s="631"/>
      <c r="M505" s="271"/>
      <c r="N505" s="632"/>
      <c r="O505" s="632"/>
      <c r="P505" s="632"/>
      <c r="Q505" s="647"/>
      <c r="R505" s="648" t="s">
        <v>571</v>
      </c>
      <c r="S505" s="649"/>
      <c r="T505" s="649"/>
      <c r="U505" s="649"/>
      <c r="V505" s="650"/>
      <c r="W505" s="276"/>
      <c r="X505" s="277" t="s">
        <v>453</v>
      </c>
      <c r="Y505" s="277"/>
      <c r="Z505" s="280"/>
      <c r="AA505" s="271"/>
      <c r="AB505"/>
      <c r="AC505"/>
      <c r="AD505"/>
      <c r="AE505"/>
      <c r="AF505"/>
      <c r="AG505"/>
      <c r="AH505"/>
      <c r="AI505"/>
      <c r="AJ505"/>
      <c r="AK505"/>
      <c r="AR505"/>
    </row>
    <row r="506" spans="2:44" ht="25.5" customHeight="1">
      <c r="B506" s="232"/>
      <c r="C506" s="284"/>
      <c r="D506" s="284"/>
      <c r="E506" s="284"/>
      <c r="F506" s="284"/>
      <c r="G506" s="284"/>
      <c r="H506" s="284"/>
      <c r="I506" s="284"/>
      <c r="J506" s="284"/>
      <c r="K506" s="284"/>
      <c r="L506" s="284"/>
      <c r="M506" s="271"/>
      <c r="N506" s="271"/>
      <c r="O506" s="271"/>
      <c r="P506" s="271"/>
      <c r="Q506" s="272"/>
      <c r="R506" s="272"/>
      <c r="S506" s="272"/>
      <c r="T506" s="272"/>
      <c r="U506" s="272"/>
      <c r="V506" s="272"/>
      <c r="W506" s="618"/>
      <c r="X506" s="619"/>
      <c r="Y506" s="619"/>
      <c r="Z506" s="620"/>
      <c r="AA506" s="271"/>
      <c r="AB506"/>
      <c r="AC506"/>
      <c r="AD506"/>
      <c r="AE506"/>
      <c r="AF506"/>
      <c r="AG506"/>
      <c r="AH506"/>
      <c r="AI506"/>
      <c r="AJ506"/>
      <c r="AK506"/>
      <c r="AR506"/>
    </row>
    <row r="507" spans="2:44" ht="25.5" customHeight="1" thickBot="1">
      <c r="B507" s="232"/>
      <c r="C507" s="621" t="s">
        <v>566</v>
      </c>
      <c r="D507" s="621"/>
      <c r="E507" s="621"/>
      <c r="F507" s="621"/>
      <c r="G507" s="621"/>
      <c r="H507" s="622" t="s">
        <v>567</v>
      </c>
      <c r="I507" s="622"/>
      <c r="J507" s="622"/>
      <c r="K507" s="622"/>
      <c r="L507" s="622"/>
      <c r="M507" s="271"/>
      <c r="N507" s="271"/>
      <c r="O507" s="271"/>
      <c r="P507" s="271"/>
      <c r="Q507" s="271"/>
      <c r="R507" s="271"/>
      <c r="S507" s="271"/>
      <c r="T507" s="271"/>
      <c r="U507" s="271"/>
      <c r="V507" s="271"/>
      <c r="W507" s="271"/>
      <c r="X507" s="271"/>
      <c r="Y507" s="271"/>
      <c r="Z507" s="271"/>
      <c r="AA507" s="271"/>
      <c r="AB507"/>
      <c r="AC507"/>
      <c r="AD507"/>
      <c r="AE507"/>
      <c r="AF507"/>
      <c r="AG507"/>
      <c r="AH507"/>
      <c r="AI507"/>
      <c r="AJ507"/>
      <c r="AK507"/>
      <c r="AR507"/>
    </row>
    <row r="508" spans="2:44" ht="25.5" customHeight="1">
      <c r="B508" s="232"/>
      <c r="C508" s="623" t="s">
        <v>579</v>
      </c>
      <c r="D508" s="624"/>
      <c r="E508" s="624"/>
      <c r="F508" s="624"/>
      <c r="G508" s="624"/>
      <c r="H508" s="624"/>
      <c r="I508" s="624"/>
      <c r="J508" s="624"/>
      <c r="K508" s="624"/>
      <c r="L508" s="625"/>
      <c r="M508" s="271"/>
      <c r="N508" s="632" t="s">
        <v>447</v>
      </c>
      <c r="O508" s="632"/>
      <c r="P508" s="632"/>
      <c r="Q508" s="633"/>
      <c r="R508" s="634"/>
      <c r="S508" s="634"/>
      <c r="T508" s="634"/>
      <c r="U508" s="634"/>
      <c r="V508" s="634"/>
      <c r="W508" s="634"/>
      <c r="X508" s="634"/>
      <c r="Y508" s="634"/>
      <c r="Z508" s="635"/>
      <c r="AA508" s="273"/>
      <c r="AB508"/>
      <c r="AC508"/>
      <c r="AD508"/>
      <c r="AE508"/>
      <c r="AF508"/>
      <c r="AG508"/>
      <c r="AH508"/>
      <c r="AI508"/>
      <c r="AJ508"/>
      <c r="AK508"/>
      <c r="AR508"/>
    </row>
    <row r="509" spans="2:44" ht="25.5" customHeight="1">
      <c r="B509" s="232"/>
      <c r="C509" s="626"/>
      <c r="D509" s="627"/>
      <c r="E509" s="627"/>
      <c r="F509" s="627"/>
      <c r="G509" s="627"/>
      <c r="H509" s="627"/>
      <c r="I509" s="627"/>
      <c r="J509" s="627"/>
      <c r="K509" s="627"/>
      <c r="L509" s="628"/>
      <c r="M509" s="271"/>
      <c r="N509" s="632" t="s">
        <v>448</v>
      </c>
      <c r="O509" s="632"/>
      <c r="P509" s="632"/>
      <c r="Q509" s="636" t="s">
        <v>449</v>
      </c>
      <c r="R509" s="637"/>
      <c r="S509" s="638"/>
      <c r="T509" s="639"/>
      <c r="U509" s="640"/>
      <c r="V509" s="640"/>
      <c r="W509" s="640"/>
      <c r="X509" s="640"/>
      <c r="Y509" s="640"/>
      <c r="Z509" s="641"/>
      <c r="AA509" s="274"/>
      <c r="AB509"/>
      <c r="AC509"/>
      <c r="AD509"/>
      <c r="AE509"/>
      <c r="AF509"/>
      <c r="AG509"/>
      <c r="AH509"/>
      <c r="AI509"/>
      <c r="AJ509"/>
      <c r="AK509"/>
      <c r="AR509"/>
    </row>
    <row r="510" spans="2:44" ht="25.5" customHeight="1">
      <c r="B510" s="232"/>
      <c r="C510" s="626"/>
      <c r="D510" s="627"/>
      <c r="E510" s="627"/>
      <c r="F510" s="627"/>
      <c r="G510" s="627"/>
      <c r="H510" s="627"/>
      <c r="I510" s="627"/>
      <c r="J510" s="627"/>
      <c r="K510" s="627"/>
      <c r="L510" s="628"/>
      <c r="M510" s="271"/>
      <c r="N510" s="632"/>
      <c r="O510" s="632"/>
      <c r="P510" s="632"/>
      <c r="Q510" s="642" t="s">
        <v>450</v>
      </c>
      <c r="R510" s="643"/>
      <c r="S510" s="644"/>
      <c r="T510" s="642"/>
      <c r="U510" s="643"/>
      <c r="V510" s="643"/>
      <c r="W510" s="643"/>
      <c r="X510" s="643"/>
      <c r="Y510" s="643"/>
      <c r="Z510" s="644"/>
      <c r="AA510" s="275"/>
      <c r="AB510"/>
      <c r="AC510"/>
      <c r="AD510"/>
      <c r="AE510"/>
      <c r="AF510"/>
      <c r="AG510"/>
      <c r="AH510"/>
      <c r="AI510"/>
      <c r="AJ510"/>
      <c r="AK510"/>
      <c r="AR510"/>
    </row>
    <row r="511" spans="2:44" ht="25.5" customHeight="1">
      <c r="B511" s="232"/>
      <c r="C511" s="626"/>
      <c r="D511" s="627"/>
      <c r="E511" s="627"/>
      <c r="F511" s="627"/>
      <c r="G511" s="627"/>
      <c r="H511" s="627"/>
      <c r="I511" s="627"/>
      <c r="J511" s="627"/>
      <c r="K511" s="627"/>
      <c r="L511" s="628"/>
      <c r="M511" s="271"/>
      <c r="N511" s="632"/>
      <c r="O511" s="632"/>
      <c r="P511" s="632"/>
      <c r="Q511" s="636" t="s">
        <v>451</v>
      </c>
      <c r="R511" s="637"/>
      <c r="S511" s="638"/>
      <c r="T511" s="639"/>
      <c r="U511" s="640"/>
      <c r="V511" s="640"/>
      <c r="W511" s="640"/>
      <c r="X511" s="640"/>
      <c r="Y511" s="640"/>
      <c r="Z511" s="641"/>
      <c r="AA511" s="273"/>
      <c r="AB511"/>
      <c r="AC511"/>
      <c r="AD511"/>
      <c r="AE511"/>
      <c r="AF511"/>
      <c r="AG511"/>
      <c r="AH511"/>
      <c r="AI511"/>
      <c r="AJ511"/>
      <c r="AK511"/>
      <c r="AR511"/>
    </row>
    <row r="512" spans="2:44" ht="25.5" customHeight="1">
      <c r="B512" s="232"/>
      <c r="C512" s="626"/>
      <c r="D512" s="627"/>
      <c r="E512" s="627"/>
      <c r="F512" s="627"/>
      <c r="G512" s="627"/>
      <c r="H512" s="627"/>
      <c r="I512" s="627"/>
      <c r="J512" s="627"/>
      <c r="K512" s="627"/>
      <c r="L512" s="628"/>
      <c r="M512" s="271"/>
      <c r="N512" s="632"/>
      <c r="O512" s="632"/>
      <c r="P512" s="632"/>
      <c r="Q512" s="645" t="s">
        <v>568</v>
      </c>
      <c r="R512" s="618" t="s">
        <v>452</v>
      </c>
      <c r="S512" s="619"/>
      <c r="T512" s="619"/>
      <c r="U512" s="619"/>
      <c r="V512" s="620"/>
      <c r="W512" s="276"/>
      <c r="X512" s="277" t="s">
        <v>453</v>
      </c>
      <c r="Y512" s="278"/>
      <c r="Z512" s="279"/>
      <c r="AA512" s="271"/>
      <c r="AB512"/>
      <c r="AC512"/>
      <c r="AD512"/>
      <c r="AE512"/>
      <c r="AF512"/>
      <c r="AG512"/>
      <c r="AH512"/>
      <c r="AI512"/>
      <c r="AJ512"/>
      <c r="AK512"/>
      <c r="AR512"/>
    </row>
    <row r="513" spans="2:44" ht="25.5" customHeight="1">
      <c r="B513" s="232"/>
      <c r="C513" s="626"/>
      <c r="D513" s="627"/>
      <c r="E513" s="627"/>
      <c r="F513" s="627"/>
      <c r="G513" s="627"/>
      <c r="H513" s="627"/>
      <c r="I513" s="627"/>
      <c r="J513" s="627"/>
      <c r="K513" s="627"/>
      <c r="L513" s="628"/>
      <c r="M513" s="271"/>
      <c r="N513" s="632"/>
      <c r="O513" s="632"/>
      <c r="P513" s="632"/>
      <c r="Q513" s="646"/>
      <c r="R513" s="648" t="s">
        <v>454</v>
      </c>
      <c r="S513" s="649"/>
      <c r="T513" s="649"/>
      <c r="U513" s="649"/>
      <c r="V513" s="650"/>
      <c r="W513" s="276"/>
      <c r="X513" s="277" t="s">
        <v>453</v>
      </c>
      <c r="Y513" s="277"/>
      <c r="Z513" s="280"/>
      <c r="AA513" s="271"/>
      <c r="AB513"/>
      <c r="AC513"/>
      <c r="AD513"/>
      <c r="AE513"/>
      <c r="AF513"/>
      <c r="AG513"/>
      <c r="AH513"/>
      <c r="AI513"/>
      <c r="AJ513"/>
      <c r="AK513"/>
      <c r="AR513"/>
    </row>
    <row r="514" spans="2:44" ht="25.5" customHeight="1">
      <c r="B514" s="232"/>
      <c r="C514" s="626"/>
      <c r="D514" s="627"/>
      <c r="E514" s="627"/>
      <c r="F514" s="627"/>
      <c r="G514" s="627"/>
      <c r="H514" s="627"/>
      <c r="I514" s="627"/>
      <c r="J514" s="627"/>
      <c r="K514" s="627"/>
      <c r="L514" s="628"/>
      <c r="M514" s="271"/>
      <c r="N514" s="632"/>
      <c r="O514" s="632"/>
      <c r="P514" s="632"/>
      <c r="Q514" s="646"/>
      <c r="R514" s="648" t="s">
        <v>455</v>
      </c>
      <c r="S514" s="649"/>
      <c r="T514" s="649"/>
      <c r="U514" s="649"/>
      <c r="V514" s="650"/>
      <c r="W514" s="276">
        <f>SUM(W512:W513)</f>
        <v>0</v>
      </c>
      <c r="X514" s="277" t="s">
        <v>453</v>
      </c>
      <c r="Y514" s="649"/>
      <c r="Z514" s="650"/>
      <c r="AA514" s="271"/>
      <c r="AB514"/>
      <c r="AC514"/>
      <c r="AD514"/>
      <c r="AE514"/>
      <c r="AF514"/>
      <c r="AG514"/>
      <c r="AH514"/>
      <c r="AI514"/>
      <c r="AJ514"/>
      <c r="AK514"/>
      <c r="AR514"/>
    </row>
    <row r="515" spans="2:44" ht="25.5" customHeight="1" thickBot="1">
      <c r="B515" s="232"/>
      <c r="C515" s="629"/>
      <c r="D515" s="630"/>
      <c r="E515" s="630"/>
      <c r="F515" s="630"/>
      <c r="G515" s="630"/>
      <c r="H515" s="630"/>
      <c r="I515" s="630"/>
      <c r="J515" s="630"/>
      <c r="K515" s="630"/>
      <c r="L515" s="631"/>
      <c r="M515" s="271"/>
      <c r="N515" s="632"/>
      <c r="O515" s="632"/>
      <c r="P515" s="632"/>
      <c r="Q515" s="647"/>
      <c r="R515" s="648" t="s">
        <v>571</v>
      </c>
      <c r="S515" s="649"/>
      <c r="T515" s="649"/>
      <c r="U515" s="649"/>
      <c r="V515" s="650"/>
      <c r="W515" s="276"/>
      <c r="X515" s="277" t="s">
        <v>453</v>
      </c>
      <c r="Y515" s="277"/>
      <c r="Z515" s="280"/>
      <c r="AA515" s="271"/>
      <c r="AB515"/>
      <c r="AC515"/>
      <c r="AD515"/>
      <c r="AE515"/>
      <c r="AF515"/>
      <c r="AG515"/>
      <c r="AH515"/>
      <c r="AI515"/>
      <c r="AJ515"/>
      <c r="AK515"/>
      <c r="AR515"/>
    </row>
    <row r="516" spans="2:44" ht="25.5" customHeight="1">
      <c r="B516" s="232"/>
      <c r="C516" s="284"/>
      <c r="D516" s="284"/>
      <c r="E516" s="284"/>
      <c r="F516" s="284"/>
      <c r="G516" s="284"/>
      <c r="H516" s="284"/>
      <c r="I516" s="284"/>
      <c r="J516" s="284"/>
      <c r="K516" s="284"/>
      <c r="L516" s="284"/>
      <c r="M516" s="271"/>
      <c r="N516" s="271"/>
      <c r="O516" s="271"/>
      <c r="P516" s="271"/>
      <c r="Q516" s="272"/>
      <c r="R516" s="272"/>
      <c r="S516" s="272"/>
      <c r="T516" s="272"/>
      <c r="U516" s="272"/>
      <c r="V516" s="272"/>
      <c r="W516" s="618"/>
      <c r="X516" s="619"/>
      <c r="Y516" s="619"/>
      <c r="Z516" s="620"/>
      <c r="AA516" s="271"/>
      <c r="AB516"/>
      <c r="AC516"/>
      <c r="AD516"/>
      <c r="AE516"/>
      <c r="AF516"/>
      <c r="AG516"/>
      <c r="AH516"/>
      <c r="AI516"/>
      <c r="AJ516"/>
      <c r="AK516"/>
      <c r="AR516"/>
    </row>
    <row r="517" spans="2:44" ht="25.5" customHeight="1">
      <c r="B517" s="232"/>
      <c r="C517" s="287" t="s">
        <v>572</v>
      </c>
      <c r="D517" s="287"/>
      <c r="E517" s="287"/>
      <c r="F517" s="287" t="s">
        <v>573</v>
      </c>
      <c r="G517" s="287"/>
      <c r="I517" s="287"/>
      <c r="J517" s="287"/>
      <c r="K517" s="287"/>
      <c r="L517" s="287"/>
      <c r="M517" s="287"/>
      <c r="N517" s="287"/>
      <c r="O517" s="287"/>
      <c r="P517" s="287"/>
      <c r="Q517" s="287"/>
      <c r="R517" s="287"/>
      <c r="S517" s="287"/>
      <c r="T517" s="287"/>
      <c r="U517" s="287"/>
      <c r="V517" s="287"/>
      <c r="W517" s="237"/>
      <c r="X517" s="419"/>
      <c r="Y517" s="271"/>
      <c r="Z517" s="271"/>
      <c r="AA517" s="271"/>
      <c r="AB517"/>
      <c r="AC517"/>
      <c r="AD517"/>
      <c r="AE517"/>
      <c r="AF517"/>
      <c r="AG517"/>
      <c r="AH517"/>
      <c r="AI517"/>
      <c r="AJ517"/>
      <c r="AK517"/>
      <c r="AR517"/>
    </row>
    <row r="518" spans="2:44" ht="25.5" customHeight="1">
      <c r="B518" s="232"/>
      <c r="C518" s="287"/>
      <c r="D518" s="287"/>
      <c r="E518" s="287"/>
      <c r="F518" s="287" t="s">
        <v>574</v>
      </c>
      <c r="G518" s="287"/>
      <c r="I518" s="287"/>
      <c r="J518" s="287"/>
      <c r="K518" s="287"/>
      <c r="L518" s="287"/>
      <c r="M518" s="287"/>
      <c r="N518" s="287"/>
      <c r="O518" s="287"/>
      <c r="P518" s="287"/>
      <c r="Q518" s="287"/>
      <c r="R518" s="287"/>
      <c r="S518" s="287"/>
      <c r="T518" s="287"/>
      <c r="U518" s="287"/>
      <c r="V518" s="287"/>
      <c r="W518" s="237"/>
      <c r="X518" s="271"/>
      <c r="Y518" s="271"/>
      <c r="Z518" s="271"/>
      <c r="AA518" s="271"/>
      <c r="AB518"/>
      <c r="AC518"/>
      <c r="AD518"/>
      <c r="AE518"/>
      <c r="AF518"/>
      <c r="AG518"/>
      <c r="AH518"/>
      <c r="AI518"/>
      <c r="AJ518"/>
      <c r="AK518"/>
      <c r="AR518"/>
    </row>
    <row r="519" spans="2:44" ht="25.5" customHeight="1">
      <c r="B519" s="232"/>
      <c r="C519" s="651" t="s">
        <v>575</v>
      </c>
      <c r="D519" s="651"/>
      <c r="E519" s="651"/>
      <c r="F519" s="651"/>
      <c r="G519" s="651"/>
      <c r="H519" s="651"/>
      <c r="I519" s="651"/>
      <c r="J519" s="271"/>
      <c r="K519" s="271"/>
      <c r="L519" s="271"/>
      <c r="M519" s="271"/>
      <c r="N519" s="271"/>
      <c r="O519" s="271"/>
      <c r="P519" s="271"/>
      <c r="Q519" s="271"/>
      <c r="R519" s="271"/>
      <c r="S519" s="271"/>
      <c r="T519" s="271"/>
      <c r="U519" s="271"/>
      <c r="V519" s="271"/>
      <c r="W519" s="271"/>
      <c r="X519" s="271"/>
      <c r="Y519" s="271"/>
      <c r="Z519" s="271"/>
      <c r="AA519" s="271"/>
      <c r="AB519"/>
      <c r="AC519"/>
      <c r="AD519"/>
      <c r="AE519"/>
      <c r="AF519"/>
      <c r="AG519"/>
      <c r="AH519"/>
      <c r="AI519"/>
      <c r="AJ519"/>
      <c r="AK519"/>
      <c r="AR519"/>
    </row>
    <row r="520" spans="2:44" ht="25.5" customHeight="1">
      <c r="B520" s="232"/>
      <c r="C520" s="412" t="s">
        <v>180</v>
      </c>
      <c r="D520" s="285">
        <f>'21号（報告鏡）'!$E$13</f>
        <v>0</v>
      </c>
      <c r="E520" s="412" t="s">
        <v>443</v>
      </c>
      <c r="F520"/>
      <c r="G520" s="412"/>
      <c r="H520" s="412"/>
      <c r="I520" s="412"/>
      <c r="J520" s="271"/>
      <c r="K520" s="271"/>
      <c r="L520" s="271"/>
      <c r="M520" s="271"/>
      <c r="N520" s="271"/>
      <c r="O520" s="271"/>
      <c r="P520" s="271"/>
      <c r="Q520" s="271"/>
      <c r="R520" s="271"/>
      <c r="S520" s="271"/>
      <c r="T520" s="271"/>
      <c r="U520" s="271"/>
      <c r="V520" s="271"/>
      <c r="W520" s="271"/>
      <c r="X520" s="271"/>
      <c r="Y520" s="271"/>
      <c r="Z520" s="271"/>
      <c r="AA520" s="271"/>
      <c r="AB520"/>
      <c r="AC520"/>
      <c r="AD520"/>
      <c r="AE520"/>
      <c r="AF520"/>
      <c r="AG520"/>
      <c r="AH520"/>
      <c r="AI520"/>
      <c r="AJ520"/>
      <c r="AK520"/>
      <c r="AR520"/>
    </row>
    <row r="521" spans="2:44" ht="25.5" customHeight="1">
      <c r="B521" s="232"/>
      <c r="C521" s="652" t="s">
        <v>444</v>
      </c>
      <c r="D521" s="652"/>
      <c r="E521" s="652"/>
      <c r="F521" s="652"/>
      <c r="G521" s="652"/>
      <c r="H521" s="652"/>
      <c r="I521" s="652"/>
      <c r="J521" s="652"/>
      <c r="K521" s="652"/>
      <c r="L521" s="652"/>
      <c r="M521" s="652"/>
      <c r="N521" s="652"/>
      <c r="O521" s="652"/>
      <c r="P521" s="652"/>
      <c r="Q521" s="652"/>
      <c r="R521" s="652"/>
      <c r="S521" s="652"/>
      <c r="T521" s="652"/>
      <c r="U521" s="652"/>
      <c r="V521" s="652"/>
      <c r="W521" s="652"/>
      <c r="X521" s="652"/>
      <c r="Y521" s="652"/>
      <c r="Z521" s="652"/>
      <c r="AA521" s="416"/>
      <c r="AB521"/>
      <c r="AC521"/>
      <c r="AD521"/>
      <c r="AE521"/>
      <c r="AF521"/>
      <c r="AG521"/>
      <c r="AH521"/>
      <c r="AI521"/>
      <c r="AJ521"/>
      <c r="AK521"/>
      <c r="AR521"/>
    </row>
    <row r="522" spans="2:44" ht="25.5" customHeight="1">
      <c r="B522" s="232"/>
      <c r="C522" s="271"/>
      <c r="D522" s="271"/>
      <c r="E522" s="271"/>
      <c r="F522" s="417"/>
      <c r="G522" s="271"/>
      <c r="H522" s="271"/>
      <c r="I522" s="271"/>
      <c r="J522" s="271"/>
      <c r="K522" s="271"/>
      <c r="L522" s="271"/>
      <c r="M522" s="271"/>
      <c r="N522" s="271"/>
      <c r="O522" s="271"/>
      <c r="P522" s="271"/>
      <c r="Q522" s="653" t="s">
        <v>445</v>
      </c>
      <c r="R522" s="653"/>
      <c r="S522" s="653"/>
      <c r="T522" s="654">
        <f>T485+1</f>
        <v>15</v>
      </c>
      <c r="U522" s="654"/>
      <c r="V522" s="654"/>
      <c r="W522" s="654"/>
      <c r="X522" s="654"/>
      <c r="Y522" s="654"/>
      <c r="Z522" s="654"/>
      <c r="AA522" s="272"/>
      <c r="AB522"/>
      <c r="AC522"/>
      <c r="AD522"/>
      <c r="AE522"/>
      <c r="AF522"/>
      <c r="AG522"/>
      <c r="AH522"/>
      <c r="AI522"/>
      <c r="AJ522"/>
      <c r="AK522"/>
      <c r="AR522"/>
    </row>
    <row r="523" spans="2:44" ht="25.5" customHeight="1">
      <c r="B523" s="232"/>
      <c r="C523" s="271"/>
      <c r="D523" s="271"/>
      <c r="E523" s="271"/>
      <c r="F523" s="417"/>
      <c r="G523" s="271"/>
      <c r="H523" s="271"/>
      <c r="I523" s="271"/>
      <c r="J523" s="271"/>
      <c r="K523" s="271"/>
      <c r="L523" s="271"/>
      <c r="M523" s="271"/>
      <c r="N523" s="271"/>
      <c r="O523" s="271"/>
      <c r="P523" s="271"/>
      <c r="Q523" s="653" t="s">
        <v>446</v>
      </c>
      <c r="R523" s="653"/>
      <c r="S523" s="653"/>
      <c r="T523" s="654">
        <f>'21号（報告鏡）'!$R$9</f>
        <v>0</v>
      </c>
      <c r="U523" s="654"/>
      <c r="V523" s="654"/>
      <c r="W523" s="654"/>
      <c r="X523" s="654"/>
      <c r="Y523" s="654"/>
      <c r="Z523" s="654"/>
      <c r="AA523" s="272"/>
      <c r="AB523"/>
      <c r="AC523"/>
      <c r="AD523"/>
      <c r="AE523"/>
      <c r="AF523"/>
      <c r="AG523"/>
      <c r="AH523"/>
      <c r="AI523"/>
      <c r="AJ523"/>
      <c r="AK523"/>
      <c r="AR523"/>
    </row>
    <row r="524" spans="2:44" ht="25.5" customHeight="1" thickBot="1">
      <c r="B524" s="232"/>
      <c r="C524" s="621" t="s">
        <v>566</v>
      </c>
      <c r="D524" s="621"/>
      <c r="E524" s="621"/>
      <c r="F524" s="621"/>
      <c r="G524" s="621"/>
      <c r="H524" s="622" t="s">
        <v>567</v>
      </c>
      <c r="I524" s="622"/>
      <c r="J524" s="622"/>
      <c r="K524" s="622"/>
      <c r="L524" s="622"/>
      <c r="M524" s="271"/>
      <c r="N524" s="271"/>
      <c r="O524" s="271"/>
      <c r="P524" s="271"/>
      <c r="Q524" s="271"/>
      <c r="R524" s="271"/>
      <c r="S524" s="271"/>
      <c r="T524" s="271"/>
      <c r="U524" s="271"/>
      <c r="V524" s="271"/>
      <c r="W524" s="271"/>
      <c r="X524" s="271"/>
      <c r="Y524" s="271"/>
      <c r="Z524" s="271"/>
      <c r="AA524" s="271"/>
      <c r="AB524"/>
      <c r="AC524"/>
      <c r="AD524"/>
      <c r="AE524"/>
      <c r="AF524"/>
      <c r="AG524"/>
      <c r="AH524"/>
      <c r="AI524"/>
      <c r="AJ524"/>
      <c r="AK524"/>
      <c r="AR524"/>
    </row>
    <row r="525" spans="2:44" ht="25.5" customHeight="1">
      <c r="B525" s="232"/>
      <c r="C525" s="623" t="s">
        <v>579</v>
      </c>
      <c r="D525" s="624"/>
      <c r="E525" s="624"/>
      <c r="F525" s="624"/>
      <c r="G525" s="624"/>
      <c r="H525" s="624"/>
      <c r="I525" s="624"/>
      <c r="J525" s="624"/>
      <c r="K525" s="624"/>
      <c r="L525" s="625"/>
      <c r="M525" s="271"/>
      <c r="N525" s="632" t="s">
        <v>447</v>
      </c>
      <c r="O525" s="632"/>
      <c r="P525" s="632"/>
      <c r="Q525" s="633"/>
      <c r="R525" s="634"/>
      <c r="S525" s="634"/>
      <c r="T525" s="634"/>
      <c r="U525" s="634"/>
      <c r="V525" s="634"/>
      <c r="W525" s="634"/>
      <c r="X525" s="634"/>
      <c r="Y525" s="634"/>
      <c r="Z525" s="635"/>
      <c r="AA525" s="273"/>
      <c r="AB525"/>
      <c r="AC525"/>
      <c r="AD525"/>
      <c r="AE525"/>
      <c r="AF525"/>
      <c r="AG525"/>
      <c r="AH525"/>
      <c r="AI525"/>
      <c r="AJ525"/>
      <c r="AK525"/>
      <c r="AR525"/>
    </row>
    <row r="526" spans="2:44" ht="25.5" customHeight="1">
      <c r="B526" s="232"/>
      <c r="C526" s="626"/>
      <c r="D526" s="627"/>
      <c r="E526" s="627"/>
      <c r="F526" s="627"/>
      <c r="G526" s="627"/>
      <c r="H526" s="627"/>
      <c r="I526" s="627"/>
      <c r="J526" s="627"/>
      <c r="K526" s="627"/>
      <c r="L526" s="628"/>
      <c r="M526" s="271"/>
      <c r="N526" s="632" t="s">
        <v>448</v>
      </c>
      <c r="O526" s="632"/>
      <c r="P526" s="632"/>
      <c r="Q526" s="636" t="s">
        <v>449</v>
      </c>
      <c r="R526" s="637"/>
      <c r="S526" s="638"/>
      <c r="T526" s="639"/>
      <c r="U526" s="640"/>
      <c r="V526" s="640"/>
      <c r="W526" s="640"/>
      <c r="X526" s="640"/>
      <c r="Y526" s="640"/>
      <c r="Z526" s="641"/>
      <c r="AA526" s="274"/>
      <c r="AB526"/>
      <c r="AC526"/>
      <c r="AD526"/>
      <c r="AE526"/>
      <c r="AF526"/>
      <c r="AG526"/>
      <c r="AH526"/>
      <c r="AI526"/>
      <c r="AJ526"/>
      <c r="AK526"/>
      <c r="AR526"/>
    </row>
    <row r="527" spans="2:44" ht="25.5" customHeight="1">
      <c r="B527" s="232"/>
      <c r="C527" s="626"/>
      <c r="D527" s="627"/>
      <c r="E527" s="627"/>
      <c r="F527" s="627"/>
      <c r="G527" s="627"/>
      <c r="H527" s="627"/>
      <c r="I527" s="627"/>
      <c r="J527" s="627"/>
      <c r="K527" s="627"/>
      <c r="L527" s="628"/>
      <c r="M527" s="271"/>
      <c r="N527" s="632"/>
      <c r="O527" s="632"/>
      <c r="P527" s="632"/>
      <c r="Q527" s="642" t="s">
        <v>450</v>
      </c>
      <c r="R527" s="643"/>
      <c r="S527" s="644"/>
      <c r="T527" s="642"/>
      <c r="U527" s="643"/>
      <c r="V527" s="643"/>
      <c r="W527" s="643"/>
      <c r="X527" s="643"/>
      <c r="Y527" s="643"/>
      <c r="Z527" s="644"/>
      <c r="AA527" s="275"/>
      <c r="AB527"/>
      <c r="AC527"/>
      <c r="AD527"/>
      <c r="AE527"/>
      <c r="AF527"/>
      <c r="AG527"/>
      <c r="AH527"/>
      <c r="AI527"/>
      <c r="AJ527"/>
      <c r="AK527"/>
      <c r="AR527"/>
    </row>
    <row r="528" spans="2:44" ht="25.5" customHeight="1">
      <c r="B528" s="232"/>
      <c r="C528" s="626"/>
      <c r="D528" s="627"/>
      <c r="E528" s="627"/>
      <c r="F528" s="627"/>
      <c r="G528" s="627"/>
      <c r="H528" s="627"/>
      <c r="I528" s="627"/>
      <c r="J528" s="627"/>
      <c r="K528" s="627"/>
      <c r="L528" s="628"/>
      <c r="M528" s="271"/>
      <c r="N528" s="632"/>
      <c r="O528" s="632"/>
      <c r="P528" s="632"/>
      <c r="Q528" s="636" t="s">
        <v>451</v>
      </c>
      <c r="R528" s="637"/>
      <c r="S528" s="638"/>
      <c r="T528" s="639"/>
      <c r="U528" s="640"/>
      <c r="V528" s="640"/>
      <c r="W528" s="640"/>
      <c r="X528" s="640"/>
      <c r="Y528" s="640"/>
      <c r="Z528" s="641"/>
      <c r="AA528" s="273"/>
      <c r="AB528"/>
      <c r="AC528"/>
      <c r="AD528"/>
      <c r="AE528"/>
      <c r="AF528"/>
      <c r="AG528"/>
      <c r="AH528"/>
      <c r="AI528"/>
      <c r="AJ528"/>
      <c r="AK528"/>
      <c r="AR528"/>
    </row>
    <row r="529" spans="2:44" ht="25.5" customHeight="1">
      <c r="B529" s="232"/>
      <c r="C529" s="626"/>
      <c r="D529" s="627"/>
      <c r="E529" s="627"/>
      <c r="F529" s="627"/>
      <c r="G529" s="627"/>
      <c r="H529" s="627"/>
      <c r="I529" s="627"/>
      <c r="J529" s="627"/>
      <c r="K529" s="627"/>
      <c r="L529" s="628"/>
      <c r="M529" s="271"/>
      <c r="N529" s="632"/>
      <c r="O529" s="632"/>
      <c r="P529" s="632"/>
      <c r="Q529" s="645" t="s">
        <v>568</v>
      </c>
      <c r="R529" s="618" t="s">
        <v>452</v>
      </c>
      <c r="S529" s="619"/>
      <c r="T529" s="619"/>
      <c r="U529" s="619"/>
      <c r="V529" s="620"/>
      <c r="W529" s="276"/>
      <c r="X529" s="277" t="s">
        <v>453</v>
      </c>
      <c r="Y529" s="278"/>
      <c r="Z529" s="279"/>
      <c r="AA529" s="271"/>
      <c r="AB529"/>
      <c r="AC529"/>
      <c r="AD529"/>
      <c r="AE529"/>
      <c r="AF529"/>
      <c r="AG529"/>
      <c r="AH529"/>
      <c r="AI529"/>
      <c r="AJ529"/>
      <c r="AK529"/>
      <c r="AR529"/>
    </row>
    <row r="530" spans="2:44" ht="25.5" customHeight="1">
      <c r="B530" s="232"/>
      <c r="C530" s="626"/>
      <c r="D530" s="627"/>
      <c r="E530" s="627"/>
      <c r="F530" s="627"/>
      <c r="G530" s="627"/>
      <c r="H530" s="627"/>
      <c r="I530" s="627"/>
      <c r="J530" s="627"/>
      <c r="K530" s="627"/>
      <c r="L530" s="628"/>
      <c r="M530" s="271"/>
      <c r="N530" s="632"/>
      <c r="O530" s="632"/>
      <c r="P530" s="632"/>
      <c r="Q530" s="646"/>
      <c r="R530" s="648" t="s">
        <v>454</v>
      </c>
      <c r="S530" s="649"/>
      <c r="T530" s="649"/>
      <c r="U530" s="649"/>
      <c r="V530" s="650"/>
      <c r="W530" s="276"/>
      <c r="X530" s="277" t="s">
        <v>453</v>
      </c>
      <c r="Y530" s="277"/>
      <c r="Z530" s="280"/>
      <c r="AA530" s="271"/>
      <c r="AB530"/>
      <c r="AC530"/>
      <c r="AD530"/>
      <c r="AE530"/>
      <c r="AF530"/>
      <c r="AG530"/>
      <c r="AH530"/>
      <c r="AI530"/>
      <c r="AJ530"/>
      <c r="AK530"/>
      <c r="AR530"/>
    </row>
    <row r="531" spans="2:44" ht="25.5" customHeight="1">
      <c r="B531" s="232"/>
      <c r="C531" s="626"/>
      <c r="D531" s="627"/>
      <c r="E531" s="627"/>
      <c r="F531" s="627"/>
      <c r="G531" s="627"/>
      <c r="H531" s="627"/>
      <c r="I531" s="627"/>
      <c r="J531" s="627"/>
      <c r="K531" s="627"/>
      <c r="L531" s="628"/>
      <c r="M531" s="271"/>
      <c r="N531" s="632"/>
      <c r="O531" s="632"/>
      <c r="P531" s="632"/>
      <c r="Q531" s="646"/>
      <c r="R531" s="648" t="s">
        <v>455</v>
      </c>
      <c r="S531" s="649"/>
      <c r="T531" s="649"/>
      <c r="U531" s="649"/>
      <c r="V531" s="650"/>
      <c r="W531" s="276">
        <f>SUM(W529:W530)</f>
        <v>0</v>
      </c>
      <c r="X531" s="277" t="s">
        <v>453</v>
      </c>
      <c r="Y531" s="649"/>
      <c r="Z531" s="650"/>
      <c r="AA531" s="271"/>
      <c r="AB531"/>
      <c r="AC531"/>
      <c r="AD531"/>
      <c r="AE531"/>
      <c r="AF531"/>
      <c r="AG531"/>
      <c r="AH531"/>
      <c r="AI531"/>
      <c r="AJ531"/>
      <c r="AK531"/>
      <c r="AR531"/>
    </row>
    <row r="532" spans="2:44" ht="25.5" customHeight="1" thickBot="1">
      <c r="B532" s="232"/>
      <c r="C532" s="629"/>
      <c r="D532" s="630"/>
      <c r="E532" s="630"/>
      <c r="F532" s="630"/>
      <c r="G532" s="630"/>
      <c r="H532" s="630"/>
      <c r="I532" s="630"/>
      <c r="J532" s="630"/>
      <c r="K532" s="630"/>
      <c r="L532" s="631"/>
      <c r="M532" s="271"/>
      <c r="N532" s="632"/>
      <c r="O532" s="632"/>
      <c r="P532" s="632"/>
      <c r="Q532" s="647"/>
      <c r="R532" s="648" t="s">
        <v>571</v>
      </c>
      <c r="S532" s="649"/>
      <c r="T532" s="649"/>
      <c r="U532" s="649"/>
      <c r="V532" s="650"/>
      <c r="W532" s="276"/>
      <c r="X532" s="277" t="s">
        <v>453</v>
      </c>
      <c r="Y532" s="277"/>
      <c r="Z532" s="280"/>
      <c r="AA532" s="271"/>
      <c r="AB532"/>
      <c r="AC532"/>
      <c r="AD532"/>
      <c r="AE532"/>
      <c r="AF532"/>
      <c r="AG532"/>
      <c r="AH532"/>
      <c r="AI532"/>
      <c r="AJ532"/>
      <c r="AK532"/>
      <c r="AR532"/>
    </row>
    <row r="533" spans="2:44" ht="25.5" customHeight="1">
      <c r="B533" s="232"/>
      <c r="C533" s="281"/>
      <c r="D533" s="282"/>
      <c r="E533" s="283"/>
      <c r="F533" s="283"/>
      <c r="G533" s="271"/>
      <c r="H533" s="271"/>
      <c r="I533" s="271"/>
      <c r="J533" s="271"/>
      <c r="K533" s="271"/>
      <c r="L533" s="271"/>
      <c r="M533" s="271"/>
      <c r="N533" s="271"/>
      <c r="O533" s="271"/>
      <c r="P533" s="271"/>
      <c r="Q533" s="272"/>
      <c r="R533" s="272"/>
      <c r="S533" s="272"/>
      <c r="T533" s="272"/>
      <c r="U533" s="272"/>
      <c r="V533" s="272"/>
      <c r="W533" s="618"/>
      <c r="X533" s="619"/>
      <c r="Y533" s="619"/>
      <c r="Z533" s="620"/>
      <c r="AA533" s="272"/>
      <c r="AB533"/>
      <c r="AC533"/>
      <c r="AD533"/>
      <c r="AE533"/>
      <c r="AF533"/>
      <c r="AG533"/>
      <c r="AH533"/>
      <c r="AI533"/>
      <c r="AJ533"/>
      <c r="AK533"/>
      <c r="AR533"/>
    </row>
    <row r="534" spans="2:44" ht="25.5" customHeight="1" thickBot="1">
      <c r="B534" s="232"/>
      <c r="C534" s="621" t="s">
        <v>566</v>
      </c>
      <c r="D534" s="621"/>
      <c r="E534" s="621"/>
      <c r="F534" s="621"/>
      <c r="G534" s="621"/>
      <c r="H534" s="622" t="s">
        <v>567</v>
      </c>
      <c r="I534" s="622"/>
      <c r="J534" s="622"/>
      <c r="K534" s="622"/>
      <c r="L534" s="622"/>
      <c r="M534" s="271"/>
      <c r="N534" s="271"/>
      <c r="O534" s="271"/>
      <c r="P534" s="271"/>
      <c r="Q534" s="271"/>
      <c r="R534" s="271"/>
      <c r="S534" s="271"/>
      <c r="T534" s="271"/>
      <c r="U534" s="271"/>
      <c r="V534" s="271"/>
      <c r="W534" s="271"/>
      <c r="X534" s="271"/>
      <c r="Y534" s="271"/>
      <c r="Z534" s="271"/>
      <c r="AA534" s="271"/>
      <c r="AB534"/>
      <c r="AC534"/>
      <c r="AD534"/>
      <c r="AE534"/>
      <c r="AF534"/>
      <c r="AG534"/>
      <c r="AH534"/>
      <c r="AI534"/>
      <c r="AJ534"/>
      <c r="AK534"/>
      <c r="AR534"/>
    </row>
    <row r="535" spans="2:44" ht="25.5" customHeight="1">
      <c r="B535" s="232"/>
      <c r="C535" s="623" t="s">
        <v>579</v>
      </c>
      <c r="D535" s="624"/>
      <c r="E535" s="624"/>
      <c r="F535" s="624"/>
      <c r="G535" s="624"/>
      <c r="H535" s="624"/>
      <c r="I535" s="624"/>
      <c r="J535" s="624"/>
      <c r="K535" s="624"/>
      <c r="L535" s="625"/>
      <c r="M535" s="271"/>
      <c r="N535" s="632" t="s">
        <v>447</v>
      </c>
      <c r="O535" s="632"/>
      <c r="P535" s="632"/>
      <c r="Q535" s="633"/>
      <c r="R535" s="634"/>
      <c r="S535" s="634"/>
      <c r="T535" s="634"/>
      <c r="U535" s="634"/>
      <c r="V535" s="634"/>
      <c r="W535" s="634"/>
      <c r="X535" s="634"/>
      <c r="Y535" s="634"/>
      <c r="Z535" s="635"/>
      <c r="AA535" s="273"/>
      <c r="AB535"/>
      <c r="AC535"/>
      <c r="AD535"/>
      <c r="AE535"/>
      <c r="AF535"/>
      <c r="AG535"/>
      <c r="AH535"/>
      <c r="AI535"/>
      <c r="AJ535"/>
      <c r="AK535"/>
      <c r="AR535"/>
    </row>
    <row r="536" spans="2:44" ht="25.5" customHeight="1">
      <c r="B536" s="232"/>
      <c r="C536" s="626"/>
      <c r="D536" s="627"/>
      <c r="E536" s="627"/>
      <c r="F536" s="627"/>
      <c r="G536" s="627"/>
      <c r="H536" s="627"/>
      <c r="I536" s="627"/>
      <c r="J536" s="627"/>
      <c r="K536" s="627"/>
      <c r="L536" s="628"/>
      <c r="M536" s="271"/>
      <c r="N536" s="632" t="s">
        <v>448</v>
      </c>
      <c r="O536" s="632"/>
      <c r="P536" s="632"/>
      <c r="Q536" s="636" t="s">
        <v>449</v>
      </c>
      <c r="R536" s="637"/>
      <c r="S536" s="638"/>
      <c r="T536" s="639"/>
      <c r="U536" s="640"/>
      <c r="V536" s="640"/>
      <c r="W536" s="640"/>
      <c r="X536" s="640"/>
      <c r="Y536" s="640"/>
      <c r="Z536" s="641"/>
      <c r="AA536" s="274"/>
      <c r="AB536"/>
      <c r="AC536"/>
      <c r="AD536"/>
      <c r="AE536"/>
      <c r="AF536"/>
      <c r="AG536"/>
      <c r="AH536"/>
      <c r="AI536"/>
      <c r="AJ536"/>
      <c r="AK536"/>
      <c r="AR536"/>
    </row>
    <row r="537" spans="2:44" ht="25.5" customHeight="1">
      <c r="B537" s="232"/>
      <c r="C537" s="626"/>
      <c r="D537" s="627"/>
      <c r="E537" s="627"/>
      <c r="F537" s="627"/>
      <c r="G537" s="627"/>
      <c r="H537" s="627"/>
      <c r="I537" s="627"/>
      <c r="J537" s="627"/>
      <c r="K537" s="627"/>
      <c r="L537" s="628"/>
      <c r="M537" s="271"/>
      <c r="N537" s="632"/>
      <c r="O537" s="632"/>
      <c r="P537" s="632"/>
      <c r="Q537" s="642" t="s">
        <v>450</v>
      </c>
      <c r="R537" s="643"/>
      <c r="S537" s="644"/>
      <c r="T537" s="642"/>
      <c r="U537" s="643"/>
      <c r="V537" s="643"/>
      <c r="W537" s="643"/>
      <c r="X537" s="643"/>
      <c r="Y537" s="643"/>
      <c r="Z537" s="644"/>
      <c r="AA537" s="275"/>
      <c r="AB537"/>
      <c r="AC537"/>
      <c r="AD537"/>
      <c r="AE537"/>
      <c r="AF537"/>
      <c r="AG537"/>
      <c r="AH537"/>
      <c r="AI537"/>
      <c r="AJ537"/>
      <c r="AK537"/>
      <c r="AR537"/>
    </row>
    <row r="538" spans="2:44" ht="25.5" customHeight="1">
      <c r="B538" s="232"/>
      <c r="C538" s="626"/>
      <c r="D538" s="627"/>
      <c r="E538" s="627"/>
      <c r="F538" s="627"/>
      <c r="G538" s="627"/>
      <c r="H538" s="627"/>
      <c r="I538" s="627"/>
      <c r="J538" s="627"/>
      <c r="K538" s="627"/>
      <c r="L538" s="628"/>
      <c r="M538" s="271"/>
      <c r="N538" s="632"/>
      <c r="O538" s="632"/>
      <c r="P538" s="632"/>
      <c r="Q538" s="636" t="s">
        <v>451</v>
      </c>
      <c r="R538" s="637"/>
      <c r="S538" s="638"/>
      <c r="T538" s="639"/>
      <c r="U538" s="640"/>
      <c r="V538" s="640"/>
      <c r="W538" s="640"/>
      <c r="X538" s="640"/>
      <c r="Y538" s="640"/>
      <c r="Z538" s="641"/>
      <c r="AA538" s="273"/>
      <c r="AB538"/>
      <c r="AC538"/>
      <c r="AD538"/>
      <c r="AE538"/>
      <c r="AF538"/>
      <c r="AG538"/>
      <c r="AH538"/>
      <c r="AI538"/>
      <c r="AJ538"/>
      <c r="AK538"/>
      <c r="AR538"/>
    </row>
    <row r="539" spans="2:44" ht="25.5" customHeight="1">
      <c r="B539" s="232"/>
      <c r="C539" s="626"/>
      <c r="D539" s="627"/>
      <c r="E539" s="627"/>
      <c r="F539" s="627"/>
      <c r="G539" s="627"/>
      <c r="H539" s="627"/>
      <c r="I539" s="627"/>
      <c r="J539" s="627"/>
      <c r="K539" s="627"/>
      <c r="L539" s="628"/>
      <c r="M539" s="271"/>
      <c r="N539" s="632"/>
      <c r="O539" s="632"/>
      <c r="P539" s="632"/>
      <c r="Q539" s="645" t="s">
        <v>568</v>
      </c>
      <c r="R539" s="618" t="s">
        <v>452</v>
      </c>
      <c r="S539" s="619"/>
      <c r="T539" s="619"/>
      <c r="U539" s="619"/>
      <c r="V539" s="620"/>
      <c r="W539" s="276"/>
      <c r="X539" s="277" t="s">
        <v>453</v>
      </c>
      <c r="Y539" s="278"/>
      <c r="Z539" s="279"/>
      <c r="AA539" s="271"/>
      <c r="AB539"/>
      <c r="AC539"/>
      <c r="AD539"/>
      <c r="AE539"/>
      <c r="AF539"/>
      <c r="AG539"/>
      <c r="AH539"/>
      <c r="AI539"/>
      <c r="AJ539"/>
      <c r="AK539"/>
      <c r="AR539"/>
    </row>
    <row r="540" spans="2:44" ht="25.5" customHeight="1">
      <c r="B540" s="232"/>
      <c r="C540" s="626"/>
      <c r="D540" s="627"/>
      <c r="E540" s="627"/>
      <c r="F540" s="627"/>
      <c r="G540" s="627"/>
      <c r="H540" s="627"/>
      <c r="I540" s="627"/>
      <c r="J540" s="627"/>
      <c r="K540" s="627"/>
      <c r="L540" s="628"/>
      <c r="M540" s="271"/>
      <c r="N540" s="632"/>
      <c r="O540" s="632"/>
      <c r="P540" s="632"/>
      <c r="Q540" s="646"/>
      <c r="R540" s="648" t="s">
        <v>454</v>
      </c>
      <c r="S540" s="649"/>
      <c r="T540" s="649"/>
      <c r="U540" s="649"/>
      <c r="V540" s="650"/>
      <c r="W540" s="276"/>
      <c r="X540" s="277" t="s">
        <v>453</v>
      </c>
      <c r="Y540" s="277"/>
      <c r="Z540" s="280"/>
      <c r="AA540" s="271"/>
      <c r="AB540"/>
      <c r="AC540"/>
      <c r="AD540"/>
      <c r="AE540"/>
      <c r="AF540"/>
      <c r="AG540"/>
      <c r="AH540"/>
      <c r="AI540"/>
      <c r="AJ540"/>
      <c r="AK540"/>
      <c r="AR540"/>
    </row>
    <row r="541" spans="2:44" ht="25.5" customHeight="1">
      <c r="B541" s="237"/>
      <c r="C541" s="626"/>
      <c r="D541" s="627"/>
      <c r="E541" s="627"/>
      <c r="F541" s="627"/>
      <c r="G541" s="627"/>
      <c r="H541" s="627"/>
      <c r="I541" s="627"/>
      <c r="J541" s="627"/>
      <c r="K541" s="627"/>
      <c r="L541" s="628"/>
      <c r="M541" s="271"/>
      <c r="N541" s="632"/>
      <c r="O541" s="632"/>
      <c r="P541" s="632"/>
      <c r="Q541" s="646"/>
      <c r="R541" s="648" t="s">
        <v>455</v>
      </c>
      <c r="S541" s="649"/>
      <c r="T541" s="649"/>
      <c r="U541" s="649"/>
      <c r="V541" s="650"/>
      <c r="W541" s="276">
        <f>SUM(W539:W540)</f>
        <v>0</v>
      </c>
      <c r="X541" s="277" t="s">
        <v>453</v>
      </c>
      <c r="Y541" s="649"/>
      <c r="Z541" s="650"/>
      <c r="AA541" s="271"/>
      <c r="AB541"/>
      <c r="AC541"/>
      <c r="AD541"/>
      <c r="AE541"/>
      <c r="AF541"/>
      <c r="AG541"/>
      <c r="AH541"/>
      <c r="AI541"/>
      <c r="AJ541"/>
      <c r="AK541"/>
      <c r="AR541"/>
    </row>
    <row r="542" spans="2:44" ht="25.5" customHeight="1" thickBot="1">
      <c r="B542" s="237"/>
      <c r="C542" s="629"/>
      <c r="D542" s="630"/>
      <c r="E542" s="630"/>
      <c r="F542" s="630"/>
      <c r="G542" s="630"/>
      <c r="H542" s="630"/>
      <c r="I542" s="630"/>
      <c r="J542" s="630"/>
      <c r="K542" s="630"/>
      <c r="L542" s="631"/>
      <c r="M542" s="271"/>
      <c r="N542" s="632"/>
      <c r="O542" s="632"/>
      <c r="P542" s="632"/>
      <c r="Q542" s="647"/>
      <c r="R542" s="648" t="s">
        <v>571</v>
      </c>
      <c r="S542" s="649"/>
      <c r="T542" s="649"/>
      <c r="U542" s="649"/>
      <c r="V542" s="650"/>
      <c r="W542" s="276"/>
      <c r="X542" s="277" t="s">
        <v>453</v>
      </c>
      <c r="Y542" s="277"/>
      <c r="Z542" s="280"/>
      <c r="AA542" s="271"/>
      <c r="AB542"/>
      <c r="AC542"/>
      <c r="AD542"/>
      <c r="AE542"/>
      <c r="AF542"/>
      <c r="AG542"/>
      <c r="AH542"/>
      <c r="AI542"/>
      <c r="AJ542"/>
      <c r="AK542"/>
      <c r="AR542"/>
    </row>
    <row r="543" spans="2:44" ht="25.5" customHeight="1">
      <c r="B543" s="237"/>
      <c r="C543" s="284"/>
      <c r="D543" s="284"/>
      <c r="E543" s="284"/>
      <c r="F543" s="284"/>
      <c r="G543" s="284"/>
      <c r="H543" s="284"/>
      <c r="I543" s="284"/>
      <c r="J543" s="284"/>
      <c r="K543" s="284"/>
      <c r="L543" s="284"/>
      <c r="M543" s="271"/>
      <c r="N543" s="271"/>
      <c r="O543" s="271"/>
      <c r="P543" s="271"/>
      <c r="Q543" s="272"/>
      <c r="R543" s="272"/>
      <c r="S543" s="272"/>
      <c r="T543" s="272"/>
      <c r="U543" s="272"/>
      <c r="V543" s="272"/>
      <c r="W543" s="618"/>
      <c r="X543" s="619"/>
      <c r="Y543" s="619"/>
      <c r="Z543" s="620"/>
      <c r="AA543" s="271"/>
      <c r="AB543"/>
      <c r="AC543"/>
      <c r="AD543"/>
      <c r="AE543"/>
      <c r="AF543"/>
      <c r="AG543"/>
      <c r="AH543"/>
      <c r="AI543"/>
      <c r="AJ543"/>
      <c r="AK543"/>
      <c r="AR543"/>
    </row>
    <row r="544" spans="2:44" ht="25.5" customHeight="1" thickBot="1">
      <c r="B544" s="237"/>
      <c r="C544" s="621" t="s">
        <v>566</v>
      </c>
      <c r="D544" s="621"/>
      <c r="E544" s="621"/>
      <c r="F544" s="621"/>
      <c r="G544" s="621"/>
      <c r="H544" s="622" t="s">
        <v>567</v>
      </c>
      <c r="I544" s="622"/>
      <c r="J544" s="622"/>
      <c r="K544" s="622"/>
      <c r="L544" s="622"/>
      <c r="M544" s="271"/>
      <c r="N544" s="271"/>
      <c r="O544" s="271"/>
      <c r="P544" s="271"/>
      <c r="Q544" s="271"/>
      <c r="R544" s="271"/>
      <c r="S544" s="271"/>
      <c r="T544" s="271"/>
      <c r="U544" s="271"/>
      <c r="V544" s="271"/>
      <c r="W544" s="271"/>
      <c r="X544" s="271"/>
      <c r="Y544" s="271"/>
      <c r="Z544" s="271"/>
      <c r="AA544" s="271"/>
      <c r="AB544"/>
      <c r="AC544"/>
      <c r="AD544"/>
      <c r="AE544"/>
      <c r="AF544"/>
      <c r="AG544"/>
      <c r="AH544"/>
      <c r="AI544"/>
      <c r="AJ544"/>
      <c r="AK544"/>
      <c r="AR544"/>
    </row>
    <row r="545" spans="2:44" s="235" customFormat="1" ht="25.5" customHeight="1">
      <c r="B545" s="230"/>
      <c r="C545" s="623" t="s">
        <v>579</v>
      </c>
      <c r="D545" s="624"/>
      <c r="E545" s="624"/>
      <c r="F545" s="624"/>
      <c r="G545" s="624"/>
      <c r="H545" s="624"/>
      <c r="I545" s="624"/>
      <c r="J545" s="624"/>
      <c r="K545" s="624"/>
      <c r="L545" s="625"/>
      <c r="M545" s="271"/>
      <c r="N545" s="632" t="s">
        <v>447</v>
      </c>
      <c r="O545" s="632"/>
      <c r="P545" s="632"/>
      <c r="Q545" s="633"/>
      <c r="R545" s="634"/>
      <c r="S545" s="634"/>
      <c r="T545" s="634"/>
      <c r="U545" s="634"/>
      <c r="V545" s="634"/>
      <c r="W545" s="634"/>
      <c r="X545" s="634"/>
      <c r="Y545" s="634"/>
      <c r="Z545" s="635"/>
      <c r="AA545" s="273"/>
      <c r="AB545"/>
      <c r="AC545"/>
      <c r="AD545"/>
      <c r="AE545"/>
      <c r="AF545"/>
      <c r="AG545"/>
      <c r="AH545"/>
      <c r="AI545"/>
      <c r="AJ545"/>
      <c r="AK545"/>
      <c r="AL545" s="236"/>
      <c r="AM545" s="236"/>
      <c r="AN545" s="236"/>
      <c r="AO545" s="236"/>
      <c r="AP545" s="236"/>
      <c r="AQ545" s="236"/>
      <c r="AR545" s="238"/>
    </row>
    <row r="546" spans="2:44" ht="25.5" customHeight="1">
      <c r="B546" s="231"/>
      <c r="C546" s="626"/>
      <c r="D546" s="627"/>
      <c r="E546" s="627"/>
      <c r="F546" s="627"/>
      <c r="G546" s="627"/>
      <c r="H546" s="627"/>
      <c r="I546" s="627"/>
      <c r="J546" s="627"/>
      <c r="K546" s="627"/>
      <c r="L546" s="628"/>
      <c r="M546" s="271"/>
      <c r="N546" s="632" t="s">
        <v>448</v>
      </c>
      <c r="O546" s="632"/>
      <c r="P546" s="632"/>
      <c r="Q546" s="636" t="s">
        <v>449</v>
      </c>
      <c r="R546" s="637"/>
      <c r="S546" s="638"/>
      <c r="T546" s="639"/>
      <c r="U546" s="640"/>
      <c r="V546" s="640"/>
      <c r="W546" s="640"/>
      <c r="X546" s="640"/>
      <c r="Y546" s="640"/>
      <c r="Z546" s="641"/>
      <c r="AA546" s="274"/>
      <c r="AB546"/>
      <c r="AC546"/>
      <c r="AD546"/>
      <c r="AE546"/>
      <c r="AF546"/>
      <c r="AG546"/>
      <c r="AH546"/>
      <c r="AI546"/>
      <c r="AJ546"/>
      <c r="AK546"/>
      <c r="AR546"/>
    </row>
    <row r="547" spans="2:44" ht="25.5" customHeight="1">
      <c r="B547" s="231"/>
      <c r="C547" s="626"/>
      <c r="D547" s="627"/>
      <c r="E547" s="627"/>
      <c r="F547" s="627"/>
      <c r="G547" s="627"/>
      <c r="H547" s="627"/>
      <c r="I547" s="627"/>
      <c r="J547" s="627"/>
      <c r="K547" s="627"/>
      <c r="L547" s="628"/>
      <c r="M547" s="271"/>
      <c r="N547" s="632"/>
      <c r="O547" s="632"/>
      <c r="P547" s="632"/>
      <c r="Q547" s="642" t="s">
        <v>450</v>
      </c>
      <c r="R547" s="643"/>
      <c r="S547" s="644"/>
      <c r="T547" s="642"/>
      <c r="U547" s="643"/>
      <c r="V547" s="643"/>
      <c r="W547" s="643"/>
      <c r="X547" s="643"/>
      <c r="Y547" s="643"/>
      <c r="Z547" s="644"/>
      <c r="AA547" s="275"/>
      <c r="AB547"/>
      <c r="AC547"/>
      <c r="AD547"/>
      <c r="AE547"/>
      <c r="AF547"/>
      <c r="AG547"/>
      <c r="AH547"/>
      <c r="AI547"/>
      <c r="AJ547"/>
      <c r="AK547"/>
      <c r="AR547"/>
    </row>
    <row r="548" spans="2:44" ht="25.5" customHeight="1">
      <c r="B548" s="231"/>
      <c r="C548" s="626"/>
      <c r="D548" s="627"/>
      <c r="E548" s="627"/>
      <c r="F548" s="627"/>
      <c r="G548" s="627"/>
      <c r="H548" s="627"/>
      <c r="I548" s="627"/>
      <c r="J548" s="627"/>
      <c r="K548" s="627"/>
      <c r="L548" s="628"/>
      <c r="M548" s="271"/>
      <c r="N548" s="632"/>
      <c r="O548" s="632"/>
      <c r="P548" s="632"/>
      <c r="Q548" s="636" t="s">
        <v>451</v>
      </c>
      <c r="R548" s="637"/>
      <c r="S548" s="638"/>
      <c r="T548" s="639"/>
      <c r="U548" s="640"/>
      <c r="V548" s="640"/>
      <c r="W548" s="640"/>
      <c r="X548" s="640"/>
      <c r="Y548" s="640"/>
      <c r="Z548" s="641"/>
      <c r="AA548" s="273"/>
      <c r="AB548"/>
      <c r="AC548"/>
      <c r="AD548"/>
      <c r="AE548"/>
      <c r="AF548"/>
      <c r="AG548"/>
      <c r="AH548"/>
      <c r="AI548"/>
      <c r="AJ548"/>
      <c r="AK548"/>
      <c r="AR548"/>
    </row>
    <row r="549" spans="2:44" ht="25.5" customHeight="1">
      <c r="B549" s="231"/>
      <c r="C549" s="626"/>
      <c r="D549" s="627"/>
      <c r="E549" s="627"/>
      <c r="F549" s="627"/>
      <c r="G549" s="627"/>
      <c r="H549" s="627"/>
      <c r="I549" s="627"/>
      <c r="J549" s="627"/>
      <c r="K549" s="627"/>
      <c r="L549" s="628"/>
      <c r="M549" s="271"/>
      <c r="N549" s="632"/>
      <c r="O549" s="632"/>
      <c r="P549" s="632"/>
      <c r="Q549" s="645" t="s">
        <v>568</v>
      </c>
      <c r="R549" s="618" t="s">
        <v>452</v>
      </c>
      <c r="S549" s="619"/>
      <c r="T549" s="619"/>
      <c r="U549" s="619"/>
      <c r="V549" s="620"/>
      <c r="W549" s="276"/>
      <c r="X549" s="277" t="s">
        <v>453</v>
      </c>
      <c r="Y549" s="278"/>
      <c r="Z549" s="279"/>
      <c r="AA549" s="271"/>
      <c r="AB549"/>
      <c r="AC549"/>
      <c r="AD549"/>
      <c r="AE549"/>
      <c r="AF549"/>
      <c r="AG549"/>
      <c r="AH549"/>
      <c r="AI549"/>
      <c r="AJ549"/>
      <c r="AK549"/>
      <c r="AR549"/>
    </row>
    <row r="550" spans="2:44" ht="25.5" customHeight="1">
      <c r="B550" s="231"/>
      <c r="C550" s="626"/>
      <c r="D550" s="627"/>
      <c r="E550" s="627"/>
      <c r="F550" s="627"/>
      <c r="G550" s="627"/>
      <c r="H550" s="627"/>
      <c r="I550" s="627"/>
      <c r="J550" s="627"/>
      <c r="K550" s="627"/>
      <c r="L550" s="628"/>
      <c r="M550" s="271"/>
      <c r="N550" s="632"/>
      <c r="O550" s="632"/>
      <c r="P550" s="632"/>
      <c r="Q550" s="646"/>
      <c r="R550" s="648" t="s">
        <v>454</v>
      </c>
      <c r="S550" s="649"/>
      <c r="T550" s="649"/>
      <c r="U550" s="649"/>
      <c r="V550" s="650"/>
      <c r="W550" s="276"/>
      <c r="X550" s="277" t="s">
        <v>453</v>
      </c>
      <c r="Y550" s="277"/>
      <c r="Z550" s="280"/>
      <c r="AA550" s="271"/>
      <c r="AB550"/>
      <c r="AC550"/>
      <c r="AD550"/>
      <c r="AE550"/>
      <c r="AF550"/>
      <c r="AG550"/>
      <c r="AH550"/>
      <c r="AI550"/>
      <c r="AJ550"/>
      <c r="AK550"/>
      <c r="AR550"/>
    </row>
    <row r="551" spans="2:44" ht="25.5" customHeight="1">
      <c r="B551" s="231"/>
      <c r="C551" s="626"/>
      <c r="D551" s="627"/>
      <c r="E551" s="627"/>
      <c r="F551" s="627"/>
      <c r="G551" s="627"/>
      <c r="H551" s="627"/>
      <c r="I551" s="627"/>
      <c r="J551" s="627"/>
      <c r="K551" s="627"/>
      <c r="L551" s="628"/>
      <c r="M551" s="271"/>
      <c r="N551" s="632"/>
      <c r="O551" s="632"/>
      <c r="P551" s="632"/>
      <c r="Q551" s="646"/>
      <c r="R551" s="648" t="s">
        <v>455</v>
      </c>
      <c r="S551" s="649"/>
      <c r="T551" s="649"/>
      <c r="U551" s="649"/>
      <c r="V551" s="650"/>
      <c r="W551" s="276">
        <f>SUM(W549:W550)</f>
        <v>0</v>
      </c>
      <c r="X551" s="277" t="s">
        <v>453</v>
      </c>
      <c r="Y551" s="649"/>
      <c r="Z551" s="650"/>
      <c r="AA551" s="271"/>
      <c r="AB551"/>
      <c r="AC551"/>
      <c r="AD551"/>
      <c r="AE551"/>
      <c r="AF551"/>
      <c r="AG551"/>
      <c r="AH551"/>
      <c r="AI551"/>
      <c r="AJ551"/>
      <c r="AK551"/>
      <c r="AR551"/>
    </row>
    <row r="552" spans="2:44" ht="25.5" customHeight="1" thickBot="1">
      <c r="B552" s="231"/>
      <c r="C552" s="629"/>
      <c r="D552" s="630"/>
      <c r="E552" s="630"/>
      <c r="F552" s="630"/>
      <c r="G552" s="630"/>
      <c r="H552" s="630"/>
      <c r="I552" s="630"/>
      <c r="J552" s="630"/>
      <c r="K552" s="630"/>
      <c r="L552" s="631"/>
      <c r="M552" s="271"/>
      <c r="N552" s="632"/>
      <c r="O552" s="632"/>
      <c r="P552" s="632"/>
      <c r="Q552" s="647"/>
      <c r="R552" s="648" t="s">
        <v>571</v>
      </c>
      <c r="S552" s="649"/>
      <c r="T552" s="649"/>
      <c r="U552" s="649"/>
      <c r="V552" s="650"/>
      <c r="W552" s="276"/>
      <c r="X552" s="277" t="s">
        <v>453</v>
      </c>
      <c r="Y552" s="277"/>
      <c r="Z552" s="280"/>
      <c r="AA552" s="271"/>
      <c r="AB552"/>
      <c r="AC552"/>
      <c r="AD552"/>
      <c r="AE552"/>
      <c r="AF552"/>
      <c r="AG552"/>
      <c r="AH552"/>
      <c r="AI552"/>
      <c r="AJ552"/>
      <c r="AK552"/>
      <c r="AR552"/>
    </row>
    <row r="553" spans="2:44" ht="25.5" customHeight="1">
      <c r="B553" s="231"/>
      <c r="C553" s="284"/>
      <c r="D553" s="284"/>
      <c r="E553" s="284"/>
      <c r="F553" s="284"/>
      <c r="G553" s="284"/>
      <c r="H553" s="284"/>
      <c r="I553" s="284"/>
      <c r="J553" s="284"/>
      <c r="K553" s="284"/>
      <c r="L553" s="284"/>
      <c r="M553" s="271"/>
      <c r="N553" s="271"/>
      <c r="O553" s="271"/>
      <c r="P553" s="271"/>
      <c r="Q553" s="272"/>
      <c r="R553" s="272"/>
      <c r="S553" s="272"/>
      <c r="T553" s="272"/>
      <c r="U553" s="272"/>
      <c r="V553" s="272"/>
      <c r="W553" s="618"/>
      <c r="X553" s="619"/>
      <c r="Y553" s="619"/>
      <c r="Z553" s="620"/>
      <c r="AA553" s="271"/>
      <c r="AB553"/>
      <c r="AC553"/>
      <c r="AD553"/>
      <c r="AE553"/>
      <c r="AF553"/>
      <c r="AG553"/>
      <c r="AH553"/>
      <c r="AI553"/>
      <c r="AJ553"/>
      <c r="AK553"/>
      <c r="AR553"/>
    </row>
    <row r="554" spans="2:44" ht="25.5" customHeight="1">
      <c r="B554" s="232"/>
      <c r="C554" s="287" t="s">
        <v>572</v>
      </c>
      <c r="D554" s="287"/>
      <c r="E554" s="287"/>
      <c r="F554" s="287" t="s">
        <v>573</v>
      </c>
      <c r="G554" s="287"/>
      <c r="I554" s="287"/>
      <c r="J554" s="287"/>
      <c r="K554" s="287"/>
      <c r="L554" s="287"/>
      <c r="M554" s="287"/>
      <c r="N554" s="287"/>
      <c r="O554" s="287"/>
      <c r="P554" s="287"/>
      <c r="Q554" s="287"/>
      <c r="R554" s="287"/>
      <c r="S554" s="287"/>
      <c r="T554" s="287"/>
      <c r="U554" s="287"/>
      <c r="V554" s="287"/>
      <c r="W554" s="237"/>
      <c r="X554" s="419"/>
      <c r="Y554" s="271"/>
      <c r="Z554" s="271"/>
      <c r="AA554" s="271"/>
      <c r="AB554"/>
      <c r="AC554"/>
      <c r="AD554"/>
      <c r="AE554"/>
      <c r="AF554"/>
      <c r="AG554"/>
      <c r="AH554"/>
      <c r="AI554"/>
      <c r="AJ554"/>
      <c r="AK554"/>
      <c r="AR554"/>
    </row>
    <row r="555" spans="2:44" ht="25.5" customHeight="1">
      <c r="B555" s="232"/>
      <c r="C555" s="287"/>
      <c r="D555" s="287"/>
      <c r="E555" s="287"/>
      <c r="F555" s="287" t="s">
        <v>574</v>
      </c>
      <c r="G555" s="287"/>
      <c r="I555" s="287"/>
      <c r="J555" s="287"/>
      <c r="K555" s="287"/>
      <c r="L555" s="287"/>
      <c r="M555" s="287"/>
      <c r="N555" s="287"/>
      <c r="O555" s="287"/>
      <c r="P555" s="287"/>
      <c r="Q555" s="287"/>
      <c r="R555" s="287"/>
      <c r="S555" s="287"/>
      <c r="T555" s="287"/>
      <c r="U555" s="287"/>
      <c r="V555" s="287"/>
      <c r="W555" s="237"/>
      <c r="X555" s="271"/>
      <c r="Y555" s="271"/>
      <c r="Z555" s="271"/>
      <c r="AA555" s="271"/>
      <c r="AB555"/>
      <c r="AC555"/>
      <c r="AD555"/>
      <c r="AE555"/>
      <c r="AF555"/>
      <c r="AG555"/>
      <c r="AH555"/>
      <c r="AI555"/>
      <c r="AJ555"/>
      <c r="AK555"/>
      <c r="AR555"/>
    </row>
    <row r="556" spans="2:44" ht="25.5" customHeight="1">
      <c r="B556" s="232"/>
      <c r="C556" s="651" t="s">
        <v>575</v>
      </c>
      <c r="D556" s="651"/>
      <c r="E556" s="651"/>
      <c r="F556" s="651"/>
      <c r="G556" s="651"/>
      <c r="H556" s="651"/>
      <c r="I556" s="651"/>
      <c r="J556" s="271"/>
      <c r="K556" s="271"/>
      <c r="L556" s="271"/>
      <c r="M556" s="271"/>
      <c r="N556" s="271"/>
      <c r="O556" s="271"/>
      <c r="P556" s="271"/>
      <c r="Q556" s="271"/>
      <c r="R556" s="271"/>
      <c r="S556" s="271"/>
      <c r="T556" s="271"/>
      <c r="U556" s="271"/>
      <c r="V556" s="271"/>
      <c r="W556" s="271"/>
      <c r="X556" s="271"/>
      <c r="Y556" s="271"/>
      <c r="Z556" s="271"/>
      <c r="AA556" s="271"/>
      <c r="AB556"/>
      <c r="AC556"/>
      <c r="AD556"/>
      <c r="AE556"/>
      <c r="AF556"/>
      <c r="AG556"/>
      <c r="AH556"/>
      <c r="AI556"/>
      <c r="AJ556"/>
      <c r="AK556"/>
      <c r="AR556"/>
    </row>
    <row r="557" spans="2:44" ht="25.5" customHeight="1">
      <c r="B557" s="232"/>
      <c r="C557" s="412" t="s">
        <v>180</v>
      </c>
      <c r="D557" s="285">
        <f>'21号（報告鏡）'!$E$13</f>
        <v>0</v>
      </c>
      <c r="E557" s="412" t="s">
        <v>443</v>
      </c>
      <c r="F557"/>
      <c r="G557" s="412"/>
      <c r="H557" s="412"/>
      <c r="I557" s="412"/>
      <c r="J557" s="271"/>
      <c r="K557" s="271"/>
      <c r="L557" s="271"/>
      <c r="M557" s="271"/>
      <c r="N557" s="271"/>
      <c r="O557" s="271"/>
      <c r="P557" s="271"/>
      <c r="Q557" s="271"/>
      <c r="R557" s="271"/>
      <c r="S557" s="271"/>
      <c r="T557" s="271"/>
      <c r="U557" s="271"/>
      <c r="V557" s="271"/>
      <c r="W557" s="271"/>
      <c r="X557" s="271"/>
      <c r="Y557" s="271"/>
      <c r="Z557" s="271"/>
      <c r="AA557" s="271"/>
      <c r="AB557"/>
      <c r="AC557"/>
      <c r="AD557"/>
      <c r="AE557"/>
      <c r="AF557"/>
      <c r="AG557"/>
      <c r="AH557"/>
      <c r="AI557"/>
      <c r="AJ557"/>
      <c r="AK557"/>
      <c r="AR557"/>
    </row>
    <row r="558" spans="2:44" ht="25.5" customHeight="1">
      <c r="B558" s="232"/>
      <c r="C558" s="652" t="s">
        <v>444</v>
      </c>
      <c r="D558" s="652"/>
      <c r="E558" s="652"/>
      <c r="F558" s="652"/>
      <c r="G558" s="652"/>
      <c r="H558" s="652"/>
      <c r="I558" s="652"/>
      <c r="J558" s="652"/>
      <c r="K558" s="652"/>
      <c r="L558" s="652"/>
      <c r="M558" s="652"/>
      <c r="N558" s="652"/>
      <c r="O558" s="652"/>
      <c r="P558" s="652"/>
      <c r="Q558" s="652"/>
      <c r="R558" s="652"/>
      <c r="S558" s="652"/>
      <c r="T558" s="652"/>
      <c r="U558" s="652"/>
      <c r="V558" s="652"/>
      <c r="W558" s="652"/>
      <c r="X558" s="652"/>
      <c r="Y558" s="652"/>
      <c r="Z558" s="652"/>
      <c r="AA558" s="416"/>
      <c r="AB558"/>
      <c r="AC558"/>
      <c r="AD558"/>
      <c r="AE558"/>
      <c r="AF558"/>
      <c r="AG558"/>
      <c r="AH558"/>
      <c r="AI558"/>
      <c r="AJ558"/>
      <c r="AK558"/>
      <c r="AR558"/>
    </row>
    <row r="559" spans="2:44" ht="25.5" customHeight="1">
      <c r="B559" s="232"/>
      <c r="C559" s="271"/>
      <c r="D559" s="271"/>
      <c r="E559" s="271"/>
      <c r="F559" s="417"/>
      <c r="G559" s="271"/>
      <c r="H559" s="271"/>
      <c r="I559" s="271"/>
      <c r="J559" s="271"/>
      <c r="K559" s="271"/>
      <c r="L559" s="271"/>
      <c r="M559" s="271"/>
      <c r="N559" s="271"/>
      <c r="O559" s="271"/>
      <c r="P559" s="271"/>
      <c r="Q559" s="653" t="s">
        <v>445</v>
      </c>
      <c r="R559" s="653"/>
      <c r="S559" s="653"/>
      <c r="T559" s="654">
        <f>T522+1</f>
        <v>16</v>
      </c>
      <c r="U559" s="654"/>
      <c r="V559" s="654"/>
      <c r="W559" s="654"/>
      <c r="X559" s="654"/>
      <c r="Y559" s="654"/>
      <c r="Z559" s="654"/>
      <c r="AA559" s="272"/>
      <c r="AB559"/>
      <c r="AC559"/>
      <c r="AD559"/>
      <c r="AE559"/>
      <c r="AF559"/>
      <c r="AG559"/>
      <c r="AH559"/>
      <c r="AI559"/>
      <c r="AJ559"/>
      <c r="AK559"/>
      <c r="AR559"/>
    </row>
    <row r="560" spans="2:44" ht="25.5" customHeight="1">
      <c r="B560" s="232"/>
      <c r="C560" s="271"/>
      <c r="D560" s="271"/>
      <c r="E560" s="271"/>
      <c r="F560" s="417"/>
      <c r="G560" s="271"/>
      <c r="H560" s="271"/>
      <c r="I560" s="271"/>
      <c r="J560" s="271"/>
      <c r="K560" s="271"/>
      <c r="L560" s="271"/>
      <c r="M560" s="271"/>
      <c r="N560" s="271"/>
      <c r="O560" s="271"/>
      <c r="P560" s="271"/>
      <c r="Q560" s="653" t="s">
        <v>446</v>
      </c>
      <c r="R560" s="653"/>
      <c r="S560" s="653"/>
      <c r="T560" s="654">
        <f>'21号（報告鏡）'!$R$9</f>
        <v>0</v>
      </c>
      <c r="U560" s="654"/>
      <c r="V560" s="654"/>
      <c r="W560" s="654"/>
      <c r="X560" s="654"/>
      <c r="Y560" s="654"/>
      <c r="Z560" s="654"/>
      <c r="AA560" s="272"/>
      <c r="AB560"/>
      <c r="AC560"/>
      <c r="AD560"/>
      <c r="AE560"/>
      <c r="AF560"/>
      <c r="AG560"/>
      <c r="AH560"/>
      <c r="AI560"/>
      <c r="AJ560"/>
      <c r="AK560"/>
      <c r="AR560"/>
    </row>
    <row r="561" spans="2:44" ht="25.5" customHeight="1" thickBot="1">
      <c r="B561" s="232"/>
      <c r="C561" s="621" t="s">
        <v>566</v>
      </c>
      <c r="D561" s="621"/>
      <c r="E561" s="621"/>
      <c r="F561" s="621"/>
      <c r="G561" s="621"/>
      <c r="H561" s="622" t="s">
        <v>567</v>
      </c>
      <c r="I561" s="622"/>
      <c r="J561" s="622"/>
      <c r="K561" s="622"/>
      <c r="L561" s="622"/>
      <c r="M561" s="271"/>
      <c r="N561" s="271"/>
      <c r="O561" s="271"/>
      <c r="P561" s="271"/>
      <c r="Q561" s="271"/>
      <c r="R561" s="271"/>
      <c r="S561" s="271"/>
      <c r="T561" s="271"/>
      <c r="U561" s="271"/>
      <c r="V561" s="271"/>
      <c r="W561" s="271"/>
      <c r="X561" s="271"/>
      <c r="Y561" s="271"/>
      <c r="Z561" s="271"/>
      <c r="AA561" s="271"/>
      <c r="AB561"/>
      <c r="AC561"/>
      <c r="AD561"/>
      <c r="AE561"/>
      <c r="AF561"/>
      <c r="AG561"/>
      <c r="AH561"/>
      <c r="AI561"/>
      <c r="AJ561"/>
      <c r="AK561"/>
      <c r="AR561"/>
    </row>
    <row r="562" spans="2:44" ht="25.5" customHeight="1">
      <c r="B562" s="232"/>
      <c r="C562" s="623" t="s">
        <v>579</v>
      </c>
      <c r="D562" s="624"/>
      <c r="E562" s="624"/>
      <c r="F562" s="624"/>
      <c r="G562" s="624"/>
      <c r="H562" s="624"/>
      <c r="I562" s="624"/>
      <c r="J562" s="624"/>
      <c r="K562" s="624"/>
      <c r="L562" s="625"/>
      <c r="M562" s="271"/>
      <c r="N562" s="632" t="s">
        <v>447</v>
      </c>
      <c r="O562" s="632"/>
      <c r="P562" s="632"/>
      <c r="Q562" s="633"/>
      <c r="R562" s="634"/>
      <c r="S562" s="634"/>
      <c r="T562" s="634"/>
      <c r="U562" s="634"/>
      <c r="V562" s="634"/>
      <c r="W562" s="634"/>
      <c r="X562" s="634"/>
      <c r="Y562" s="634"/>
      <c r="Z562" s="635"/>
      <c r="AA562" s="273"/>
      <c r="AB562"/>
      <c r="AC562"/>
      <c r="AD562"/>
      <c r="AE562"/>
      <c r="AF562"/>
      <c r="AG562"/>
      <c r="AH562"/>
      <c r="AI562"/>
      <c r="AJ562"/>
      <c r="AK562"/>
      <c r="AR562"/>
    </row>
    <row r="563" spans="2:44" ht="25.5" customHeight="1">
      <c r="B563" s="232"/>
      <c r="C563" s="626"/>
      <c r="D563" s="627"/>
      <c r="E563" s="627"/>
      <c r="F563" s="627"/>
      <c r="G563" s="627"/>
      <c r="H563" s="627"/>
      <c r="I563" s="627"/>
      <c r="J563" s="627"/>
      <c r="K563" s="627"/>
      <c r="L563" s="628"/>
      <c r="M563" s="271"/>
      <c r="N563" s="632" t="s">
        <v>448</v>
      </c>
      <c r="O563" s="632"/>
      <c r="P563" s="632"/>
      <c r="Q563" s="636" t="s">
        <v>449</v>
      </c>
      <c r="R563" s="637"/>
      <c r="S563" s="638"/>
      <c r="T563" s="639"/>
      <c r="U563" s="640"/>
      <c r="V563" s="640"/>
      <c r="W563" s="640"/>
      <c r="X563" s="640"/>
      <c r="Y563" s="640"/>
      <c r="Z563" s="641"/>
      <c r="AA563" s="274"/>
      <c r="AB563"/>
      <c r="AC563"/>
      <c r="AD563"/>
      <c r="AE563"/>
      <c r="AF563"/>
      <c r="AG563"/>
      <c r="AH563"/>
      <c r="AI563"/>
      <c r="AJ563"/>
      <c r="AK563"/>
      <c r="AR563"/>
    </row>
    <row r="564" spans="2:44" ht="25.5" customHeight="1">
      <c r="B564" s="232"/>
      <c r="C564" s="626"/>
      <c r="D564" s="627"/>
      <c r="E564" s="627"/>
      <c r="F564" s="627"/>
      <c r="G564" s="627"/>
      <c r="H564" s="627"/>
      <c r="I564" s="627"/>
      <c r="J564" s="627"/>
      <c r="K564" s="627"/>
      <c r="L564" s="628"/>
      <c r="M564" s="271"/>
      <c r="N564" s="632"/>
      <c r="O564" s="632"/>
      <c r="P564" s="632"/>
      <c r="Q564" s="642" t="s">
        <v>450</v>
      </c>
      <c r="R564" s="643"/>
      <c r="S564" s="644"/>
      <c r="T564" s="642"/>
      <c r="U564" s="643"/>
      <c r="V564" s="643"/>
      <c r="W564" s="643"/>
      <c r="X564" s="643"/>
      <c r="Y564" s="643"/>
      <c r="Z564" s="644"/>
      <c r="AA564" s="275"/>
      <c r="AB564"/>
      <c r="AC564"/>
      <c r="AD564"/>
      <c r="AE564"/>
      <c r="AF564"/>
      <c r="AG564"/>
      <c r="AH564"/>
      <c r="AI564"/>
      <c r="AJ564"/>
      <c r="AK564"/>
      <c r="AR564"/>
    </row>
    <row r="565" spans="2:44" ht="25.5" customHeight="1">
      <c r="B565" s="232"/>
      <c r="C565" s="626"/>
      <c r="D565" s="627"/>
      <c r="E565" s="627"/>
      <c r="F565" s="627"/>
      <c r="G565" s="627"/>
      <c r="H565" s="627"/>
      <c r="I565" s="627"/>
      <c r="J565" s="627"/>
      <c r="K565" s="627"/>
      <c r="L565" s="628"/>
      <c r="M565" s="271"/>
      <c r="N565" s="632"/>
      <c r="O565" s="632"/>
      <c r="P565" s="632"/>
      <c r="Q565" s="636" t="s">
        <v>451</v>
      </c>
      <c r="R565" s="637"/>
      <c r="S565" s="638"/>
      <c r="T565" s="639"/>
      <c r="U565" s="640"/>
      <c r="V565" s="640"/>
      <c r="W565" s="640"/>
      <c r="X565" s="640"/>
      <c r="Y565" s="640"/>
      <c r="Z565" s="641"/>
      <c r="AA565" s="273"/>
      <c r="AB565"/>
      <c r="AC565"/>
      <c r="AD565"/>
      <c r="AE565"/>
      <c r="AF565"/>
      <c r="AG565"/>
      <c r="AH565"/>
      <c r="AI565"/>
      <c r="AJ565"/>
      <c r="AK565"/>
      <c r="AR565"/>
    </row>
    <row r="566" spans="2:44" ht="25.5" customHeight="1">
      <c r="B566" s="232"/>
      <c r="C566" s="626"/>
      <c r="D566" s="627"/>
      <c r="E566" s="627"/>
      <c r="F566" s="627"/>
      <c r="G566" s="627"/>
      <c r="H566" s="627"/>
      <c r="I566" s="627"/>
      <c r="J566" s="627"/>
      <c r="K566" s="627"/>
      <c r="L566" s="628"/>
      <c r="M566" s="271"/>
      <c r="N566" s="632"/>
      <c r="O566" s="632"/>
      <c r="P566" s="632"/>
      <c r="Q566" s="645" t="s">
        <v>568</v>
      </c>
      <c r="R566" s="618" t="s">
        <v>452</v>
      </c>
      <c r="S566" s="619"/>
      <c r="T566" s="619"/>
      <c r="U566" s="619"/>
      <c r="V566" s="620"/>
      <c r="W566" s="276"/>
      <c r="X566" s="277" t="s">
        <v>453</v>
      </c>
      <c r="Y566" s="278"/>
      <c r="Z566" s="279"/>
      <c r="AA566" s="271"/>
      <c r="AB566"/>
      <c r="AC566"/>
      <c r="AD566"/>
      <c r="AE566"/>
      <c r="AF566"/>
      <c r="AG566"/>
      <c r="AH566"/>
      <c r="AI566"/>
      <c r="AJ566"/>
      <c r="AK566"/>
      <c r="AR566"/>
    </row>
    <row r="567" spans="2:44" ht="25.5" customHeight="1">
      <c r="B567" s="232"/>
      <c r="C567" s="626"/>
      <c r="D567" s="627"/>
      <c r="E567" s="627"/>
      <c r="F567" s="627"/>
      <c r="G567" s="627"/>
      <c r="H567" s="627"/>
      <c r="I567" s="627"/>
      <c r="J567" s="627"/>
      <c r="K567" s="627"/>
      <c r="L567" s="628"/>
      <c r="M567" s="271"/>
      <c r="N567" s="632"/>
      <c r="O567" s="632"/>
      <c r="P567" s="632"/>
      <c r="Q567" s="646"/>
      <c r="R567" s="648" t="s">
        <v>454</v>
      </c>
      <c r="S567" s="649"/>
      <c r="T567" s="649"/>
      <c r="U567" s="649"/>
      <c r="V567" s="650"/>
      <c r="W567" s="276"/>
      <c r="X567" s="277" t="s">
        <v>453</v>
      </c>
      <c r="Y567" s="277"/>
      <c r="Z567" s="280"/>
      <c r="AA567" s="271"/>
      <c r="AB567"/>
      <c r="AC567"/>
      <c r="AD567"/>
      <c r="AE567"/>
      <c r="AF567"/>
      <c r="AG567"/>
      <c r="AH567"/>
      <c r="AI567"/>
      <c r="AJ567"/>
      <c r="AK567"/>
      <c r="AR567"/>
    </row>
    <row r="568" spans="2:44" ht="25.5" customHeight="1">
      <c r="B568" s="232"/>
      <c r="C568" s="626"/>
      <c r="D568" s="627"/>
      <c r="E568" s="627"/>
      <c r="F568" s="627"/>
      <c r="G568" s="627"/>
      <c r="H568" s="627"/>
      <c r="I568" s="627"/>
      <c r="J568" s="627"/>
      <c r="K568" s="627"/>
      <c r="L568" s="628"/>
      <c r="M568" s="271"/>
      <c r="N568" s="632"/>
      <c r="O568" s="632"/>
      <c r="P568" s="632"/>
      <c r="Q568" s="646"/>
      <c r="R568" s="648" t="s">
        <v>455</v>
      </c>
      <c r="S568" s="649"/>
      <c r="T568" s="649"/>
      <c r="U568" s="649"/>
      <c r="V568" s="650"/>
      <c r="W568" s="276">
        <f>SUM(W566:W567)</f>
        <v>0</v>
      </c>
      <c r="X568" s="277" t="s">
        <v>453</v>
      </c>
      <c r="Y568" s="649"/>
      <c r="Z568" s="650"/>
      <c r="AA568" s="271"/>
      <c r="AB568"/>
      <c r="AC568"/>
      <c r="AD568"/>
      <c r="AE568"/>
      <c r="AF568"/>
      <c r="AG568"/>
      <c r="AH568"/>
      <c r="AI568"/>
      <c r="AJ568"/>
      <c r="AK568"/>
      <c r="AR568"/>
    </row>
    <row r="569" spans="2:44" ht="25.5" customHeight="1" thickBot="1">
      <c r="B569" s="232"/>
      <c r="C569" s="629"/>
      <c r="D569" s="630"/>
      <c r="E569" s="630"/>
      <c r="F569" s="630"/>
      <c r="G569" s="630"/>
      <c r="H569" s="630"/>
      <c r="I569" s="630"/>
      <c r="J569" s="630"/>
      <c r="K569" s="630"/>
      <c r="L569" s="631"/>
      <c r="M569" s="271"/>
      <c r="N569" s="632"/>
      <c r="O569" s="632"/>
      <c r="P569" s="632"/>
      <c r="Q569" s="647"/>
      <c r="R569" s="648" t="s">
        <v>571</v>
      </c>
      <c r="S569" s="649"/>
      <c r="T569" s="649"/>
      <c r="U569" s="649"/>
      <c r="V569" s="650"/>
      <c r="W569" s="276"/>
      <c r="X569" s="277" t="s">
        <v>453</v>
      </c>
      <c r="Y569" s="277"/>
      <c r="Z569" s="280"/>
      <c r="AA569" s="271"/>
      <c r="AB569"/>
      <c r="AC569"/>
      <c r="AD569"/>
      <c r="AE569"/>
      <c r="AF569"/>
      <c r="AG569"/>
      <c r="AH569"/>
      <c r="AI569"/>
      <c r="AJ569"/>
      <c r="AK569"/>
      <c r="AR569"/>
    </row>
    <row r="570" spans="2:44" ht="25.5" customHeight="1">
      <c r="B570" s="232"/>
      <c r="C570" s="281"/>
      <c r="D570" s="282"/>
      <c r="E570" s="283"/>
      <c r="F570" s="283"/>
      <c r="G570" s="271"/>
      <c r="H570" s="271"/>
      <c r="I570" s="271"/>
      <c r="J570" s="271"/>
      <c r="K570" s="271"/>
      <c r="L570" s="271"/>
      <c r="M570" s="271"/>
      <c r="N570" s="271"/>
      <c r="O570" s="271"/>
      <c r="P570" s="271"/>
      <c r="Q570" s="272"/>
      <c r="R570" s="272"/>
      <c r="S570" s="272"/>
      <c r="T570" s="272"/>
      <c r="U570" s="272"/>
      <c r="V570" s="272"/>
      <c r="W570" s="618"/>
      <c r="X570" s="619"/>
      <c r="Y570" s="619"/>
      <c r="Z570" s="620"/>
      <c r="AA570" s="272"/>
      <c r="AB570"/>
      <c r="AC570"/>
      <c r="AD570"/>
      <c r="AE570"/>
      <c r="AF570"/>
      <c r="AG570"/>
      <c r="AH570"/>
      <c r="AI570"/>
      <c r="AJ570"/>
      <c r="AK570"/>
      <c r="AR570"/>
    </row>
    <row r="571" spans="2:44" ht="25.5" customHeight="1" thickBot="1">
      <c r="B571" s="232"/>
      <c r="C571" s="621" t="s">
        <v>566</v>
      </c>
      <c r="D571" s="621"/>
      <c r="E571" s="621"/>
      <c r="F571" s="621"/>
      <c r="G571" s="621"/>
      <c r="H571" s="622" t="s">
        <v>567</v>
      </c>
      <c r="I571" s="622"/>
      <c r="J571" s="622"/>
      <c r="K571" s="622"/>
      <c r="L571" s="622"/>
      <c r="M571" s="271"/>
      <c r="N571" s="271"/>
      <c r="O571" s="271"/>
      <c r="P571" s="271"/>
      <c r="Q571" s="271"/>
      <c r="R571" s="271"/>
      <c r="S571" s="271"/>
      <c r="T571" s="271"/>
      <c r="U571" s="271"/>
      <c r="V571" s="271"/>
      <c r="W571" s="271"/>
      <c r="X571" s="271"/>
      <c r="Y571" s="271"/>
      <c r="Z571" s="271"/>
      <c r="AA571" s="271"/>
      <c r="AB571"/>
      <c r="AC571"/>
      <c r="AD571"/>
      <c r="AE571"/>
      <c r="AF571"/>
      <c r="AG571"/>
      <c r="AH571"/>
      <c r="AI571"/>
      <c r="AJ571"/>
      <c r="AK571"/>
      <c r="AR571"/>
    </row>
    <row r="572" spans="2:44" ht="25.5" customHeight="1">
      <c r="B572" s="232"/>
      <c r="C572" s="623" t="s">
        <v>579</v>
      </c>
      <c r="D572" s="624"/>
      <c r="E572" s="624"/>
      <c r="F572" s="624"/>
      <c r="G572" s="624"/>
      <c r="H572" s="624"/>
      <c r="I572" s="624"/>
      <c r="J572" s="624"/>
      <c r="K572" s="624"/>
      <c r="L572" s="625"/>
      <c r="M572" s="271"/>
      <c r="N572" s="632" t="s">
        <v>447</v>
      </c>
      <c r="O572" s="632"/>
      <c r="P572" s="632"/>
      <c r="Q572" s="633"/>
      <c r="R572" s="634"/>
      <c r="S572" s="634"/>
      <c r="T572" s="634"/>
      <c r="U572" s="634"/>
      <c r="V572" s="634"/>
      <c r="W572" s="634"/>
      <c r="X572" s="634"/>
      <c r="Y572" s="634"/>
      <c r="Z572" s="635"/>
      <c r="AA572" s="273"/>
      <c r="AB572"/>
      <c r="AC572"/>
      <c r="AD572"/>
      <c r="AE572"/>
      <c r="AF572"/>
      <c r="AG572"/>
      <c r="AH572"/>
      <c r="AI572"/>
      <c r="AJ572"/>
      <c r="AK572"/>
      <c r="AR572"/>
    </row>
    <row r="573" spans="2:44" ht="25.5" customHeight="1">
      <c r="B573" s="232"/>
      <c r="C573" s="626"/>
      <c r="D573" s="627"/>
      <c r="E573" s="627"/>
      <c r="F573" s="627"/>
      <c r="G573" s="627"/>
      <c r="H573" s="627"/>
      <c r="I573" s="627"/>
      <c r="J573" s="627"/>
      <c r="K573" s="627"/>
      <c r="L573" s="628"/>
      <c r="M573" s="271"/>
      <c r="N573" s="632" t="s">
        <v>448</v>
      </c>
      <c r="O573" s="632"/>
      <c r="P573" s="632"/>
      <c r="Q573" s="636" t="s">
        <v>449</v>
      </c>
      <c r="R573" s="637"/>
      <c r="S573" s="638"/>
      <c r="T573" s="639"/>
      <c r="U573" s="640"/>
      <c r="V573" s="640"/>
      <c r="W573" s="640"/>
      <c r="X573" s="640"/>
      <c r="Y573" s="640"/>
      <c r="Z573" s="641"/>
      <c r="AA573" s="274"/>
      <c r="AB573"/>
      <c r="AC573"/>
      <c r="AD573"/>
      <c r="AE573"/>
      <c r="AF573"/>
      <c r="AG573"/>
      <c r="AH573"/>
      <c r="AI573"/>
      <c r="AJ573"/>
      <c r="AK573"/>
      <c r="AR573"/>
    </row>
    <row r="574" spans="2:44" ht="25.5" customHeight="1">
      <c r="B574" s="232"/>
      <c r="C574" s="626"/>
      <c r="D574" s="627"/>
      <c r="E574" s="627"/>
      <c r="F574" s="627"/>
      <c r="G574" s="627"/>
      <c r="H574" s="627"/>
      <c r="I574" s="627"/>
      <c r="J574" s="627"/>
      <c r="K574" s="627"/>
      <c r="L574" s="628"/>
      <c r="M574" s="271"/>
      <c r="N574" s="632"/>
      <c r="O574" s="632"/>
      <c r="P574" s="632"/>
      <c r="Q574" s="642" t="s">
        <v>450</v>
      </c>
      <c r="R574" s="643"/>
      <c r="S574" s="644"/>
      <c r="T574" s="642"/>
      <c r="U574" s="643"/>
      <c r="V574" s="643"/>
      <c r="W574" s="643"/>
      <c r="X574" s="643"/>
      <c r="Y574" s="643"/>
      <c r="Z574" s="644"/>
      <c r="AA574" s="275"/>
      <c r="AB574"/>
      <c r="AC574"/>
      <c r="AD574"/>
      <c r="AE574"/>
      <c r="AF574"/>
      <c r="AG574"/>
      <c r="AH574"/>
      <c r="AI574"/>
      <c r="AJ574"/>
      <c r="AK574"/>
      <c r="AR574"/>
    </row>
    <row r="575" spans="2:44" ht="25.5" customHeight="1">
      <c r="B575" s="232"/>
      <c r="C575" s="626"/>
      <c r="D575" s="627"/>
      <c r="E575" s="627"/>
      <c r="F575" s="627"/>
      <c r="G575" s="627"/>
      <c r="H575" s="627"/>
      <c r="I575" s="627"/>
      <c r="J575" s="627"/>
      <c r="K575" s="627"/>
      <c r="L575" s="628"/>
      <c r="M575" s="271"/>
      <c r="N575" s="632"/>
      <c r="O575" s="632"/>
      <c r="P575" s="632"/>
      <c r="Q575" s="636" t="s">
        <v>451</v>
      </c>
      <c r="R575" s="637"/>
      <c r="S575" s="638"/>
      <c r="T575" s="639"/>
      <c r="U575" s="640"/>
      <c r="V575" s="640"/>
      <c r="W575" s="640"/>
      <c r="X575" s="640"/>
      <c r="Y575" s="640"/>
      <c r="Z575" s="641"/>
      <c r="AA575" s="273"/>
      <c r="AB575"/>
      <c r="AC575"/>
      <c r="AD575"/>
      <c r="AE575"/>
      <c r="AF575"/>
      <c r="AG575"/>
      <c r="AH575"/>
      <c r="AI575"/>
      <c r="AJ575"/>
      <c r="AK575"/>
      <c r="AR575"/>
    </row>
    <row r="576" spans="2:44" ht="25.5" customHeight="1">
      <c r="B576" s="232"/>
      <c r="C576" s="626"/>
      <c r="D576" s="627"/>
      <c r="E576" s="627"/>
      <c r="F576" s="627"/>
      <c r="G576" s="627"/>
      <c r="H576" s="627"/>
      <c r="I576" s="627"/>
      <c r="J576" s="627"/>
      <c r="K576" s="627"/>
      <c r="L576" s="628"/>
      <c r="M576" s="271"/>
      <c r="N576" s="632"/>
      <c r="O576" s="632"/>
      <c r="P576" s="632"/>
      <c r="Q576" s="645" t="s">
        <v>568</v>
      </c>
      <c r="R576" s="618" t="s">
        <v>452</v>
      </c>
      <c r="S576" s="619"/>
      <c r="T576" s="619"/>
      <c r="U576" s="619"/>
      <c r="V576" s="620"/>
      <c r="W576" s="276"/>
      <c r="X576" s="277" t="s">
        <v>453</v>
      </c>
      <c r="Y576" s="278"/>
      <c r="Z576" s="279"/>
      <c r="AA576" s="271"/>
      <c r="AB576"/>
      <c r="AC576"/>
      <c r="AD576"/>
      <c r="AE576"/>
      <c r="AF576"/>
      <c r="AG576"/>
      <c r="AH576"/>
      <c r="AI576"/>
      <c r="AJ576"/>
      <c r="AK576"/>
      <c r="AR576"/>
    </row>
    <row r="577" spans="2:44" ht="25.5" customHeight="1">
      <c r="B577" s="232"/>
      <c r="C577" s="626"/>
      <c r="D577" s="627"/>
      <c r="E577" s="627"/>
      <c r="F577" s="627"/>
      <c r="G577" s="627"/>
      <c r="H577" s="627"/>
      <c r="I577" s="627"/>
      <c r="J577" s="627"/>
      <c r="K577" s="627"/>
      <c r="L577" s="628"/>
      <c r="M577" s="271"/>
      <c r="N577" s="632"/>
      <c r="O577" s="632"/>
      <c r="P577" s="632"/>
      <c r="Q577" s="646"/>
      <c r="R577" s="648" t="s">
        <v>454</v>
      </c>
      <c r="S577" s="649"/>
      <c r="T577" s="649"/>
      <c r="U577" s="649"/>
      <c r="V577" s="650"/>
      <c r="W577" s="276"/>
      <c r="X577" s="277" t="s">
        <v>453</v>
      </c>
      <c r="Y577" s="277"/>
      <c r="Z577" s="280"/>
      <c r="AA577" s="271"/>
      <c r="AB577"/>
      <c r="AC577"/>
      <c r="AD577"/>
      <c r="AE577"/>
      <c r="AF577"/>
      <c r="AG577"/>
      <c r="AH577"/>
      <c r="AI577"/>
      <c r="AJ577"/>
      <c r="AK577"/>
      <c r="AR577"/>
    </row>
    <row r="578" spans="2:44" ht="25.5" customHeight="1">
      <c r="B578" s="232"/>
      <c r="C578" s="626"/>
      <c r="D578" s="627"/>
      <c r="E578" s="627"/>
      <c r="F578" s="627"/>
      <c r="G578" s="627"/>
      <c r="H578" s="627"/>
      <c r="I578" s="627"/>
      <c r="J578" s="627"/>
      <c r="K578" s="627"/>
      <c r="L578" s="628"/>
      <c r="M578" s="271"/>
      <c r="N578" s="632"/>
      <c r="O578" s="632"/>
      <c r="P578" s="632"/>
      <c r="Q578" s="646"/>
      <c r="R578" s="648" t="s">
        <v>455</v>
      </c>
      <c r="S578" s="649"/>
      <c r="T578" s="649"/>
      <c r="U578" s="649"/>
      <c r="V578" s="650"/>
      <c r="W578" s="276">
        <f>SUM(W576:W577)</f>
        <v>0</v>
      </c>
      <c r="X578" s="277" t="s">
        <v>453</v>
      </c>
      <c r="Y578" s="649"/>
      <c r="Z578" s="650"/>
      <c r="AA578" s="271"/>
      <c r="AB578"/>
      <c r="AC578"/>
      <c r="AD578"/>
      <c r="AE578"/>
      <c r="AF578"/>
      <c r="AG578"/>
      <c r="AH578"/>
      <c r="AI578"/>
      <c r="AJ578"/>
      <c r="AK578"/>
      <c r="AR578"/>
    </row>
    <row r="579" spans="2:44" ht="25.5" customHeight="1" thickBot="1">
      <c r="B579" s="232"/>
      <c r="C579" s="629"/>
      <c r="D579" s="630"/>
      <c r="E579" s="630"/>
      <c r="F579" s="630"/>
      <c r="G579" s="630"/>
      <c r="H579" s="630"/>
      <c r="I579" s="630"/>
      <c r="J579" s="630"/>
      <c r="K579" s="630"/>
      <c r="L579" s="631"/>
      <c r="M579" s="271"/>
      <c r="N579" s="632"/>
      <c r="O579" s="632"/>
      <c r="P579" s="632"/>
      <c r="Q579" s="647"/>
      <c r="R579" s="648" t="s">
        <v>571</v>
      </c>
      <c r="S579" s="649"/>
      <c r="T579" s="649"/>
      <c r="U579" s="649"/>
      <c r="V579" s="650"/>
      <c r="W579" s="276"/>
      <c r="X579" s="277" t="s">
        <v>453</v>
      </c>
      <c r="Y579" s="277"/>
      <c r="Z579" s="280"/>
      <c r="AA579" s="271"/>
      <c r="AB579"/>
      <c r="AC579"/>
      <c r="AD579"/>
      <c r="AE579"/>
      <c r="AF579"/>
      <c r="AG579"/>
      <c r="AH579"/>
      <c r="AI579"/>
      <c r="AJ579"/>
      <c r="AK579"/>
      <c r="AR579"/>
    </row>
    <row r="580" spans="2:44" ht="25.5" customHeight="1">
      <c r="B580" s="232"/>
      <c r="C580" s="284"/>
      <c r="D580" s="284"/>
      <c r="E580" s="284"/>
      <c r="F580" s="284"/>
      <c r="G580" s="284"/>
      <c r="H580" s="284"/>
      <c r="I580" s="284"/>
      <c r="J580" s="284"/>
      <c r="K580" s="284"/>
      <c r="L580" s="284"/>
      <c r="M580" s="271"/>
      <c r="N580" s="271"/>
      <c r="O580" s="271"/>
      <c r="P580" s="271"/>
      <c r="Q580" s="272"/>
      <c r="R580" s="272"/>
      <c r="S580" s="272"/>
      <c r="T580" s="272"/>
      <c r="U580" s="272"/>
      <c r="V580" s="272"/>
      <c r="W580" s="618"/>
      <c r="X580" s="619"/>
      <c r="Y580" s="619"/>
      <c r="Z580" s="620"/>
      <c r="AA580" s="271"/>
      <c r="AB580"/>
      <c r="AC580"/>
      <c r="AD580"/>
      <c r="AE580"/>
      <c r="AF580"/>
      <c r="AG580"/>
      <c r="AH580"/>
      <c r="AI580"/>
      <c r="AJ580"/>
      <c r="AK580"/>
      <c r="AR580"/>
    </row>
    <row r="581" spans="2:44" ht="25.5" customHeight="1" thickBot="1">
      <c r="B581" s="232"/>
      <c r="C581" s="621" t="s">
        <v>566</v>
      </c>
      <c r="D581" s="621"/>
      <c r="E581" s="621"/>
      <c r="F581" s="621"/>
      <c r="G581" s="621"/>
      <c r="H581" s="622" t="s">
        <v>567</v>
      </c>
      <c r="I581" s="622"/>
      <c r="J581" s="622"/>
      <c r="K581" s="622"/>
      <c r="L581" s="622"/>
      <c r="M581" s="271"/>
      <c r="N581" s="271"/>
      <c r="O581" s="271"/>
      <c r="P581" s="271"/>
      <c r="Q581" s="271"/>
      <c r="R581" s="271"/>
      <c r="S581" s="271"/>
      <c r="T581" s="271"/>
      <c r="U581" s="271"/>
      <c r="V581" s="271"/>
      <c r="W581" s="271"/>
      <c r="X581" s="271"/>
      <c r="Y581" s="271"/>
      <c r="Z581" s="271"/>
      <c r="AA581" s="271"/>
      <c r="AB581"/>
      <c r="AC581"/>
      <c r="AD581"/>
      <c r="AE581"/>
      <c r="AF581"/>
      <c r="AG581"/>
      <c r="AH581"/>
      <c r="AI581"/>
      <c r="AJ581"/>
      <c r="AK581"/>
      <c r="AR581"/>
    </row>
    <row r="582" spans="2:44" ht="25.5" customHeight="1">
      <c r="B582" s="232"/>
      <c r="C582" s="623" t="s">
        <v>579</v>
      </c>
      <c r="D582" s="624"/>
      <c r="E582" s="624"/>
      <c r="F582" s="624"/>
      <c r="G582" s="624"/>
      <c r="H582" s="624"/>
      <c r="I582" s="624"/>
      <c r="J582" s="624"/>
      <c r="K582" s="624"/>
      <c r="L582" s="625"/>
      <c r="M582" s="271"/>
      <c r="N582" s="632" t="s">
        <v>447</v>
      </c>
      <c r="O582" s="632"/>
      <c r="P582" s="632"/>
      <c r="Q582" s="633"/>
      <c r="R582" s="634"/>
      <c r="S582" s="634"/>
      <c r="T582" s="634"/>
      <c r="U582" s="634"/>
      <c r="V582" s="634"/>
      <c r="W582" s="634"/>
      <c r="X582" s="634"/>
      <c r="Y582" s="634"/>
      <c r="Z582" s="635"/>
      <c r="AA582" s="273"/>
      <c r="AB582"/>
      <c r="AC582"/>
      <c r="AD582"/>
      <c r="AE582"/>
      <c r="AF582"/>
      <c r="AG582"/>
      <c r="AH582"/>
      <c r="AI582"/>
      <c r="AJ582"/>
      <c r="AK582"/>
      <c r="AR582"/>
    </row>
    <row r="583" spans="2:44" ht="25.5" customHeight="1">
      <c r="B583" s="232"/>
      <c r="C583" s="626"/>
      <c r="D583" s="627"/>
      <c r="E583" s="627"/>
      <c r="F583" s="627"/>
      <c r="G583" s="627"/>
      <c r="H583" s="627"/>
      <c r="I583" s="627"/>
      <c r="J583" s="627"/>
      <c r="K583" s="627"/>
      <c r="L583" s="628"/>
      <c r="M583" s="271"/>
      <c r="N583" s="632" t="s">
        <v>448</v>
      </c>
      <c r="O583" s="632"/>
      <c r="P583" s="632"/>
      <c r="Q583" s="636" t="s">
        <v>449</v>
      </c>
      <c r="R583" s="637"/>
      <c r="S583" s="638"/>
      <c r="T583" s="639"/>
      <c r="U583" s="640"/>
      <c r="V583" s="640"/>
      <c r="W583" s="640"/>
      <c r="X583" s="640"/>
      <c r="Y583" s="640"/>
      <c r="Z583" s="641"/>
      <c r="AA583" s="274"/>
      <c r="AB583"/>
      <c r="AC583"/>
      <c r="AD583"/>
      <c r="AE583"/>
      <c r="AF583"/>
      <c r="AG583"/>
      <c r="AH583"/>
      <c r="AI583"/>
      <c r="AJ583"/>
      <c r="AK583"/>
      <c r="AR583"/>
    </row>
    <row r="584" spans="2:44" ht="25.5" customHeight="1">
      <c r="B584" s="232"/>
      <c r="C584" s="626"/>
      <c r="D584" s="627"/>
      <c r="E584" s="627"/>
      <c r="F584" s="627"/>
      <c r="G584" s="627"/>
      <c r="H584" s="627"/>
      <c r="I584" s="627"/>
      <c r="J584" s="627"/>
      <c r="K584" s="627"/>
      <c r="L584" s="628"/>
      <c r="M584" s="271"/>
      <c r="N584" s="632"/>
      <c r="O584" s="632"/>
      <c r="P584" s="632"/>
      <c r="Q584" s="642" t="s">
        <v>450</v>
      </c>
      <c r="R584" s="643"/>
      <c r="S584" s="644"/>
      <c r="T584" s="642"/>
      <c r="U584" s="643"/>
      <c r="V584" s="643"/>
      <c r="W584" s="643"/>
      <c r="X584" s="643"/>
      <c r="Y584" s="643"/>
      <c r="Z584" s="644"/>
      <c r="AA584" s="275"/>
      <c r="AB584"/>
      <c r="AC584"/>
      <c r="AD584"/>
      <c r="AE584"/>
      <c r="AF584"/>
      <c r="AG584"/>
      <c r="AH584"/>
      <c r="AI584"/>
      <c r="AJ584"/>
      <c r="AK584"/>
      <c r="AR584"/>
    </row>
    <row r="585" spans="2:44" ht="25.5" customHeight="1">
      <c r="B585" s="232"/>
      <c r="C585" s="626"/>
      <c r="D585" s="627"/>
      <c r="E585" s="627"/>
      <c r="F585" s="627"/>
      <c r="G585" s="627"/>
      <c r="H585" s="627"/>
      <c r="I585" s="627"/>
      <c r="J585" s="627"/>
      <c r="K585" s="627"/>
      <c r="L585" s="628"/>
      <c r="M585" s="271"/>
      <c r="N585" s="632"/>
      <c r="O585" s="632"/>
      <c r="P585" s="632"/>
      <c r="Q585" s="636" t="s">
        <v>451</v>
      </c>
      <c r="R585" s="637"/>
      <c r="S585" s="638"/>
      <c r="T585" s="639"/>
      <c r="U585" s="640"/>
      <c r="V585" s="640"/>
      <c r="W585" s="640"/>
      <c r="X585" s="640"/>
      <c r="Y585" s="640"/>
      <c r="Z585" s="641"/>
      <c r="AA585" s="273"/>
      <c r="AB585"/>
      <c r="AC585"/>
      <c r="AD585"/>
      <c r="AE585"/>
      <c r="AF585"/>
      <c r="AG585"/>
      <c r="AH585"/>
      <c r="AI585"/>
      <c r="AJ585"/>
      <c r="AK585"/>
      <c r="AR585"/>
    </row>
    <row r="586" spans="2:44" ht="25.5" customHeight="1">
      <c r="B586" s="232"/>
      <c r="C586" s="626"/>
      <c r="D586" s="627"/>
      <c r="E586" s="627"/>
      <c r="F586" s="627"/>
      <c r="G586" s="627"/>
      <c r="H586" s="627"/>
      <c r="I586" s="627"/>
      <c r="J586" s="627"/>
      <c r="K586" s="627"/>
      <c r="L586" s="628"/>
      <c r="M586" s="271"/>
      <c r="N586" s="632"/>
      <c r="O586" s="632"/>
      <c r="P586" s="632"/>
      <c r="Q586" s="645" t="s">
        <v>568</v>
      </c>
      <c r="R586" s="618" t="s">
        <v>452</v>
      </c>
      <c r="S586" s="619"/>
      <c r="T586" s="619"/>
      <c r="U586" s="619"/>
      <c r="V586" s="620"/>
      <c r="W586" s="276"/>
      <c r="X586" s="277" t="s">
        <v>453</v>
      </c>
      <c r="Y586" s="278"/>
      <c r="Z586" s="279"/>
      <c r="AA586" s="271"/>
      <c r="AB586"/>
      <c r="AC586"/>
      <c r="AD586"/>
      <c r="AE586"/>
      <c r="AF586"/>
      <c r="AG586"/>
      <c r="AH586"/>
      <c r="AI586"/>
      <c r="AJ586"/>
      <c r="AK586"/>
      <c r="AR586"/>
    </row>
    <row r="587" spans="2:44" ht="25.5" customHeight="1">
      <c r="B587" s="232"/>
      <c r="C587" s="626"/>
      <c r="D587" s="627"/>
      <c r="E587" s="627"/>
      <c r="F587" s="627"/>
      <c r="G587" s="627"/>
      <c r="H587" s="627"/>
      <c r="I587" s="627"/>
      <c r="J587" s="627"/>
      <c r="K587" s="627"/>
      <c r="L587" s="628"/>
      <c r="M587" s="271"/>
      <c r="N587" s="632"/>
      <c r="O587" s="632"/>
      <c r="P587" s="632"/>
      <c r="Q587" s="646"/>
      <c r="R587" s="648" t="s">
        <v>454</v>
      </c>
      <c r="S587" s="649"/>
      <c r="T587" s="649"/>
      <c r="U587" s="649"/>
      <c r="V587" s="650"/>
      <c r="W587" s="276"/>
      <c r="X587" s="277" t="s">
        <v>453</v>
      </c>
      <c r="Y587" s="277"/>
      <c r="Z587" s="280"/>
      <c r="AA587" s="271"/>
      <c r="AB587"/>
      <c r="AC587"/>
      <c r="AD587"/>
      <c r="AE587"/>
      <c r="AF587"/>
      <c r="AG587"/>
      <c r="AH587"/>
      <c r="AI587"/>
      <c r="AJ587"/>
      <c r="AK587"/>
      <c r="AR587"/>
    </row>
    <row r="588" spans="2:44" ht="25.5" customHeight="1">
      <c r="B588" s="232"/>
      <c r="C588" s="626"/>
      <c r="D588" s="627"/>
      <c r="E588" s="627"/>
      <c r="F588" s="627"/>
      <c r="G588" s="627"/>
      <c r="H588" s="627"/>
      <c r="I588" s="627"/>
      <c r="J588" s="627"/>
      <c r="K588" s="627"/>
      <c r="L588" s="628"/>
      <c r="M588" s="271"/>
      <c r="N588" s="632"/>
      <c r="O588" s="632"/>
      <c r="P588" s="632"/>
      <c r="Q588" s="646"/>
      <c r="R588" s="648" t="s">
        <v>455</v>
      </c>
      <c r="S588" s="649"/>
      <c r="T588" s="649"/>
      <c r="U588" s="649"/>
      <c r="V588" s="650"/>
      <c r="W588" s="276">
        <f>SUM(W586:W587)</f>
        <v>0</v>
      </c>
      <c r="X588" s="277" t="s">
        <v>453</v>
      </c>
      <c r="Y588" s="649"/>
      <c r="Z588" s="650"/>
      <c r="AA588" s="271"/>
      <c r="AB588"/>
      <c r="AC588"/>
      <c r="AD588"/>
      <c r="AE588"/>
      <c r="AF588"/>
      <c r="AG588"/>
      <c r="AH588"/>
      <c r="AI588"/>
      <c r="AJ588"/>
      <c r="AK588"/>
      <c r="AR588"/>
    </row>
    <row r="589" spans="2:44" ht="25.5" customHeight="1" thickBot="1">
      <c r="B589" s="232"/>
      <c r="C589" s="629"/>
      <c r="D589" s="630"/>
      <c r="E589" s="630"/>
      <c r="F589" s="630"/>
      <c r="G589" s="630"/>
      <c r="H589" s="630"/>
      <c r="I589" s="630"/>
      <c r="J589" s="630"/>
      <c r="K589" s="630"/>
      <c r="L589" s="631"/>
      <c r="M589" s="271"/>
      <c r="N589" s="632"/>
      <c r="O589" s="632"/>
      <c r="P589" s="632"/>
      <c r="Q589" s="647"/>
      <c r="R589" s="648" t="s">
        <v>571</v>
      </c>
      <c r="S589" s="649"/>
      <c r="T589" s="649"/>
      <c r="U589" s="649"/>
      <c r="V589" s="650"/>
      <c r="W589" s="276"/>
      <c r="X589" s="277" t="s">
        <v>453</v>
      </c>
      <c r="Y589" s="277"/>
      <c r="Z589" s="280"/>
      <c r="AA589" s="271"/>
      <c r="AB589"/>
      <c r="AC589"/>
      <c r="AD589"/>
      <c r="AE589"/>
      <c r="AF589"/>
      <c r="AG589"/>
      <c r="AH589"/>
      <c r="AI589"/>
      <c r="AJ589"/>
      <c r="AK589"/>
      <c r="AR589"/>
    </row>
    <row r="590" spans="2:44" ht="25.5" customHeight="1">
      <c r="B590" s="232"/>
      <c r="C590" s="284"/>
      <c r="D590" s="284"/>
      <c r="E590" s="284"/>
      <c r="F590" s="284"/>
      <c r="G590" s="284"/>
      <c r="H590" s="284"/>
      <c r="I590" s="284"/>
      <c r="J590" s="284"/>
      <c r="K590" s="284"/>
      <c r="L590" s="284"/>
      <c r="M590" s="271"/>
      <c r="N590" s="271"/>
      <c r="O590" s="271"/>
      <c r="P590" s="271"/>
      <c r="Q590" s="272"/>
      <c r="R590" s="272"/>
      <c r="S590" s="272"/>
      <c r="T590" s="272"/>
      <c r="U590" s="272"/>
      <c r="V590" s="272"/>
      <c r="W590" s="618"/>
      <c r="X590" s="619"/>
      <c r="Y590" s="619"/>
      <c r="Z590" s="620"/>
      <c r="AA590" s="271"/>
      <c r="AB590"/>
      <c r="AC590"/>
      <c r="AD590"/>
      <c r="AE590"/>
      <c r="AF590"/>
      <c r="AG590"/>
      <c r="AH590"/>
      <c r="AI590"/>
      <c r="AJ590"/>
      <c r="AK590"/>
      <c r="AR590"/>
    </row>
    <row r="591" spans="2:44" ht="25.5" customHeight="1">
      <c r="B591" s="232"/>
      <c r="C591" s="287" t="s">
        <v>572</v>
      </c>
      <c r="D591" s="287"/>
      <c r="E591" s="287"/>
      <c r="F591" s="287" t="s">
        <v>573</v>
      </c>
      <c r="G591" s="287"/>
      <c r="I591" s="287"/>
      <c r="J591" s="287"/>
      <c r="K591" s="287"/>
      <c r="L591" s="287"/>
      <c r="M591" s="287"/>
      <c r="N591" s="287"/>
      <c r="O591" s="287"/>
      <c r="P591" s="287"/>
      <c r="Q591" s="287"/>
      <c r="R591" s="287"/>
      <c r="S591" s="287"/>
      <c r="T591" s="287"/>
      <c r="U591" s="287"/>
      <c r="V591" s="287"/>
      <c r="W591" s="237"/>
      <c r="X591" s="419"/>
      <c r="Y591" s="271"/>
      <c r="Z591" s="271"/>
      <c r="AA591" s="271"/>
      <c r="AB591"/>
      <c r="AC591"/>
      <c r="AD591"/>
      <c r="AE591"/>
      <c r="AF591"/>
      <c r="AG591"/>
      <c r="AH591"/>
      <c r="AI591"/>
      <c r="AJ591"/>
      <c r="AK591"/>
      <c r="AR591"/>
    </row>
    <row r="592" spans="2:44" ht="25.5" customHeight="1">
      <c r="B592" s="232"/>
      <c r="C592" s="287"/>
      <c r="D592" s="287"/>
      <c r="E592" s="287"/>
      <c r="F592" s="287" t="s">
        <v>574</v>
      </c>
      <c r="G592" s="287"/>
      <c r="I592" s="287"/>
      <c r="J592" s="287"/>
      <c r="K592" s="287"/>
      <c r="L592" s="287"/>
      <c r="M592" s="287"/>
      <c r="N592" s="287"/>
      <c r="O592" s="287"/>
      <c r="P592" s="287"/>
      <c r="Q592" s="287"/>
      <c r="R592" s="287"/>
      <c r="S592" s="287"/>
      <c r="T592" s="287"/>
      <c r="U592" s="287"/>
      <c r="V592" s="287"/>
      <c r="W592" s="237"/>
      <c r="X592" s="271"/>
      <c r="Y592" s="271"/>
      <c r="Z592" s="271"/>
      <c r="AA592" s="271"/>
      <c r="AB592"/>
      <c r="AC592"/>
      <c r="AD592"/>
      <c r="AE592"/>
      <c r="AF592"/>
      <c r="AG592"/>
      <c r="AH592"/>
      <c r="AI592"/>
      <c r="AJ592"/>
      <c r="AK592"/>
      <c r="AR592"/>
    </row>
    <row r="593" spans="2:44" ht="25.5" customHeight="1">
      <c r="B593" s="232"/>
      <c r="C593" s="651" t="s">
        <v>575</v>
      </c>
      <c r="D593" s="651"/>
      <c r="E593" s="651"/>
      <c r="F593" s="651"/>
      <c r="G593" s="651"/>
      <c r="H593" s="651"/>
      <c r="I593" s="651"/>
      <c r="J593" s="271"/>
      <c r="K593" s="271"/>
      <c r="L593" s="271"/>
      <c r="M593" s="271"/>
      <c r="N593" s="271"/>
      <c r="O593" s="271"/>
      <c r="P593" s="271"/>
      <c r="Q593" s="271"/>
      <c r="R593" s="271"/>
      <c r="S593" s="271"/>
      <c r="T593" s="271"/>
      <c r="U593" s="271"/>
      <c r="V593" s="271"/>
      <c r="W593" s="271"/>
      <c r="X593" s="271"/>
      <c r="Y593" s="271"/>
      <c r="Z593" s="271"/>
      <c r="AA593" s="271"/>
      <c r="AB593"/>
      <c r="AC593"/>
      <c r="AD593"/>
      <c r="AE593"/>
      <c r="AF593"/>
      <c r="AG593"/>
      <c r="AH593"/>
      <c r="AI593"/>
      <c r="AJ593"/>
      <c r="AK593"/>
      <c r="AR593"/>
    </row>
    <row r="594" spans="2:44" ht="25.5" customHeight="1">
      <c r="B594" s="232"/>
      <c r="C594" s="412" t="s">
        <v>180</v>
      </c>
      <c r="D594" s="285">
        <f>'21号（報告鏡）'!$E$13</f>
        <v>0</v>
      </c>
      <c r="E594" s="412" t="s">
        <v>443</v>
      </c>
      <c r="F594"/>
      <c r="G594" s="412"/>
      <c r="H594" s="412"/>
      <c r="I594" s="412"/>
      <c r="J594" s="271"/>
      <c r="K594" s="271"/>
      <c r="L594" s="271"/>
      <c r="M594" s="271"/>
      <c r="N594" s="271"/>
      <c r="O594" s="271"/>
      <c r="P594" s="271"/>
      <c r="Q594" s="271"/>
      <c r="R594" s="271"/>
      <c r="S594" s="271"/>
      <c r="T594" s="271"/>
      <c r="U594" s="271"/>
      <c r="V594" s="271"/>
      <c r="W594" s="271"/>
      <c r="X594" s="271"/>
      <c r="Y594" s="271"/>
      <c r="Z594" s="271"/>
      <c r="AA594" s="271"/>
      <c r="AB594"/>
      <c r="AC594"/>
      <c r="AD594"/>
      <c r="AE594"/>
      <c r="AF594"/>
      <c r="AG594"/>
      <c r="AH594"/>
      <c r="AI594"/>
      <c r="AJ594"/>
      <c r="AK594"/>
      <c r="AR594"/>
    </row>
    <row r="595" spans="2:44" ht="25.5" customHeight="1">
      <c r="B595" s="232"/>
      <c r="C595" s="652" t="s">
        <v>444</v>
      </c>
      <c r="D595" s="652"/>
      <c r="E595" s="652"/>
      <c r="F595" s="652"/>
      <c r="G595" s="652"/>
      <c r="H595" s="652"/>
      <c r="I595" s="652"/>
      <c r="J595" s="652"/>
      <c r="K595" s="652"/>
      <c r="L595" s="652"/>
      <c r="M595" s="652"/>
      <c r="N595" s="652"/>
      <c r="O595" s="652"/>
      <c r="P595" s="652"/>
      <c r="Q595" s="652"/>
      <c r="R595" s="652"/>
      <c r="S595" s="652"/>
      <c r="T595" s="652"/>
      <c r="U595" s="652"/>
      <c r="V595" s="652"/>
      <c r="W595" s="652"/>
      <c r="X595" s="652"/>
      <c r="Y595" s="652"/>
      <c r="Z595" s="652"/>
      <c r="AA595" s="416"/>
      <c r="AB595"/>
      <c r="AC595"/>
      <c r="AD595"/>
      <c r="AE595"/>
      <c r="AF595"/>
      <c r="AG595"/>
      <c r="AH595"/>
      <c r="AI595"/>
      <c r="AJ595"/>
      <c r="AK595"/>
      <c r="AR595"/>
    </row>
    <row r="596" spans="2:44" ht="25.5" customHeight="1">
      <c r="B596" s="232"/>
      <c r="C596" s="271"/>
      <c r="D596" s="271"/>
      <c r="E596" s="271"/>
      <c r="F596" s="417"/>
      <c r="G596" s="271"/>
      <c r="H596" s="271"/>
      <c r="I596" s="271"/>
      <c r="J596" s="271"/>
      <c r="K596" s="271"/>
      <c r="L596" s="271"/>
      <c r="M596" s="271"/>
      <c r="N596" s="271"/>
      <c r="O596" s="271"/>
      <c r="P596" s="271"/>
      <c r="Q596" s="653" t="s">
        <v>445</v>
      </c>
      <c r="R596" s="653"/>
      <c r="S596" s="653"/>
      <c r="T596" s="654">
        <f>T559+1</f>
        <v>17</v>
      </c>
      <c r="U596" s="654"/>
      <c r="V596" s="654"/>
      <c r="W596" s="654"/>
      <c r="X596" s="654"/>
      <c r="Y596" s="654"/>
      <c r="Z596" s="654"/>
      <c r="AA596" s="272"/>
      <c r="AB596"/>
      <c r="AC596"/>
      <c r="AD596"/>
      <c r="AE596"/>
      <c r="AF596"/>
      <c r="AG596"/>
      <c r="AH596"/>
      <c r="AI596"/>
      <c r="AJ596"/>
      <c r="AK596"/>
      <c r="AR596"/>
    </row>
    <row r="597" spans="2:44" ht="25.5" customHeight="1">
      <c r="B597" s="232"/>
      <c r="C597" s="271"/>
      <c r="D597" s="271"/>
      <c r="E597" s="271"/>
      <c r="F597" s="417"/>
      <c r="G597" s="271"/>
      <c r="H597" s="271"/>
      <c r="I597" s="271"/>
      <c r="J597" s="271"/>
      <c r="K597" s="271"/>
      <c r="L597" s="271"/>
      <c r="M597" s="271"/>
      <c r="N597" s="271"/>
      <c r="O597" s="271"/>
      <c r="P597" s="271"/>
      <c r="Q597" s="653" t="s">
        <v>446</v>
      </c>
      <c r="R597" s="653"/>
      <c r="S597" s="653"/>
      <c r="T597" s="654">
        <f>'21号（報告鏡）'!$R$9</f>
        <v>0</v>
      </c>
      <c r="U597" s="654"/>
      <c r="V597" s="654"/>
      <c r="W597" s="654"/>
      <c r="X597" s="654"/>
      <c r="Y597" s="654"/>
      <c r="Z597" s="654"/>
      <c r="AA597" s="272"/>
      <c r="AB597"/>
      <c r="AC597"/>
      <c r="AD597"/>
      <c r="AE597"/>
      <c r="AF597"/>
      <c r="AG597"/>
      <c r="AH597"/>
      <c r="AI597"/>
      <c r="AJ597"/>
      <c r="AK597"/>
      <c r="AR597"/>
    </row>
    <row r="598" spans="2:44" ht="25.5" customHeight="1" thickBot="1">
      <c r="B598" s="232"/>
      <c r="C598" s="621" t="s">
        <v>566</v>
      </c>
      <c r="D598" s="621"/>
      <c r="E598" s="621"/>
      <c r="F598" s="621"/>
      <c r="G598" s="621"/>
      <c r="H598" s="622" t="s">
        <v>567</v>
      </c>
      <c r="I598" s="622"/>
      <c r="J598" s="622"/>
      <c r="K598" s="622"/>
      <c r="L598" s="622"/>
      <c r="M598" s="271"/>
      <c r="N598" s="271"/>
      <c r="O598" s="271"/>
      <c r="P598" s="271"/>
      <c r="Q598" s="271"/>
      <c r="R598" s="271"/>
      <c r="S598" s="271"/>
      <c r="T598" s="271"/>
      <c r="U598" s="271"/>
      <c r="V598" s="271"/>
      <c r="W598" s="271"/>
      <c r="X598" s="271"/>
      <c r="Y598" s="271"/>
      <c r="Z598" s="271"/>
      <c r="AA598" s="271"/>
      <c r="AB598"/>
      <c r="AC598"/>
      <c r="AD598"/>
      <c r="AE598"/>
      <c r="AF598"/>
      <c r="AG598"/>
      <c r="AH598"/>
      <c r="AI598"/>
      <c r="AJ598"/>
      <c r="AK598"/>
      <c r="AR598"/>
    </row>
    <row r="599" spans="2:44" ht="25.5" customHeight="1">
      <c r="B599" s="232"/>
      <c r="C599" s="623" t="s">
        <v>579</v>
      </c>
      <c r="D599" s="624"/>
      <c r="E599" s="624"/>
      <c r="F599" s="624"/>
      <c r="G599" s="624"/>
      <c r="H599" s="624"/>
      <c r="I599" s="624"/>
      <c r="J599" s="624"/>
      <c r="K599" s="624"/>
      <c r="L599" s="625"/>
      <c r="M599" s="271"/>
      <c r="N599" s="632" t="s">
        <v>447</v>
      </c>
      <c r="O599" s="632"/>
      <c r="P599" s="632"/>
      <c r="Q599" s="633"/>
      <c r="R599" s="634"/>
      <c r="S599" s="634"/>
      <c r="T599" s="634"/>
      <c r="U599" s="634"/>
      <c r="V599" s="634"/>
      <c r="W599" s="634"/>
      <c r="X599" s="634"/>
      <c r="Y599" s="634"/>
      <c r="Z599" s="635"/>
      <c r="AA599" s="273"/>
      <c r="AB599"/>
      <c r="AC599"/>
      <c r="AD599"/>
      <c r="AE599"/>
      <c r="AF599"/>
      <c r="AG599"/>
      <c r="AH599"/>
      <c r="AI599"/>
      <c r="AJ599"/>
      <c r="AK599"/>
      <c r="AR599"/>
    </row>
    <row r="600" spans="2:44" ht="25.5" customHeight="1">
      <c r="B600" s="232"/>
      <c r="C600" s="626"/>
      <c r="D600" s="627"/>
      <c r="E600" s="627"/>
      <c r="F600" s="627"/>
      <c r="G600" s="627"/>
      <c r="H600" s="627"/>
      <c r="I600" s="627"/>
      <c r="J600" s="627"/>
      <c r="K600" s="627"/>
      <c r="L600" s="628"/>
      <c r="M600" s="271"/>
      <c r="N600" s="632" t="s">
        <v>448</v>
      </c>
      <c r="O600" s="632"/>
      <c r="P600" s="632"/>
      <c r="Q600" s="636" t="s">
        <v>449</v>
      </c>
      <c r="R600" s="637"/>
      <c r="S600" s="638"/>
      <c r="T600" s="639"/>
      <c r="U600" s="640"/>
      <c r="V600" s="640"/>
      <c r="W600" s="640"/>
      <c r="X600" s="640"/>
      <c r="Y600" s="640"/>
      <c r="Z600" s="641"/>
      <c r="AA600" s="274"/>
      <c r="AB600"/>
      <c r="AC600"/>
      <c r="AD600"/>
      <c r="AE600"/>
      <c r="AF600"/>
      <c r="AG600"/>
      <c r="AH600"/>
      <c r="AI600"/>
      <c r="AJ600"/>
      <c r="AK600"/>
      <c r="AR600"/>
    </row>
    <row r="601" spans="2:44" ht="25.5" customHeight="1">
      <c r="B601" s="232"/>
      <c r="C601" s="626"/>
      <c r="D601" s="627"/>
      <c r="E601" s="627"/>
      <c r="F601" s="627"/>
      <c r="G601" s="627"/>
      <c r="H601" s="627"/>
      <c r="I601" s="627"/>
      <c r="J601" s="627"/>
      <c r="K601" s="627"/>
      <c r="L601" s="628"/>
      <c r="M601" s="271"/>
      <c r="N601" s="632"/>
      <c r="O601" s="632"/>
      <c r="P601" s="632"/>
      <c r="Q601" s="642" t="s">
        <v>450</v>
      </c>
      <c r="R601" s="643"/>
      <c r="S601" s="644"/>
      <c r="T601" s="642"/>
      <c r="U601" s="643"/>
      <c r="V601" s="643"/>
      <c r="W601" s="643"/>
      <c r="X601" s="643"/>
      <c r="Y601" s="643"/>
      <c r="Z601" s="644"/>
      <c r="AA601" s="275"/>
      <c r="AB601"/>
      <c r="AC601"/>
      <c r="AD601"/>
      <c r="AE601"/>
      <c r="AF601"/>
      <c r="AG601"/>
      <c r="AH601"/>
      <c r="AI601"/>
      <c r="AJ601"/>
      <c r="AK601"/>
      <c r="AR601"/>
    </row>
    <row r="602" spans="2:44" ht="25.5" customHeight="1">
      <c r="B602" s="232"/>
      <c r="C602" s="626"/>
      <c r="D602" s="627"/>
      <c r="E602" s="627"/>
      <c r="F602" s="627"/>
      <c r="G602" s="627"/>
      <c r="H602" s="627"/>
      <c r="I602" s="627"/>
      <c r="J602" s="627"/>
      <c r="K602" s="627"/>
      <c r="L602" s="628"/>
      <c r="M602" s="271"/>
      <c r="N602" s="632"/>
      <c r="O602" s="632"/>
      <c r="P602" s="632"/>
      <c r="Q602" s="636" t="s">
        <v>451</v>
      </c>
      <c r="R602" s="637"/>
      <c r="S602" s="638"/>
      <c r="T602" s="639"/>
      <c r="U602" s="640"/>
      <c r="V602" s="640"/>
      <c r="W602" s="640"/>
      <c r="X602" s="640"/>
      <c r="Y602" s="640"/>
      <c r="Z602" s="641"/>
      <c r="AA602" s="273"/>
      <c r="AB602"/>
      <c r="AC602"/>
      <c r="AD602"/>
      <c r="AE602"/>
      <c r="AF602"/>
      <c r="AG602"/>
      <c r="AH602"/>
      <c r="AI602"/>
      <c r="AJ602"/>
      <c r="AK602"/>
      <c r="AR602"/>
    </row>
    <row r="603" spans="2:44" ht="25.5" customHeight="1">
      <c r="B603" s="232"/>
      <c r="C603" s="626"/>
      <c r="D603" s="627"/>
      <c r="E603" s="627"/>
      <c r="F603" s="627"/>
      <c r="G603" s="627"/>
      <c r="H603" s="627"/>
      <c r="I603" s="627"/>
      <c r="J603" s="627"/>
      <c r="K603" s="627"/>
      <c r="L603" s="628"/>
      <c r="M603" s="271"/>
      <c r="N603" s="632"/>
      <c r="O603" s="632"/>
      <c r="P603" s="632"/>
      <c r="Q603" s="645" t="s">
        <v>568</v>
      </c>
      <c r="R603" s="618" t="s">
        <v>452</v>
      </c>
      <c r="S603" s="619"/>
      <c r="T603" s="619"/>
      <c r="U603" s="619"/>
      <c r="V603" s="620"/>
      <c r="W603" s="276"/>
      <c r="X603" s="277" t="s">
        <v>453</v>
      </c>
      <c r="Y603" s="278"/>
      <c r="Z603" s="279"/>
      <c r="AA603" s="271"/>
      <c r="AB603"/>
      <c r="AC603"/>
      <c r="AD603"/>
      <c r="AE603"/>
      <c r="AF603"/>
      <c r="AG603"/>
      <c r="AH603"/>
      <c r="AI603"/>
      <c r="AJ603"/>
      <c r="AK603"/>
      <c r="AR603"/>
    </row>
    <row r="604" spans="2:44" ht="25.5" customHeight="1">
      <c r="B604" s="232"/>
      <c r="C604" s="626"/>
      <c r="D604" s="627"/>
      <c r="E604" s="627"/>
      <c r="F604" s="627"/>
      <c r="G604" s="627"/>
      <c r="H604" s="627"/>
      <c r="I604" s="627"/>
      <c r="J604" s="627"/>
      <c r="K604" s="627"/>
      <c r="L604" s="628"/>
      <c r="M604" s="271"/>
      <c r="N604" s="632"/>
      <c r="O604" s="632"/>
      <c r="P604" s="632"/>
      <c r="Q604" s="646"/>
      <c r="R604" s="648" t="s">
        <v>454</v>
      </c>
      <c r="S604" s="649"/>
      <c r="T604" s="649"/>
      <c r="U604" s="649"/>
      <c r="V604" s="650"/>
      <c r="W604" s="276"/>
      <c r="X604" s="277" t="s">
        <v>453</v>
      </c>
      <c r="Y604" s="277"/>
      <c r="Z604" s="280"/>
      <c r="AA604" s="271"/>
      <c r="AB604"/>
      <c r="AC604"/>
      <c r="AD604"/>
      <c r="AE604"/>
      <c r="AF604"/>
      <c r="AG604"/>
      <c r="AH604"/>
      <c r="AI604"/>
      <c r="AJ604"/>
      <c r="AK604"/>
      <c r="AR604"/>
    </row>
    <row r="605" spans="2:44" ht="25.5" customHeight="1">
      <c r="B605" s="232"/>
      <c r="C605" s="626"/>
      <c r="D605" s="627"/>
      <c r="E605" s="627"/>
      <c r="F605" s="627"/>
      <c r="G605" s="627"/>
      <c r="H605" s="627"/>
      <c r="I605" s="627"/>
      <c r="J605" s="627"/>
      <c r="K605" s="627"/>
      <c r="L605" s="628"/>
      <c r="M605" s="271"/>
      <c r="N605" s="632"/>
      <c r="O605" s="632"/>
      <c r="P605" s="632"/>
      <c r="Q605" s="646"/>
      <c r="R605" s="648" t="s">
        <v>455</v>
      </c>
      <c r="S605" s="649"/>
      <c r="T605" s="649"/>
      <c r="U605" s="649"/>
      <c r="V605" s="650"/>
      <c r="W605" s="276">
        <f>SUM(W603:W604)</f>
        <v>0</v>
      </c>
      <c r="X605" s="277" t="s">
        <v>453</v>
      </c>
      <c r="Y605" s="649"/>
      <c r="Z605" s="650"/>
      <c r="AA605" s="271"/>
      <c r="AB605"/>
      <c r="AC605"/>
      <c r="AD605"/>
      <c r="AE605"/>
      <c r="AF605"/>
      <c r="AG605"/>
      <c r="AH605"/>
      <c r="AI605"/>
      <c r="AJ605"/>
      <c r="AK605"/>
      <c r="AR605"/>
    </row>
    <row r="606" spans="2:44" ht="25.5" customHeight="1" thickBot="1">
      <c r="B606" s="232"/>
      <c r="C606" s="629"/>
      <c r="D606" s="630"/>
      <c r="E606" s="630"/>
      <c r="F606" s="630"/>
      <c r="G606" s="630"/>
      <c r="H606" s="630"/>
      <c r="I606" s="630"/>
      <c r="J606" s="630"/>
      <c r="K606" s="630"/>
      <c r="L606" s="631"/>
      <c r="M606" s="271"/>
      <c r="N606" s="632"/>
      <c r="O606" s="632"/>
      <c r="P606" s="632"/>
      <c r="Q606" s="647"/>
      <c r="R606" s="648" t="s">
        <v>571</v>
      </c>
      <c r="S606" s="649"/>
      <c r="T606" s="649"/>
      <c r="U606" s="649"/>
      <c r="V606" s="650"/>
      <c r="W606" s="276"/>
      <c r="X606" s="277" t="s">
        <v>453</v>
      </c>
      <c r="Y606" s="277"/>
      <c r="Z606" s="280"/>
      <c r="AA606" s="271"/>
      <c r="AB606"/>
      <c r="AC606"/>
      <c r="AD606"/>
      <c r="AE606"/>
      <c r="AF606"/>
      <c r="AG606"/>
      <c r="AH606"/>
      <c r="AI606"/>
      <c r="AJ606"/>
      <c r="AK606"/>
      <c r="AR606"/>
    </row>
    <row r="607" spans="2:44" ht="25.5" customHeight="1">
      <c r="B607" s="232"/>
      <c r="C607" s="281"/>
      <c r="D607" s="282"/>
      <c r="E607" s="283"/>
      <c r="F607" s="283"/>
      <c r="G607" s="271"/>
      <c r="H607" s="271"/>
      <c r="I607" s="271"/>
      <c r="J607" s="271"/>
      <c r="K607" s="271"/>
      <c r="L607" s="271"/>
      <c r="M607" s="271"/>
      <c r="N607" s="271"/>
      <c r="O607" s="271"/>
      <c r="P607" s="271"/>
      <c r="Q607" s="272"/>
      <c r="R607" s="272"/>
      <c r="S607" s="272"/>
      <c r="T607" s="272"/>
      <c r="U607" s="272"/>
      <c r="V607" s="272"/>
      <c r="W607" s="618"/>
      <c r="X607" s="619"/>
      <c r="Y607" s="619"/>
      <c r="Z607" s="620"/>
      <c r="AA607" s="272"/>
      <c r="AB607"/>
      <c r="AC607"/>
      <c r="AD607"/>
      <c r="AE607"/>
      <c r="AF607"/>
      <c r="AG607"/>
      <c r="AH607"/>
      <c r="AI607"/>
      <c r="AJ607"/>
      <c r="AK607"/>
      <c r="AR607"/>
    </row>
    <row r="608" spans="2:44" ht="25.5" customHeight="1" thickBot="1">
      <c r="B608" s="232"/>
      <c r="C608" s="621" t="s">
        <v>566</v>
      </c>
      <c r="D608" s="621"/>
      <c r="E608" s="621"/>
      <c r="F608" s="621"/>
      <c r="G608" s="621"/>
      <c r="H608" s="622" t="s">
        <v>567</v>
      </c>
      <c r="I608" s="622"/>
      <c r="J608" s="622"/>
      <c r="K608" s="622"/>
      <c r="L608" s="622"/>
      <c r="M608" s="271"/>
      <c r="N608" s="271"/>
      <c r="O608" s="271"/>
      <c r="P608" s="271"/>
      <c r="Q608" s="271"/>
      <c r="R608" s="271"/>
      <c r="S608" s="271"/>
      <c r="T608" s="271"/>
      <c r="U608" s="271"/>
      <c r="V608" s="271"/>
      <c r="W608" s="271"/>
      <c r="X608" s="271"/>
      <c r="Y608" s="271"/>
      <c r="Z608" s="271"/>
      <c r="AA608" s="271"/>
      <c r="AB608"/>
      <c r="AC608"/>
      <c r="AD608"/>
      <c r="AE608"/>
      <c r="AF608"/>
      <c r="AG608"/>
      <c r="AH608"/>
      <c r="AI608"/>
      <c r="AJ608"/>
      <c r="AK608"/>
      <c r="AR608"/>
    </row>
    <row r="609" spans="2:44" ht="25.5" customHeight="1">
      <c r="B609" s="237"/>
      <c r="C609" s="623" t="s">
        <v>579</v>
      </c>
      <c r="D609" s="624"/>
      <c r="E609" s="624"/>
      <c r="F609" s="624"/>
      <c r="G609" s="624"/>
      <c r="H609" s="624"/>
      <c r="I609" s="624"/>
      <c r="J609" s="624"/>
      <c r="K609" s="624"/>
      <c r="L609" s="625"/>
      <c r="M609" s="271"/>
      <c r="N609" s="632" t="s">
        <v>447</v>
      </c>
      <c r="O609" s="632"/>
      <c r="P609" s="632"/>
      <c r="Q609" s="633"/>
      <c r="R609" s="634"/>
      <c r="S609" s="634"/>
      <c r="T609" s="634"/>
      <c r="U609" s="634"/>
      <c r="V609" s="634"/>
      <c r="W609" s="634"/>
      <c r="X609" s="634"/>
      <c r="Y609" s="634"/>
      <c r="Z609" s="635"/>
      <c r="AA609" s="273"/>
      <c r="AB609"/>
      <c r="AC609"/>
      <c r="AD609"/>
      <c r="AE609"/>
      <c r="AF609"/>
      <c r="AG609"/>
      <c r="AH609"/>
      <c r="AI609"/>
      <c r="AJ609"/>
      <c r="AK609"/>
      <c r="AR609"/>
    </row>
    <row r="610" spans="2:44" ht="25.5" customHeight="1">
      <c r="B610" s="237"/>
      <c r="C610" s="626"/>
      <c r="D610" s="627"/>
      <c r="E610" s="627"/>
      <c r="F610" s="627"/>
      <c r="G610" s="627"/>
      <c r="H610" s="627"/>
      <c r="I610" s="627"/>
      <c r="J610" s="627"/>
      <c r="K610" s="627"/>
      <c r="L610" s="628"/>
      <c r="M610" s="271"/>
      <c r="N610" s="632" t="s">
        <v>448</v>
      </c>
      <c r="O610" s="632"/>
      <c r="P610" s="632"/>
      <c r="Q610" s="636" t="s">
        <v>449</v>
      </c>
      <c r="R610" s="637"/>
      <c r="S610" s="638"/>
      <c r="T610" s="639"/>
      <c r="U610" s="640"/>
      <c r="V610" s="640"/>
      <c r="W610" s="640"/>
      <c r="X610" s="640"/>
      <c r="Y610" s="640"/>
      <c r="Z610" s="641"/>
      <c r="AA610" s="274"/>
      <c r="AB610"/>
      <c r="AC610"/>
      <c r="AD610"/>
      <c r="AE610"/>
      <c r="AF610"/>
      <c r="AG610"/>
      <c r="AH610"/>
      <c r="AI610"/>
      <c r="AJ610"/>
      <c r="AK610"/>
      <c r="AR610"/>
    </row>
    <row r="611" spans="2:44" ht="25.5" customHeight="1">
      <c r="B611" s="237"/>
      <c r="C611" s="626"/>
      <c r="D611" s="627"/>
      <c r="E611" s="627"/>
      <c r="F611" s="627"/>
      <c r="G611" s="627"/>
      <c r="H611" s="627"/>
      <c r="I611" s="627"/>
      <c r="J611" s="627"/>
      <c r="K611" s="627"/>
      <c r="L611" s="628"/>
      <c r="M611" s="271"/>
      <c r="N611" s="632"/>
      <c r="O611" s="632"/>
      <c r="P611" s="632"/>
      <c r="Q611" s="642" t="s">
        <v>450</v>
      </c>
      <c r="R611" s="643"/>
      <c r="S611" s="644"/>
      <c r="T611" s="642"/>
      <c r="U611" s="643"/>
      <c r="V611" s="643"/>
      <c r="W611" s="643"/>
      <c r="X611" s="643"/>
      <c r="Y611" s="643"/>
      <c r="Z611" s="644"/>
      <c r="AA611" s="275"/>
      <c r="AB611"/>
      <c r="AC611"/>
      <c r="AD611"/>
      <c r="AE611"/>
      <c r="AF611"/>
      <c r="AG611"/>
      <c r="AH611"/>
      <c r="AI611"/>
      <c r="AJ611"/>
      <c r="AK611"/>
      <c r="AR611"/>
    </row>
    <row r="612" spans="2:44" ht="25.5" customHeight="1">
      <c r="B612" s="237"/>
      <c r="C612" s="626"/>
      <c r="D612" s="627"/>
      <c r="E612" s="627"/>
      <c r="F612" s="627"/>
      <c r="G612" s="627"/>
      <c r="H612" s="627"/>
      <c r="I612" s="627"/>
      <c r="J612" s="627"/>
      <c r="K612" s="627"/>
      <c r="L612" s="628"/>
      <c r="M612" s="271"/>
      <c r="N612" s="632"/>
      <c r="O612" s="632"/>
      <c r="P612" s="632"/>
      <c r="Q612" s="636" t="s">
        <v>451</v>
      </c>
      <c r="R612" s="637"/>
      <c r="S612" s="638"/>
      <c r="T612" s="639"/>
      <c r="U612" s="640"/>
      <c r="V612" s="640"/>
      <c r="W612" s="640"/>
      <c r="X612" s="640"/>
      <c r="Y612" s="640"/>
      <c r="Z612" s="641"/>
      <c r="AA612" s="273"/>
      <c r="AB612"/>
      <c r="AC612"/>
      <c r="AD612"/>
      <c r="AE612"/>
      <c r="AF612"/>
      <c r="AG612"/>
      <c r="AH612"/>
      <c r="AI612"/>
      <c r="AJ612"/>
      <c r="AK612"/>
      <c r="AR612"/>
    </row>
    <row r="613" spans="2:44" s="235" customFormat="1" ht="25.5" customHeight="1">
      <c r="B613" s="230"/>
      <c r="C613" s="626"/>
      <c r="D613" s="627"/>
      <c r="E613" s="627"/>
      <c r="F613" s="627"/>
      <c r="G613" s="627"/>
      <c r="H613" s="627"/>
      <c r="I613" s="627"/>
      <c r="J613" s="627"/>
      <c r="K613" s="627"/>
      <c r="L613" s="628"/>
      <c r="M613" s="271"/>
      <c r="N613" s="632"/>
      <c r="O613" s="632"/>
      <c r="P613" s="632"/>
      <c r="Q613" s="645" t="s">
        <v>568</v>
      </c>
      <c r="R613" s="618" t="s">
        <v>452</v>
      </c>
      <c r="S613" s="619"/>
      <c r="T613" s="619"/>
      <c r="U613" s="619"/>
      <c r="V613" s="620"/>
      <c r="W613" s="276"/>
      <c r="X613" s="277" t="s">
        <v>453</v>
      </c>
      <c r="Y613" s="278"/>
      <c r="Z613" s="279"/>
      <c r="AA613" s="271"/>
      <c r="AB613"/>
      <c r="AC613"/>
      <c r="AD613"/>
      <c r="AE613"/>
      <c r="AF613"/>
      <c r="AG613"/>
      <c r="AH613"/>
      <c r="AI613"/>
      <c r="AJ613"/>
      <c r="AK613"/>
      <c r="AL613" s="236"/>
      <c r="AM613" s="236"/>
      <c r="AN613" s="236"/>
      <c r="AO613" s="236"/>
      <c r="AP613" s="236"/>
      <c r="AQ613" s="236"/>
      <c r="AR613" s="238"/>
    </row>
    <row r="614" spans="2:44" ht="25.5" customHeight="1">
      <c r="B614" s="231"/>
      <c r="C614" s="626"/>
      <c r="D614" s="627"/>
      <c r="E614" s="627"/>
      <c r="F614" s="627"/>
      <c r="G614" s="627"/>
      <c r="H614" s="627"/>
      <c r="I614" s="627"/>
      <c r="J614" s="627"/>
      <c r="K614" s="627"/>
      <c r="L614" s="628"/>
      <c r="M614" s="271"/>
      <c r="N614" s="632"/>
      <c r="O614" s="632"/>
      <c r="P614" s="632"/>
      <c r="Q614" s="646"/>
      <c r="R614" s="648" t="s">
        <v>454</v>
      </c>
      <c r="S614" s="649"/>
      <c r="T614" s="649"/>
      <c r="U614" s="649"/>
      <c r="V614" s="650"/>
      <c r="W614" s="276"/>
      <c r="X614" s="277" t="s">
        <v>453</v>
      </c>
      <c r="Y614" s="277"/>
      <c r="Z614" s="280"/>
      <c r="AA614" s="271"/>
      <c r="AB614"/>
      <c r="AC614"/>
      <c r="AD614"/>
      <c r="AE614"/>
      <c r="AF614"/>
      <c r="AG614"/>
      <c r="AH614"/>
      <c r="AI614"/>
      <c r="AJ614"/>
      <c r="AK614"/>
      <c r="AR614"/>
    </row>
    <row r="615" spans="2:44" ht="25.5" customHeight="1">
      <c r="B615" s="231"/>
      <c r="C615" s="626"/>
      <c r="D615" s="627"/>
      <c r="E615" s="627"/>
      <c r="F615" s="627"/>
      <c r="G615" s="627"/>
      <c r="H615" s="627"/>
      <c r="I615" s="627"/>
      <c r="J615" s="627"/>
      <c r="K615" s="627"/>
      <c r="L615" s="628"/>
      <c r="M615" s="271"/>
      <c r="N615" s="632"/>
      <c r="O615" s="632"/>
      <c r="P615" s="632"/>
      <c r="Q615" s="646"/>
      <c r="R615" s="648" t="s">
        <v>455</v>
      </c>
      <c r="S615" s="649"/>
      <c r="T615" s="649"/>
      <c r="U615" s="649"/>
      <c r="V615" s="650"/>
      <c r="W615" s="276">
        <f>SUM(W613:W614)</f>
        <v>0</v>
      </c>
      <c r="X615" s="277" t="s">
        <v>453</v>
      </c>
      <c r="Y615" s="649"/>
      <c r="Z615" s="650"/>
      <c r="AA615" s="271"/>
      <c r="AB615"/>
      <c r="AC615"/>
      <c r="AD615"/>
      <c r="AE615"/>
      <c r="AF615"/>
      <c r="AG615"/>
      <c r="AH615"/>
      <c r="AI615"/>
      <c r="AJ615"/>
      <c r="AK615"/>
      <c r="AR615"/>
    </row>
    <row r="616" spans="2:44" ht="25.5" customHeight="1" thickBot="1">
      <c r="B616" s="231"/>
      <c r="C616" s="629"/>
      <c r="D616" s="630"/>
      <c r="E616" s="630"/>
      <c r="F616" s="630"/>
      <c r="G616" s="630"/>
      <c r="H616" s="630"/>
      <c r="I616" s="630"/>
      <c r="J616" s="630"/>
      <c r="K616" s="630"/>
      <c r="L616" s="631"/>
      <c r="M616" s="271"/>
      <c r="N616" s="632"/>
      <c r="O616" s="632"/>
      <c r="P616" s="632"/>
      <c r="Q616" s="647"/>
      <c r="R616" s="648" t="s">
        <v>571</v>
      </c>
      <c r="S616" s="649"/>
      <c r="T616" s="649"/>
      <c r="U616" s="649"/>
      <c r="V616" s="650"/>
      <c r="W616" s="276"/>
      <c r="X616" s="277" t="s">
        <v>453</v>
      </c>
      <c r="Y616" s="277"/>
      <c r="Z616" s="280"/>
      <c r="AA616" s="271"/>
      <c r="AB616"/>
      <c r="AC616"/>
      <c r="AD616"/>
      <c r="AE616"/>
      <c r="AF616"/>
      <c r="AG616"/>
      <c r="AH616"/>
      <c r="AI616"/>
      <c r="AJ616"/>
      <c r="AK616"/>
      <c r="AR616"/>
    </row>
    <row r="617" spans="2:44" ht="25.5" customHeight="1">
      <c r="B617" s="231"/>
      <c r="C617" s="284"/>
      <c r="D617" s="284"/>
      <c r="E617" s="284"/>
      <c r="F617" s="284"/>
      <c r="G617" s="284"/>
      <c r="H617" s="284"/>
      <c r="I617" s="284"/>
      <c r="J617" s="284"/>
      <c r="K617" s="284"/>
      <c r="L617" s="284"/>
      <c r="M617" s="271"/>
      <c r="N617" s="271"/>
      <c r="O617" s="271"/>
      <c r="P617" s="271"/>
      <c r="Q617" s="272"/>
      <c r="R617" s="272"/>
      <c r="S617" s="272"/>
      <c r="T617" s="272"/>
      <c r="U617" s="272"/>
      <c r="V617" s="272"/>
      <c r="W617" s="618"/>
      <c r="X617" s="619"/>
      <c r="Y617" s="619"/>
      <c r="Z617" s="620"/>
      <c r="AA617" s="271"/>
      <c r="AB617"/>
      <c r="AC617"/>
      <c r="AD617"/>
      <c r="AE617"/>
      <c r="AF617"/>
      <c r="AG617"/>
      <c r="AH617"/>
      <c r="AI617"/>
      <c r="AJ617"/>
      <c r="AK617"/>
      <c r="AR617"/>
    </row>
    <row r="618" spans="2:44" ht="25.5" customHeight="1" thickBot="1">
      <c r="B618" s="231"/>
      <c r="C618" s="621" t="s">
        <v>566</v>
      </c>
      <c r="D618" s="621"/>
      <c r="E618" s="621"/>
      <c r="F618" s="621"/>
      <c r="G618" s="621"/>
      <c r="H618" s="622" t="s">
        <v>567</v>
      </c>
      <c r="I618" s="622"/>
      <c r="J618" s="622"/>
      <c r="K618" s="622"/>
      <c r="L618" s="622"/>
      <c r="M618" s="271"/>
      <c r="N618" s="271"/>
      <c r="O618" s="271"/>
      <c r="P618" s="271"/>
      <c r="Q618" s="271"/>
      <c r="R618" s="271"/>
      <c r="S618" s="271"/>
      <c r="T618" s="271"/>
      <c r="U618" s="271"/>
      <c r="V618" s="271"/>
      <c r="W618" s="271"/>
      <c r="X618" s="271"/>
      <c r="Y618" s="271"/>
      <c r="Z618" s="271"/>
      <c r="AA618" s="271"/>
      <c r="AB618"/>
      <c r="AC618"/>
      <c r="AD618"/>
      <c r="AE618"/>
      <c r="AF618"/>
      <c r="AG618"/>
      <c r="AH618"/>
      <c r="AI618"/>
      <c r="AJ618"/>
      <c r="AK618"/>
      <c r="AR618"/>
    </row>
    <row r="619" spans="2:44" ht="25.5" customHeight="1">
      <c r="B619" s="231"/>
      <c r="C619" s="623" t="s">
        <v>579</v>
      </c>
      <c r="D619" s="624"/>
      <c r="E619" s="624"/>
      <c r="F619" s="624"/>
      <c r="G619" s="624"/>
      <c r="H619" s="624"/>
      <c r="I619" s="624"/>
      <c r="J619" s="624"/>
      <c r="K619" s="624"/>
      <c r="L619" s="625"/>
      <c r="M619" s="271"/>
      <c r="N619" s="632" t="s">
        <v>447</v>
      </c>
      <c r="O619" s="632"/>
      <c r="P619" s="632"/>
      <c r="Q619" s="633"/>
      <c r="R619" s="634"/>
      <c r="S619" s="634"/>
      <c r="T619" s="634"/>
      <c r="U619" s="634"/>
      <c r="V619" s="634"/>
      <c r="W619" s="634"/>
      <c r="X619" s="634"/>
      <c r="Y619" s="634"/>
      <c r="Z619" s="635"/>
      <c r="AA619" s="273"/>
      <c r="AB619"/>
      <c r="AC619"/>
      <c r="AD619"/>
      <c r="AE619"/>
      <c r="AF619"/>
      <c r="AG619"/>
      <c r="AH619"/>
      <c r="AI619"/>
      <c r="AJ619"/>
      <c r="AK619"/>
      <c r="AR619"/>
    </row>
    <row r="620" spans="2:44" ht="25.5" customHeight="1">
      <c r="B620" s="231"/>
      <c r="C620" s="626"/>
      <c r="D620" s="627"/>
      <c r="E620" s="627"/>
      <c r="F620" s="627"/>
      <c r="G620" s="627"/>
      <c r="H620" s="627"/>
      <c r="I620" s="627"/>
      <c r="J620" s="627"/>
      <c r="K620" s="627"/>
      <c r="L620" s="628"/>
      <c r="M620" s="271"/>
      <c r="N620" s="632" t="s">
        <v>448</v>
      </c>
      <c r="O620" s="632"/>
      <c r="P620" s="632"/>
      <c r="Q620" s="636" t="s">
        <v>449</v>
      </c>
      <c r="R620" s="637"/>
      <c r="S620" s="638"/>
      <c r="T620" s="639"/>
      <c r="U620" s="640"/>
      <c r="V620" s="640"/>
      <c r="W620" s="640"/>
      <c r="X620" s="640"/>
      <c r="Y620" s="640"/>
      <c r="Z620" s="641"/>
      <c r="AA620" s="274"/>
      <c r="AB620"/>
      <c r="AC620"/>
      <c r="AD620"/>
      <c r="AE620"/>
      <c r="AF620"/>
      <c r="AG620"/>
      <c r="AH620"/>
      <c r="AI620"/>
      <c r="AJ620"/>
      <c r="AK620"/>
      <c r="AR620"/>
    </row>
    <row r="621" spans="2:44" ht="25.5" customHeight="1">
      <c r="B621" s="231"/>
      <c r="C621" s="626"/>
      <c r="D621" s="627"/>
      <c r="E621" s="627"/>
      <c r="F621" s="627"/>
      <c r="G621" s="627"/>
      <c r="H621" s="627"/>
      <c r="I621" s="627"/>
      <c r="J621" s="627"/>
      <c r="K621" s="627"/>
      <c r="L621" s="628"/>
      <c r="M621" s="271"/>
      <c r="N621" s="632"/>
      <c r="O621" s="632"/>
      <c r="P621" s="632"/>
      <c r="Q621" s="642" t="s">
        <v>450</v>
      </c>
      <c r="R621" s="643"/>
      <c r="S621" s="644"/>
      <c r="T621" s="642"/>
      <c r="U621" s="643"/>
      <c r="V621" s="643"/>
      <c r="W621" s="643"/>
      <c r="X621" s="643"/>
      <c r="Y621" s="643"/>
      <c r="Z621" s="644"/>
      <c r="AA621" s="275"/>
      <c r="AB621"/>
      <c r="AC621"/>
      <c r="AD621"/>
      <c r="AE621"/>
      <c r="AF621"/>
      <c r="AG621"/>
      <c r="AH621"/>
      <c r="AI621"/>
      <c r="AJ621"/>
      <c r="AK621"/>
      <c r="AR621"/>
    </row>
    <row r="622" spans="2:44" ht="25.5" customHeight="1">
      <c r="B622" s="232"/>
      <c r="C622" s="626"/>
      <c r="D622" s="627"/>
      <c r="E622" s="627"/>
      <c r="F622" s="627"/>
      <c r="G622" s="627"/>
      <c r="H622" s="627"/>
      <c r="I622" s="627"/>
      <c r="J622" s="627"/>
      <c r="K622" s="627"/>
      <c r="L622" s="628"/>
      <c r="M622" s="271"/>
      <c r="N622" s="632"/>
      <c r="O622" s="632"/>
      <c r="P622" s="632"/>
      <c r="Q622" s="636" t="s">
        <v>451</v>
      </c>
      <c r="R622" s="637"/>
      <c r="S622" s="638"/>
      <c r="T622" s="639"/>
      <c r="U622" s="640"/>
      <c r="V622" s="640"/>
      <c r="W622" s="640"/>
      <c r="X622" s="640"/>
      <c r="Y622" s="640"/>
      <c r="Z622" s="641"/>
      <c r="AA622" s="273"/>
      <c r="AB622"/>
      <c r="AC622"/>
      <c r="AD622"/>
      <c r="AE622"/>
      <c r="AF622"/>
      <c r="AG622"/>
      <c r="AH622"/>
      <c r="AI622"/>
      <c r="AJ622"/>
      <c r="AK622"/>
      <c r="AR622"/>
    </row>
    <row r="623" spans="2:44" ht="25.5" customHeight="1">
      <c r="B623" s="232"/>
      <c r="C623" s="626"/>
      <c r="D623" s="627"/>
      <c r="E623" s="627"/>
      <c r="F623" s="627"/>
      <c r="G623" s="627"/>
      <c r="H623" s="627"/>
      <c r="I623" s="627"/>
      <c r="J623" s="627"/>
      <c r="K623" s="627"/>
      <c r="L623" s="628"/>
      <c r="M623" s="271"/>
      <c r="N623" s="632"/>
      <c r="O623" s="632"/>
      <c r="P623" s="632"/>
      <c r="Q623" s="645" t="s">
        <v>568</v>
      </c>
      <c r="R623" s="618" t="s">
        <v>452</v>
      </c>
      <c r="S623" s="619"/>
      <c r="T623" s="619"/>
      <c r="U623" s="619"/>
      <c r="V623" s="620"/>
      <c r="W623" s="276"/>
      <c r="X623" s="277" t="s">
        <v>453</v>
      </c>
      <c r="Y623" s="278"/>
      <c r="Z623" s="279"/>
      <c r="AA623" s="271"/>
      <c r="AB623"/>
      <c r="AC623"/>
      <c r="AD623"/>
      <c r="AE623"/>
      <c r="AF623"/>
      <c r="AG623"/>
      <c r="AH623"/>
      <c r="AI623"/>
      <c r="AJ623"/>
      <c r="AK623"/>
      <c r="AR623"/>
    </row>
    <row r="624" spans="2:44" ht="25.5" customHeight="1">
      <c r="B624" s="232"/>
      <c r="C624" s="626"/>
      <c r="D624" s="627"/>
      <c r="E624" s="627"/>
      <c r="F624" s="627"/>
      <c r="G624" s="627"/>
      <c r="H624" s="627"/>
      <c r="I624" s="627"/>
      <c r="J624" s="627"/>
      <c r="K624" s="627"/>
      <c r="L624" s="628"/>
      <c r="M624" s="271"/>
      <c r="N624" s="632"/>
      <c r="O624" s="632"/>
      <c r="P624" s="632"/>
      <c r="Q624" s="646"/>
      <c r="R624" s="648" t="s">
        <v>454</v>
      </c>
      <c r="S624" s="649"/>
      <c r="T624" s="649"/>
      <c r="U624" s="649"/>
      <c r="V624" s="650"/>
      <c r="W624" s="276"/>
      <c r="X624" s="277" t="s">
        <v>453</v>
      </c>
      <c r="Y624" s="277"/>
      <c r="Z624" s="280"/>
      <c r="AA624" s="271"/>
      <c r="AB624"/>
      <c r="AC624"/>
      <c r="AD624"/>
      <c r="AE624"/>
      <c r="AF624"/>
      <c r="AG624"/>
      <c r="AH624"/>
      <c r="AI624"/>
      <c r="AJ624"/>
      <c r="AK624"/>
      <c r="AR624"/>
    </row>
    <row r="625" spans="2:44" ht="25.5" customHeight="1">
      <c r="B625" s="232"/>
      <c r="C625" s="626"/>
      <c r="D625" s="627"/>
      <c r="E625" s="627"/>
      <c r="F625" s="627"/>
      <c r="G625" s="627"/>
      <c r="H625" s="627"/>
      <c r="I625" s="627"/>
      <c r="J625" s="627"/>
      <c r="K625" s="627"/>
      <c r="L625" s="628"/>
      <c r="M625" s="271"/>
      <c r="N625" s="632"/>
      <c r="O625" s="632"/>
      <c r="P625" s="632"/>
      <c r="Q625" s="646"/>
      <c r="R625" s="648" t="s">
        <v>455</v>
      </c>
      <c r="S625" s="649"/>
      <c r="T625" s="649"/>
      <c r="U625" s="649"/>
      <c r="V625" s="650"/>
      <c r="W625" s="276">
        <f>SUM(W623:W624)</f>
        <v>0</v>
      </c>
      <c r="X625" s="277" t="s">
        <v>453</v>
      </c>
      <c r="Y625" s="649"/>
      <c r="Z625" s="650"/>
      <c r="AA625" s="271"/>
      <c r="AB625"/>
      <c r="AC625"/>
      <c r="AD625"/>
      <c r="AE625"/>
      <c r="AF625"/>
      <c r="AG625"/>
      <c r="AH625"/>
      <c r="AI625"/>
      <c r="AJ625"/>
      <c r="AK625"/>
      <c r="AR625"/>
    </row>
    <row r="626" spans="2:44" ht="25.5" customHeight="1" thickBot="1">
      <c r="B626" s="232"/>
      <c r="C626" s="629"/>
      <c r="D626" s="630"/>
      <c r="E626" s="630"/>
      <c r="F626" s="630"/>
      <c r="G626" s="630"/>
      <c r="H626" s="630"/>
      <c r="I626" s="630"/>
      <c r="J626" s="630"/>
      <c r="K626" s="630"/>
      <c r="L626" s="631"/>
      <c r="M626" s="271"/>
      <c r="N626" s="632"/>
      <c r="O626" s="632"/>
      <c r="P626" s="632"/>
      <c r="Q626" s="647"/>
      <c r="R626" s="648" t="s">
        <v>571</v>
      </c>
      <c r="S626" s="649"/>
      <c r="T626" s="649"/>
      <c r="U626" s="649"/>
      <c r="V626" s="650"/>
      <c r="W626" s="276"/>
      <c r="X626" s="277" t="s">
        <v>453</v>
      </c>
      <c r="Y626" s="277"/>
      <c r="Z626" s="280"/>
      <c r="AA626" s="271"/>
      <c r="AB626"/>
      <c r="AC626"/>
      <c r="AD626"/>
      <c r="AE626"/>
      <c r="AF626"/>
      <c r="AG626"/>
      <c r="AH626"/>
      <c r="AI626"/>
      <c r="AJ626"/>
      <c r="AK626"/>
      <c r="AR626"/>
    </row>
    <row r="627" spans="2:44" ht="25.5" customHeight="1">
      <c r="B627" s="232"/>
      <c r="C627" s="284"/>
      <c r="D627" s="284"/>
      <c r="E627" s="284"/>
      <c r="F627" s="284"/>
      <c r="G627" s="284"/>
      <c r="H627" s="284"/>
      <c r="I627" s="284"/>
      <c r="J627" s="284"/>
      <c r="K627" s="284"/>
      <c r="L627" s="284"/>
      <c r="M627" s="271"/>
      <c r="N627" s="271"/>
      <c r="O627" s="271"/>
      <c r="P627" s="271"/>
      <c r="Q627" s="272"/>
      <c r="R627" s="272"/>
      <c r="S627" s="272"/>
      <c r="T627" s="272"/>
      <c r="U627" s="272"/>
      <c r="V627" s="272"/>
      <c r="W627" s="618"/>
      <c r="X627" s="619"/>
      <c r="Y627" s="619"/>
      <c r="Z627" s="620"/>
      <c r="AA627" s="271"/>
      <c r="AB627"/>
      <c r="AC627"/>
      <c r="AD627"/>
      <c r="AE627"/>
      <c r="AF627"/>
      <c r="AG627"/>
      <c r="AH627"/>
      <c r="AI627"/>
      <c r="AJ627"/>
      <c r="AK627"/>
      <c r="AR627"/>
    </row>
    <row r="628" spans="2:44" ht="25.5" customHeight="1">
      <c r="B628" s="232"/>
      <c r="C628" s="287" t="s">
        <v>572</v>
      </c>
      <c r="D628" s="287"/>
      <c r="E628" s="287"/>
      <c r="F628" s="287" t="s">
        <v>573</v>
      </c>
      <c r="G628" s="287"/>
      <c r="I628" s="287"/>
      <c r="J628" s="287"/>
      <c r="K628" s="287"/>
      <c r="L628" s="287"/>
      <c r="M628" s="287"/>
      <c r="N628" s="287"/>
      <c r="O628" s="287"/>
      <c r="P628" s="287"/>
      <c r="Q628" s="287"/>
      <c r="R628" s="287"/>
      <c r="S628" s="287"/>
      <c r="T628" s="287"/>
      <c r="U628" s="287"/>
      <c r="V628" s="287"/>
      <c r="W628" s="237"/>
      <c r="X628" s="419"/>
      <c r="Y628" s="271"/>
      <c r="Z628" s="271"/>
      <c r="AA628" s="271"/>
      <c r="AB628"/>
      <c r="AC628"/>
      <c r="AD628"/>
      <c r="AE628"/>
      <c r="AF628"/>
      <c r="AG628"/>
      <c r="AH628"/>
      <c r="AI628"/>
      <c r="AJ628"/>
      <c r="AK628"/>
      <c r="AR628"/>
    </row>
    <row r="629" spans="2:44" ht="25.5" customHeight="1">
      <c r="B629" s="232"/>
      <c r="C629" s="287"/>
      <c r="D629" s="287"/>
      <c r="E629" s="287"/>
      <c r="F629" s="287" t="s">
        <v>574</v>
      </c>
      <c r="G629" s="287"/>
      <c r="I629" s="287"/>
      <c r="J629" s="287"/>
      <c r="K629" s="287"/>
      <c r="L629" s="287"/>
      <c r="M629" s="287"/>
      <c r="N629" s="287"/>
      <c r="O629" s="287"/>
      <c r="P629" s="287"/>
      <c r="Q629" s="287"/>
      <c r="R629" s="287"/>
      <c r="S629" s="287"/>
      <c r="T629" s="287"/>
      <c r="U629" s="287"/>
      <c r="V629" s="287"/>
      <c r="W629" s="237"/>
      <c r="X629" s="271"/>
      <c r="Y629" s="271"/>
      <c r="Z629" s="271"/>
      <c r="AA629" s="271"/>
      <c r="AB629"/>
      <c r="AC629"/>
      <c r="AD629"/>
      <c r="AE629"/>
      <c r="AF629"/>
      <c r="AG629"/>
      <c r="AH629"/>
      <c r="AI629"/>
      <c r="AJ629"/>
      <c r="AK629"/>
      <c r="AR629"/>
    </row>
    <row r="630" spans="2:44" ht="25.5" customHeight="1">
      <c r="B630" s="232"/>
      <c r="C630" s="651" t="s">
        <v>575</v>
      </c>
      <c r="D630" s="651"/>
      <c r="E630" s="651"/>
      <c r="F630" s="651"/>
      <c r="G630" s="651"/>
      <c r="H630" s="651"/>
      <c r="I630" s="651"/>
      <c r="J630" s="271"/>
      <c r="K630" s="271"/>
      <c r="L630" s="271"/>
      <c r="M630" s="271"/>
      <c r="N630" s="271"/>
      <c r="O630" s="271"/>
      <c r="P630" s="271"/>
      <c r="Q630" s="271"/>
      <c r="R630" s="271"/>
      <c r="S630" s="271"/>
      <c r="T630" s="271"/>
      <c r="U630" s="271"/>
      <c r="V630" s="271"/>
      <c r="W630" s="271"/>
      <c r="X630" s="271"/>
      <c r="Y630" s="271"/>
      <c r="Z630" s="271"/>
      <c r="AA630" s="271"/>
      <c r="AB630"/>
      <c r="AC630"/>
      <c r="AD630"/>
      <c r="AE630"/>
      <c r="AF630"/>
      <c r="AG630"/>
      <c r="AH630"/>
      <c r="AI630"/>
      <c r="AJ630"/>
      <c r="AK630"/>
      <c r="AR630"/>
    </row>
    <row r="631" spans="2:44" ht="25.5" customHeight="1">
      <c r="B631" s="232"/>
      <c r="C631" s="412" t="s">
        <v>180</v>
      </c>
      <c r="D631" s="285">
        <f>'21号（報告鏡）'!$E$13</f>
        <v>0</v>
      </c>
      <c r="E631" s="412" t="s">
        <v>443</v>
      </c>
      <c r="F631"/>
      <c r="G631" s="412"/>
      <c r="H631" s="412"/>
      <c r="I631" s="412"/>
      <c r="J631" s="271"/>
      <c r="K631" s="271"/>
      <c r="L631" s="271"/>
      <c r="M631" s="271"/>
      <c r="N631" s="271"/>
      <c r="O631" s="271"/>
      <c r="P631" s="271"/>
      <c r="Q631" s="271"/>
      <c r="R631" s="271"/>
      <c r="S631" s="271"/>
      <c r="T631" s="271"/>
      <c r="U631" s="271"/>
      <c r="V631" s="271"/>
      <c r="W631" s="271"/>
      <c r="X631" s="271"/>
      <c r="Y631" s="271"/>
      <c r="Z631" s="271"/>
      <c r="AA631" s="271"/>
      <c r="AB631"/>
      <c r="AC631"/>
      <c r="AD631"/>
      <c r="AE631"/>
      <c r="AF631"/>
      <c r="AG631"/>
      <c r="AH631"/>
      <c r="AI631"/>
      <c r="AJ631"/>
      <c r="AK631"/>
      <c r="AR631"/>
    </row>
    <row r="632" spans="2:44" ht="25.5" customHeight="1">
      <c r="B632" s="232"/>
      <c r="C632" s="652" t="s">
        <v>444</v>
      </c>
      <c r="D632" s="652"/>
      <c r="E632" s="652"/>
      <c r="F632" s="652"/>
      <c r="G632" s="652"/>
      <c r="H632" s="652"/>
      <c r="I632" s="652"/>
      <c r="J632" s="652"/>
      <c r="K632" s="652"/>
      <c r="L632" s="652"/>
      <c r="M632" s="652"/>
      <c r="N632" s="652"/>
      <c r="O632" s="652"/>
      <c r="P632" s="652"/>
      <c r="Q632" s="652"/>
      <c r="R632" s="652"/>
      <c r="S632" s="652"/>
      <c r="T632" s="652"/>
      <c r="U632" s="652"/>
      <c r="V632" s="652"/>
      <c r="W632" s="652"/>
      <c r="X632" s="652"/>
      <c r="Y632" s="652"/>
      <c r="Z632" s="652"/>
      <c r="AA632" s="416"/>
      <c r="AB632"/>
      <c r="AC632"/>
      <c r="AD632"/>
      <c r="AE632"/>
      <c r="AF632"/>
      <c r="AG632"/>
      <c r="AH632"/>
      <c r="AI632"/>
      <c r="AJ632"/>
      <c r="AK632"/>
      <c r="AR632"/>
    </row>
    <row r="633" spans="2:44" ht="25.5" customHeight="1">
      <c r="B633" s="232"/>
      <c r="C633" s="271"/>
      <c r="D633" s="271"/>
      <c r="E633" s="271"/>
      <c r="F633" s="417"/>
      <c r="G633" s="271"/>
      <c r="H633" s="271"/>
      <c r="I633" s="271"/>
      <c r="J633" s="271"/>
      <c r="K633" s="271"/>
      <c r="L633" s="271"/>
      <c r="M633" s="271"/>
      <c r="N633" s="271"/>
      <c r="O633" s="271"/>
      <c r="P633" s="271"/>
      <c r="Q633" s="653" t="s">
        <v>445</v>
      </c>
      <c r="R633" s="653"/>
      <c r="S633" s="653"/>
      <c r="T633" s="654">
        <f>T596+1</f>
        <v>18</v>
      </c>
      <c r="U633" s="654"/>
      <c r="V633" s="654"/>
      <c r="W633" s="654"/>
      <c r="X633" s="654"/>
      <c r="Y633" s="654"/>
      <c r="Z633" s="654"/>
      <c r="AA633" s="272"/>
      <c r="AB633"/>
      <c r="AC633"/>
      <c r="AD633"/>
      <c r="AE633"/>
      <c r="AF633"/>
      <c r="AG633"/>
      <c r="AH633"/>
      <c r="AI633"/>
      <c r="AJ633"/>
      <c r="AK633"/>
      <c r="AR633"/>
    </row>
    <row r="634" spans="2:44" ht="25.5" customHeight="1">
      <c r="B634" s="232"/>
      <c r="C634" s="271"/>
      <c r="D634" s="271"/>
      <c r="E634" s="271"/>
      <c r="F634" s="417"/>
      <c r="G634" s="271"/>
      <c r="H634" s="271"/>
      <c r="I634" s="271"/>
      <c r="J634" s="271"/>
      <c r="K634" s="271"/>
      <c r="L634" s="271"/>
      <c r="M634" s="271"/>
      <c r="N634" s="271"/>
      <c r="O634" s="271"/>
      <c r="P634" s="271"/>
      <c r="Q634" s="653" t="s">
        <v>446</v>
      </c>
      <c r="R634" s="653"/>
      <c r="S634" s="653"/>
      <c r="T634" s="654">
        <f>'21号（報告鏡）'!$R$9</f>
        <v>0</v>
      </c>
      <c r="U634" s="654"/>
      <c r="V634" s="654"/>
      <c r="W634" s="654"/>
      <c r="X634" s="654"/>
      <c r="Y634" s="654"/>
      <c r="Z634" s="654"/>
      <c r="AA634" s="272"/>
      <c r="AB634"/>
      <c r="AC634"/>
      <c r="AD634"/>
      <c r="AE634"/>
      <c r="AF634"/>
      <c r="AG634"/>
      <c r="AH634"/>
      <c r="AI634"/>
      <c r="AJ634"/>
      <c r="AK634"/>
      <c r="AR634"/>
    </row>
    <row r="635" spans="2:44" ht="25.5" customHeight="1" thickBot="1">
      <c r="B635" s="232"/>
      <c r="C635" s="621" t="s">
        <v>566</v>
      </c>
      <c r="D635" s="621"/>
      <c r="E635" s="621"/>
      <c r="F635" s="621"/>
      <c r="G635" s="621"/>
      <c r="H635" s="622" t="s">
        <v>567</v>
      </c>
      <c r="I635" s="622"/>
      <c r="J635" s="622"/>
      <c r="K635" s="622"/>
      <c r="L635" s="622"/>
      <c r="M635" s="271"/>
      <c r="N635" s="271"/>
      <c r="O635" s="271"/>
      <c r="P635" s="271"/>
      <c r="Q635" s="271"/>
      <c r="R635" s="271"/>
      <c r="S635" s="271"/>
      <c r="T635" s="271"/>
      <c r="U635" s="271"/>
      <c r="V635" s="271"/>
      <c r="W635" s="271"/>
      <c r="X635" s="271"/>
      <c r="Y635" s="271"/>
      <c r="Z635" s="271"/>
      <c r="AA635" s="271"/>
      <c r="AB635"/>
      <c r="AC635"/>
      <c r="AD635"/>
      <c r="AE635"/>
      <c r="AF635"/>
      <c r="AG635"/>
      <c r="AH635"/>
      <c r="AI635"/>
      <c r="AJ635"/>
      <c r="AK635"/>
      <c r="AR635"/>
    </row>
    <row r="636" spans="2:44" ht="25.5" customHeight="1">
      <c r="B636" s="232"/>
      <c r="C636" s="623" t="s">
        <v>579</v>
      </c>
      <c r="D636" s="624"/>
      <c r="E636" s="624"/>
      <c r="F636" s="624"/>
      <c r="G636" s="624"/>
      <c r="H636" s="624"/>
      <c r="I636" s="624"/>
      <c r="J636" s="624"/>
      <c r="K636" s="624"/>
      <c r="L636" s="625"/>
      <c r="M636" s="271"/>
      <c r="N636" s="632" t="s">
        <v>447</v>
      </c>
      <c r="O636" s="632"/>
      <c r="P636" s="632"/>
      <c r="Q636" s="633"/>
      <c r="R636" s="634"/>
      <c r="S636" s="634"/>
      <c r="T636" s="634"/>
      <c r="U636" s="634"/>
      <c r="V636" s="634"/>
      <c r="W636" s="634"/>
      <c r="X636" s="634"/>
      <c r="Y636" s="634"/>
      <c r="Z636" s="635"/>
      <c r="AA636" s="273"/>
      <c r="AB636"/>
      <c r="AC636"/>
      <c r="AD636"/>
      <c r="AE636"/>
      <c r="AF636"/>
      <c r="AG636"/>
      <c r="AH636"/>
      <c r="AI636"/>
      <c r="AJ636"/>
      <c r="AK636"/>
      <c r="AR636"/>
    </row>
    <row r="637" spans="2:44" ht="25.5" customHeight="1">
      <c r="B637" s="232"/>
      <c r="C637" s="626"/>
      <c r="D637" s="627"/>
      <c r="E637" s="627"/>
      <c r="F637" s="627"/>
      <c r="G637" s="627"/>
      <c r="H637" s="627"/>
      <c r="I637" s="627"/>
      <c r="J637" s="627"/>
      <c r="K637" s="627"/>
      <c r="L637" s="628"/>
      <c r="M637" s="271"/>
      <c r="N637" s="632" t="s">
        <v>448</v>
      </c>
      <c r="O637" s="632"/>
      <c r="P637" s="632"/>
      <c r="Q637" s="636" t="s">
        <v>449</v>
      </c>
      <c r="R637" s="637"/>
      <c r="S637" s="638"/>
      <c r="T637" s="639"/>
      <c r="U637" s="640"/>
      <c r="V637" s="640"/>
      <c r="W637" s="640"/>
      <c r="X637" s="640"/>
      <c r="Y637" s="640"/>
      <c r="Z637" s="641"/>
      <c r="AA637" s="274"/>
      <c r="AB637"/>
      <c r="AC637"/>
      <c r="AD637"/>
      <c r="AE637"/>
      <c r="AF637"/>
      <c r="AG637"/>
      <c r="AH637"/>
      <c r="AI637"/>
      <c r="AJ637"/>
      <c r="AK637"/>
      <c r="AR637"/>
    </row>
    <row r="638" spans="2:44" ht="25.5" customHeight="1">
      <c r="B638" s="232"/>
      <c r="C638" s="626"/>
      <c r="D638" s="627"/>
      <c r="E638" s="627"/>
      <c r="F638" s="627"/>
      <c r="G638" s="627"/>
      <c r="H638" s="627"/>
      <c r="I638" s="627"/>
      <c r="J638" s="627"/>
      <c r="K638" s="627"/>
      <c r="L638" s="628"/>
      <c r="M638" s="271"/>
      <c r="N638" s="632"/>
      <c r="O638" s="632"/>
      <c r="P638" s="632"/>
      <c r="Q638" s="642" t="s">
        <v>450</v>
      </c>
      <c r="R638" s="643"/>
      <c r="S638" s="644"/>
      <c r="T638" s="642"/>
      <c r="U638" s="643"/>
      <c r="V638" s="643"/>
      <c r="W638" s="643"/>
      <c r="X638" s="643"/>
      <c r="Y638" s="643"/>
      <c r="Z638" s="644"/>
      <c r="AA638" s="275"/>
      <c r="AB638"/>
      <c r="AC638"/>
      <c r="AD638"/>
      <c r="AE638"/>
      <c r="AF638"/>
      <c r="AG638"/>
      <c r="AH638"/>
      <c r="AI638"/>
      <c r="AJ638"/>
      <c r="AK638"/>
      <c r="AR638"/>
    </row>
    <row r="639" spans="2:44" ht="25.5" customHeight="1">
      <c r="B639" s="232"/>
      <c r="C639" s="626"/>
      <c r="D639" s="627"/>
      <c r="E639" s="627"/>
      <c r="F639" s="627"/>
      <c r="G639" s="627"/>
      <c r="H639" s="627"/>
      <c r="I639" s="627"/>
      <c r="J639" s="627"/>
      <c r="K639" s="627"/>
      <c r="L639" s="628"/>
      <c r="M639" s="271"/>
      <c r="N639" s="632"/>
      <c r="O639" s="632"/>
      <c r="P639" s="632"/>
      <c r="Q639" s="636" t="s">
        <v>451</v>
      </c>
      <c r="R639" s="637"/>
      <c r="S639" s="638"/>
      <c r="T639" s="639"/>
      <c r="U639" s="640"/>
      <c r="V639" s="640"/>
      <c r="W639" s="640"/>
      <c r="X639" s="640"/>
      <c r="Y639" s="640"/>
      <c r="Z639" s="641"/>
      <c r="AA639" s="273"/>
      <c r="AB639"/>
      <c r="AC639"/>
      <c r="AD639"/>
      <c r="AE639"/>
      <c r="AF639"/>
      <c r="AG639"/>
      <c r="AH639"/>
      <c r="AI639"/>
      <c r="AJ639"/>
      <c r="AK639"/>
      <c r="AR639"/>
    </row>
    <row r="640" spans="2:44" ht="25.5" customHeight="1">
      <c r="B640" s="232"/>
      <c r="C640" s="626"/>
      <c r="D640" s="627"/>
      <c r="E640" s="627"/>
      <c r="F640" s="627"/>
      <c r="G640" s="627"/>
      <c r="H640" s="627"/>
      <c r="I640" s="627"/>
      <c r="J640" s="627"/>
      <c r="K640" s="627"/>
      <c r="L640" s="628"/>
      <c r="M640" s="271"/>
      <c r="N640" s="632"/>
      <c r="O640" s="632"/>
      <c r="P640" s="632"/>
      <c r="Q640" s="645" t="s">
        <v>568</v>
      </c>
      <c r="R640" s="618" t="s">
        <v>452</v>
      </c>
      <c r="S640" s="619"/>
      <c r="T640" s="619"/>
      <c r="U640" s="619"/>
      <c r="V640" s="620"/>
      <c r="W640" s="276"/>
      <c r="X640" s="277" t="s">
        <v>453</v>
      </c>
      <c r="Y640" s="278"/>
      <c r="Z640" s="279"/>
      <c r="AA640" s="271"/>
      <c r="AB640"/>
      <c r="AC640"/>
      <c r="AD640"/>
      <c r="AE640"/>
      <c r="AF640"/>
      <c r="AG640"/>
      <c r="AH640"/>
      <c r="AI640"/>
      <c r="AJ640"/>
      <c r="AK640"/>
      <c r="AR640"/>
    </row>
    <row r="641" spans="2:44" ht="25.5" customHeight="1">
      <c r="B641" s="232"/>
      <c r="C641" s="626"/>
      <c r="D641" s="627"/>
      <c r="E641" s="627"/>
      <c r="F641" s="627"/>
      <c r="G641" s="627"/>
      <c r="H641" s="627"/>
      <c r="I641" s="627"/>
      <c r="J641" s="627"/>
      <c r="K641" s="627"/>
      <c r="L641" s="628"/>
      <c r="M641" s="271"/>
      <c r="N641" s="632"/>
      <c r="O641" s="632"/>
      <c r="P641" s="632"/>
      <c r="Q641" s="646"/>
      <c r="R641" s="648" t="s">
        <v>454</v>
      </c>
      <c r="S641" s="649"/>
      <c r="T641" s="649"/>
      <c r="U641" s="649"/>
      <c r="V641" s="650"/>
      <c r="W641" s="276"/>
      <c r="X641" s="277" t="s">
        <v>453</v>
      </c>
      <c r="Y641" s="277"/>
      <c r="Z641" s="280"/>
      <c r="AA641" s="271"/>
      <c r="AB641"/>
      <c r="AC641"/>
      <c r="AD641"/>
      <c r="AE641"/>
      <c r="AF641"/>
      <c r="AG641"/>
      <c r="AH641"/>
      <c r="AI641"/>
      <c r="AJ641"/>
      <c r="AK641"/>
      <c r="AR641"/>
    </row>
    <row r="642" spans="2:44" ht="25.5" customHeight="1">
      <c r="B642" s="232"/>
      <c r="C642" s="626"/>
      <c r="D642" s="627"/>
      <c r="E642" s="627"/>
      <c r="F642" s="627"/>
      <c r="G642" s="627"/>
      <c r="H642" s="627"/>
      <c r="I642" s="627"/>
      <c r="J642" s="627"/>
      <c r="K642" s="627"/>
      <c r="L642" s="628"/>
      <c r="M642" s="271"/>
      <c r="N642" s="632"/>
      <c r="O642" s="632"/>
      <c r="P642" s="632"/>
      <c r="Q642" s="646"/>
      <c r="R642" s="648" t="s">
        <v>455</v>
      </c>
      <c r="S642" s="649"/>
      <c r="T642" s="649"/>
      <c r="U642" s="649"/>
      <c r="V642" s="650"/>
      <c r="W642" s="276">
        <f>SUM(W640:W641)</f>
        <v>0</v>
      </c>
      <c r="X642" s="277" t="s">
        <v>453</v>
      </c>
      <c r="Y642" s="649"/>
      <c r="Z642" s="650"/>
      <c r="AA642" s="271"/>
      <c r="AB642"/>
      <c r="AC642"/>
      <c r="AD642"/>
      <c r="AE642"/>
      <c r="AF642"/>
      <c r="AG642"/>
      <c r="AH642"/>
      <c r="AI642"/>
      <c r="AJ642"/>
      <c r="AK642"/>
      <c r="AR642"/>
    </row>
    <row r="643" spans="2:44" ht="25.5" customHeight="1" thickBot="1">
      <c r="B643" s="232"/>
      <c r="C643" s="629"/>
      <c r="D643" s="630"/>
      <c r="E643" s="630"/>
      <c r="F643" s="630"/>
      <c r="G643" s="630"/>
      <c r="H643" s="630"/>
      <c r="I643" s="630"/>
      <c r="J643" s="630"/>
      <c r="K643" s="630"/>
      <c r="L643" s="631"/>
      <c r="M643" s="271"/>
      <c r="N643" s="632"/>
      <c r="O643" s="632"/>
      <c r="P643" s="632"/>
      <c r="Q643" s="647"/>
      <c r="R643" s="648" t="s">
        <v>571</v>
      </c>
      <c r="S643" s="649"/>
      <c r="T643" s="649"/>
      <c r="U643" s="649"/>
      <c r="V643" s="650"/>
      <c r="W643" s="276"/>
      <c r="X643" s="277" t="s">
        <v>453</v>
      </c>
      <c r="Y643" s="277"/>
      <c r="Z643" s="280"/>
      <c r="AA643" s="271"/>
      <c r="AB643"/>
      <c r="AC643"/>
      <c r="AD643"/>
      <c r="AE643"/>
      <c r="AF643"/>
      <c r="AG643"/>
      <c r="AH643"/>
      <c r="AI643"/>
      <c r="AJ643"/>
      <c r="AK643"/>
      <c r="AR643"/>
    </row>
    <row r="644" spans="2:44" ht="25.5" customHeight="1">
      <c r="B644" s="232"/>
      <c r="C644" s="281"/>
      <c r="D644" s="282"/>
      <c r="E644" s="283"/>
      <c r="F644" s="283"/>
      <c r="G644" s="271"/>
      <c r="H644" s="271"/>
      <c r="I644" s="271"/>
      <c r="J644" s="271"/>
      <c r="K644" s="271"/>
      <c r="L644" s="271"/>
      <c r="M644" s="271"/>
      <c r="N644" s="271"/>
      <c r="O644" s="271"/>
      <c r="P644" s="271"/>
      <c r="Q644" s="272"/>
      <c r="R644" s="272"/>
      <c r="S644" s="272"/>
      <c r="T644" s="272"/>
      <c r="U644" s="272"/>
      <c r="V644" s="272"/>
      <c r="W644" s="618"/>
      <c r="X644" s="619"/>
      <c r="Y644" s="619"/>
      <c r="Z644" s="620"/>
      <c r="AA644" s="272"/>
      <c r="AB644"/>
      <c r="AC644"/>
      <c r="AD644"/>
      <c r="AE644"/>
      <c r="AF644"/>
      <c r="AG644"/>
      <c r="AH644"/>
      <c r="AI644"/>
      <c r="AJ644"/>
      <c r="AK644"/>
      <c r="AR644"/>
    </row>
    <row r="645" spans="2:44" ht="25.5" customHeight="1" thickBot="1">
      <c r="B645" s="232"/>
      <c r="C645" s="621" t="s">
        <v>566</v>
      </c>
      <c r="D645" s="621"/>
      <c r="E645" s="621"/>
      <c r="F645" s="621"/>
      <c r="G645" s="621"/>
      <c r="H645" s="622" t="s">
        <v>567</v>
      </c>
      <c r="I645" s="622"/>
      <c r="J645" s="622"/>
      <c r="K645" s="622"/>
      <c r="L645" s="622"/>
      <c r="M645" s="271"/>
      <c r="N645" s="271"/>
      <c r="O645" s="271"/>
      <c r="P645" s="271"/>
      <c r="Q645" s="271"/>
      <c r="R645" s="271"/>
      <c r="S645" s="271"/>
      <c r="T645" s="271"/>
      <c r="U645" s="271"/>
      <c r="V645" s="271"/>
      <c r="W645" s="271"/>
      <c r="X645" s="271"/>
      <c r="Y645" s="271"/>
      <c r="Z645" s="271"/>
      <c r="AA645" s="271"/>
      <c r="AB645"/>
      <c r="AC645"/>
      <c r="AD645"/>
      <c r="AE645"/>
      <c r="AF645"/>
      <c r="AG645"/>
      <c r="AH645"/>
      <c r="AI645"/>
      <c r="AJ645"/>
      <c r="AK645"/>
      <c r="AR645"/>
    </row>
    <row r="646" spans="2:44" ht="25.5" customHeight="1">
      <c r="B646" s="232"/>
      <c r="C646" s="623" t="s">
        <v>579</v>
      </c>
      <c r="D646" s="624"/>
      <c r="E646" s="624"/>
      <c r="F646" s="624"/>
      <c r="G646" s="624"/>
      <c r="H646" s="624"/>
      <c r="I646" s="624"/>
      <c r="J646" s="624"/>
      <c r="K646" s="624"/>
      <c r="L646" s="625"/>
      <c r="M646" s="271"/>
      <c r="N646" s="632" t="s">
        <v>447</v>
      </c>
      <c r="O646" s="632"/>
      <c r="P646" s="632"/>
      <c r="Q646" s="633"/>
      <c r="R646" s="634"/>
      <c r="S646" s="634"/>
      <c r="T646" s="634"/>
      <c r="U646" s="634"/>
      <c r="V646" s="634"/>
      <c r="W646" s="634"/>
      <c r="X646" s="634"/>
      <c r="Y646" s="634"/>
      <c r="Z646" s="635"/>
      <c r="AA646" s="273"/>
      <c r="AB646"/>
      <c r="AC646"/>
      <c r="AD646"/>
      <c r="AE646"/>
      <c r="AF646"/>
      <c r="AG646"/>
      <c r="AH646"/>
      <c r="AI646"/>
      <c r="AJ646"/>
      <c r="AK646"/>
      <c r="AR646"/>
    </row>
    <row r="647" spans="2:44" ht="25.5" customHeight="1">
      <c r="B647" s="232"/>
      <c r="C647" s="626"/>
      <c r="D647" s="627"/>
      <c r="E647" s="627"/>
      <c r="F647" s="627"/>
      <c r="G647" s="627"/>
      <c r="H647" s="627"/>
      <c r="I647" s="627"/>
      <c r="J647" s="627"/>
      <c r="K647" s="627"/>
      <c r="L647" s="628"/>
      <c r="M647" s="271"/>
      <c r="N647" s="632" t="s">
        <v>448</v>
      </c>
      <c r="O647" s="632"/>
      <c r="P647" s="632"/>
      <c r="Q647" s="636" t="s">
        <v>449</v>
      </c>
      <c r="R647" s="637"/>
      <c r="S647" s="638"/>
      <c r="T647" s="639"/>
      <c r="U647" s="640"/>
      <c r="V647" s="640"/>
      <c r="W647" s="640"/>
      <c r="X647" s="640"/>
      <c r="Y647" s="640"/>
      <c r="Z647" s="641"/>
      <c r="AA647" s="274"/>
      <c r="AB647"/>
      <c r="AC647"/>
      <c r="AD647"/>
      <c r="AE647"/>
      <c r="AF647"/>
      <c r="AG647"/>
      <c r="AH647"/>
      <c r="AI647"/>
      <c r="AJ647"/>
      <c r="AK647"/>
      <c r="AR647"/>
    </row>
    <row r="648" spans="2:44" ht="25.5" customHeight="1">
      <c r="B648" s="232"/>
      <c r="C648" s="626"/>
      <c r="D648" s="627"/>
      <c r="E648" s="627"/>
      <c r="F648" s="627"/>
      <c r="G648" s="627"/>
      <c r="H648" s="627"/>
      <c r="I648" s="627"/>
      <c r="J648" s="627"/>
      <c r="K648" s="627"/>
      <c r="L648" s="628"/>
      <c r="M648" s="271"/>
      <c r="N648" s="632"/>
      <c r="O648" s="632"/>
      <c r="P648" s="632"/>
      <c r="Q648" s="642" t="s">
        <v>450</v>
      </c>
      <c r="R648" s="643"/>
      <c r="S648" s="644"/>
      <c r="T648" s="642"/>
      <c r="U648" s="643"/>
      <c r="V648" s="643"/>
      <c r="W648" s="643"/>
      <c r="X648" s="643"/>
      <c r="Y648" s="643"/>
      <c r="Z648" s="644"/>
      <c r="AA648" s="275"/>
      <c r="AB648"/>
      <c r="AC648"/>
      <c r="AD648"/>
      <c r="AE648"/>
      <c r="AF648"/>
      <c r="AG648"/>
      <c r="AH648"/>
      <c r="AI648"/>
      <c r="AJ648"/>
      <c r="AK648"/>
      <c r="AR648"/>
    </row>
    <row r="649" spans="2:44" ht="25.5" customHeight="1">
      <c r="B649" s="232"/>
      <c r="C649" s="626"/>
      <c r="D649" s="627"/>
      <c r="E649" s="627"/>
      <c r="F649" s="627"/>
      <c r="G649" s="627"/>
      <c r="H649" s="627"/>
      <c r="I649" s="627"/>
      <c r="J649" s="627"/>
      <c r="K649" s="627"/>
      <c r="L649" s="628"/>
      <c r="M649" s="271"/>
      <c r="N649" s="632"/>
      <c r="O649" s="632"/>
      <c r="P649" s="632"/>
      <c r="Q649" s="636" t="s">
        <v>451</v>
      </c>
      <c r="R649" s="637"/>
      <c r="S649" s="638"/>
      <c r="T649" s="639"/>
      <c r="U649" s="640"/>
      <c r="V649" s="640"/>
      <c r="W649" s="640"/>
      <c r="X649" s="640"/>
      <c r="Y649" s="640"/>
      <c r="Z649" s="641"/>
      <c r="AA649" s="273"/>
      <c r="AB649"/>
      <c r="AC649"/>
      <c r="AD649"/>
      <c r="AE649"/>
      <c r="AF649"/>
      <c r="AG649"/>
      <c r="AH649"/>
      <c r="AI649"/>
      <c r="AJ649"/>
      <c r="AK649"/>
      <c r="AR649"/>
    </row>
    <row r="650" spans="2:44" ht="25.5" customHeight="1">
      <c r="B650" s="232"/>
      <c r="C650" s="626"/>
      <c r="D650" s="627"/>
      <c r="E650" s="627"/>
      <c r="F650" s="627"/>
      <c r="G650" s="627"/>
      <c r="H650" s="627"/>
      <c r="I650" s="627"/>
      <c r="J650" s="627"/>
      <c r="K650" s="627"/>
      <c r="L650" s="628"/>
      <c r="M650" s="271"/>
      <c r="N650" s="632"/>
      <c r="O650" s="632"/>
      <c r="P650" s="632"/>
      <c r="Q650" s="645" t="s">
        <v>568</v>
      </c>
      <c r="R650" s="618" t="s">
        <v>452</v>
      </c>
      <c r="S650" s="619"/>
      <c r="T650" s="619"/>
      <c r="U650" s="619"/>
      <c r="V650" s="620"/>
      <c r="W650" s="276"/>
      <c r="X650" s="277" t="s">
        <v>453</v>
      </c>
      <c r="Y650" s="278"/>
      <c r="Z650" s="279"/>
      <c r="AA650" s="271"/>
      <c r="AB650"/>
      <c r="AC650"/>
      <c r="AD650"/>
      <c r="AE650"/>
      <c r="AF650"/>
      <c r="AG650"/>
      <c r="AH650"/>
      <c r="AI650"/>
      <c r="AJ650"/>
      <c r="AK650"/>
      <c r="AR650"/>
    </row>
    <row r="651" spans="2:44" ht="25.5" customHeight="1">
      <c r="B651" s="232"/>
      <c r="C651" s="626"/>
      <c r="D651" s="627"/>
      <c r="E651" s="627"/>
      <c r="F651" s="627"/>
      <c r="G651" s="627"/>
      <c r="H651" s="627"/>
      <c r="I651" s="627"/>
      <c r="J651" s="627"/>
      <c r="K651" s="627"/>
      <c r="L651" s="628"/>
      <c r="M651" s="271"/>
      <c r="N651" s="632"/>
      <c r="O651" s="632"/>
      <c r="P651" s="632"/>
      <c r="Q651" s="646"/>
      <c r="R651" s="648" t="s">
        <v>454</v>
      </c>
      <c r="S651" s="649"/>
      <c r="T651" s="649"/>
      <c r="U651" s="649"/>
      <c r="V651" s="650"/>
      <c r="W651" s="276"/>
      <c r="X651" s="277" t="s">
        <v>453</v>
      </c>
      <c r="Y651" s="277"/>
      <c r="Z651" s="280"/>
      <c r="AA651" s="271"/>
      <c r="AB651"/>
      <c r="AC651"/>
      <c r="AD651"/>
      <c r="AE651"/>
      <c r="AF651"/>
      <c r="AG651"/>
      <c r="AH651"/>
      <c r="AI651"/>
      <c r="AJ651"/>
      <c r="AK651"/>
      <c r="AR651"/>
    </row>
    <row r="652" spans="2:44" ht="25.5" customHeight="1">
      <c r="B652" s="232"/>
      <c r="C652" s="626"/>
      <c r="D652" s="627"/>
      <c r="E652" s="627"/>
      <c r="F652" s="627"/>
      <c r="G652" s="627"/>
      <c r="H652" s="627"/>
      <c r="I652" s="627"/>
      <c r="J652" s="627"/>
      <c r="K652" s="627"/>
      <c r="L652" s="628"/>
      <c r="M652" s="271"/>
      <c r="N652" s="632"/>
      <c r="O652" s="632"/>
      <c r="P652" s="632"/>
      <c r="Q652" s="646"/>
      <c r="R652" s="648" t="s">
        <v>455</v>
      </c>
      <c r="S652" s="649"/>
      <c r="T652" s="649"/>
      <c r="U652" s="649"/>
      <c r="V652" s="650"/>
      <c r="W652" s="276">
        <f>SUM(W650:W651)</f>
        <v>0</v>
      </c>
      <c r="X652" s="277" t="s">
        <v>453</v>
      </c>
      <c r="Y652" s="649"/>
      <c r="Z652" s="650"/>
      <c r="AA652" s="271"/>
      <c r="AB652"/>
      <c r="AC652"/>
      <c r="AD652"/>
      <c r="AE652"/>
      <c r="AF652"/>
      <c r="AG652"/>
      <c r="AH652"/>
      <c r="AI652"/>
      <c r="AJ652"/>
      <c r="AK652"/>
      <c r="AR652"/>
    </row>
    <row r="653" spans="2:44" ht="25.5" customHeight="1" thickBot="1">
      <c r="B653" s="232"/>
      <c r="C653" s="629"/>
      <c r="D653" s="630"/>
      <c r="E653" s="630"/>
      <c r="F653" s="630"/>
      <c r="G653" s="630"/>
      <c r="H653" s="630"/>
      <c r="I653" s="630"/>
      <c r="J653" s="630"/>
      <c r="K653" s="630"/>
      <c r="L653" s="631"/>
      <c r="M653" s="271"/>
      <c r="N653" s="632"/>
      <c r="O653" s="632"/>
      <c r="P653" s="632"/>
      <c r="Q653" s="647"/>
      <c r="R653" s="648" t="s">
        <v>571</v>
      </c>
      <c r="S653" s="649"/>
      <c r="T653" s="649"/>
      <c r="U653" s="649"/>
      <c r="V653" s="650"/>
      <c r="W653" s="276"/>
      <c r="X653" s="277" t="s">
        <v>453</v>
      </c>
      <c r="Y653" s="277"/>
      <c r="Z653" s="280"/>
      <c r="AA653" s="271"/>
      <c r="AB653"/>
      <c r="AC653"/>
      <c r="AD653"/>
      <c r="AE653"/>
      <c r="AF653"/>
      <c r="AG653"/>
      <c r="AH653"/>
      <c r="AI653"/>
      <c r="AJ653"/>
      <c r="AK653"/>
      <c r="AR653"/>
    </row>
    <row r="654" spans="2:44" ht="25.5" customHeight="1">
      <c r="B654" s="232"/>
      <c r="C654" s="284"/>
      <c r="D654" s="284"/>
      <c r="E654" s="284"/>
      <c r="F654" s="284"/>
      <c r="G654" s="284"/>
      <c r="H654" s="284"/>
      <c r="I654" s="284"/>
      <c r="J654" s="284"/>
      <c r="K654" s="284"/>
      <c r="L654" s="284"/>
      <c r="M654" s="271"/>
      <c r="N654" s="271"/>
      <c r="O654" s="271"/>
      <c r="P654" s="271"/>
      <c r="Q654" s="272"/>
      <c r="R654" s="272"/>
      <c r="S654" s="272"/>
      <c r="T654" s="272"/>
      <c r="U654" s="272"/>
      <c r="V654" s="272"/>
      <c r="W654" s="618"/>
      <c r="X654" s="619"/>
      <c r="Y654" s="619"/>
      <c r="Z654" s="620"/>
      <c r="AA654" s="271"/>
      <c r="AB654"/>
      <c r="AC654"/>
      <c r="AD654"/>
      <c r="AE654"/>
      <c r="AF654"/>
      <c r="AG654"/>
      <c r="AH654"/>
      <c r="AI654"/>
      <c r="AJ654"/>
      <c r="AK654"/>
      <c r="AR654"/>
    </row>
    <row r="655" spans="2:44" ht="25.5" customHeight="1" thickBot="1">
      <c r="B655" s="232"/>
      <c r="C655" s="621" t="s">
        <v>566</v>
      </c>
      <c r="D655" s="621"/>
      <c r="E655" s="621"/>
      <c r="F655" s="621"/>
      <c r="G655" s="621"/>
      <c r="H655" s="622" t="s">
        <v>567</v>
      </c>
      <c r="I655" s="622"/>
      <c r="J655" s="622"/>
      <c r="K655" s="622"/>
      <c r="L655" s="622"/>
      <c r="M655" s="271"/>
      <c r="N655" s="271"/>
      <c r="O655" s="271"/>
      <c r="P655" s="271"/>
      <c r="Q655" s="271"/>
      <c r="R655" s="271"/>
      <c r="S655" s="271"/>
      <c r="T655" s="271"/>
      <c r="U655" s="271"/>
      <c r="V655" s="271"/>
      <c r="W655" s="271"/>
      <c r="X655" s="271"/>
      <c r="Y655" s="271"/>
      <c r="Z655" s="271"/>
      <c r="AA655" s="271"/>
      <c r="AB655"/>
      <c r="AC655"/>
      <c r="AD655"/>
      <c r="AE655"/>
      <c r="AF655"/>
      <c r="AG655"/>
      <c r="AH655"/>
      <c r="AI655"/>
      <c r="AJ655"/>
      <c r="AK655"/>
      <c r="AR655"/>
    </row>
    <row r="656" spans="2:44" ht="25.5" customHeight="1">
      <c r="B656" s="232"/>
      <c r="C656" s="623" t="s">
        <v>579</v>
      </c>
      <c r="D656" s="624"/>
      <c r="E656" s="624"/>
      <c r="F656" s="624"/>
      <c r="G656" s="624"/>
      <c r="H656" s="624"/>
      <c r="I656" s="624"/>
      <c r="J656" s="624"/>
      <c r="K656" s="624"/>
      <c r="L656" s="625"/>
      <c r="M656" s="271"/>
      <c r="N656" s="632" t="s">
        <v>447</v>
      </c>
      <c r="O656" s="632"/>
      <c r="P656" s="632"/>
      <c r="Q656" s="633"/>
      <c r="R656" s="634"/>
      <c r="S656" s="634"/>
      <c r="T656" s="634"/>
      <c r="U656" s="634"/>
      <c r="V656" s="634"/>
      <c r="W656" s="634"/>
      <c r="X656" s="634"/>
      <c r="Y656" s="634"/>
      <c r="Z656" s="635"/>
      <c r="AA656" s="273"/>
      <c r="AB656"/>
      <c r="AC656"/>
      <c r="AD656"/>
      <c r="AE656"/>
      <c r="AF656"/>
      <c r="AG656"/>
      <c r="AH656"/>
      <c r="AI656"/>
      <c r="AJ656"/>
      <c r="AK656"/>
      <c r="AR656"/>
    </row>
    <row r="657" spans="2:44" ht="25.5" customHeight="1">
      <c r="B657" s="232"/>
      <c r="C657" s="626"/>
      <c r="D657" s="627"/>
      <c r="E657" s="627"/>
      <c r="F657" s="627"/>
      <c r="G657" s="627"/>
      <c r="H657" s="627"/>
      <c r="I657" s="627"/>
      <c r="J657" s="627"/>
      <c r="K657" s="627"/>
      <c r="L657" s="628"/>
      <c r="M657" s="271"/>
      <c r="N657" s="632" t="s">
        <v>448</v>
      </c>
      <c r="O657" s="632"/>
      <c r="P657" s="632"/>
      <c r="Q657" s="636" t="s">
        <v>449</v>
      </c>
      <c r="R657" s="637"/>
      <c r="S657" s="638"/>
      <c r="T657" s="639"/>
      <c r="U657" s="640"/>
      <c r="V657" s="640"/>
      <c r="W657" s="640"/>
      <c r="X657" s="640"/>
      <c r="Y657" s="640"/>
      <c r="Z657" s="641"/>
      <c r="AA657" s="274"/>
      <c r="AB657"/>
      <c r="AC657"/>
      <c r="AD657"/>
      <c r="AE657"/>
      <c r="AF657"/>
      <c r="AG657"/>
      <c r="AH657"/>
      <c r="AI657"/>
      <c r="AJ657"/>
      <c r="AK657"/>
      <c r="AR657"/>
    </row>
    <row r="658" spans="2:44" ht="25.5" customHeight="1">
      <c r="B658" s="232"/>
      <c r="C658" s="626"/>
      <c r="D658" s="627"/>
      <c r="E658" s="627"/>
      <c r="F658" s="627"/>
      <c r="G658" s="627"/>
      <c r="H658" s="627"/>
      <c r="I658" s="627"/>
      <c r="J658" s="627"/>
      <c r="K658" s="627"/>
      <c r="L658" s="628"/>
      <c r="M658" s="271"/>
      <c r="N658" s="632"/>
      <c r="O658" s="632"/>
      <c r="P658" s="632"/>
      <c r="Q658" s="642" t="s">
        <v>450</v>
      </c>
      <c r="R658" s="643"/>
      <c r="S658" s="644"/>
      <c r="T658" s="642"/>
      <c r="U658" s="643"/>
      <c r="V658" s="643"/>
      <c r="W658" s="643"/>
      <c r="X658" s="643"/>
      <c r="Y658" s="643"/>
      <c r="Z658" s="644"/>
      <c r="AA658" s="275"/>
      <c r="AB658"/>
      <c r="AC658"/>
      <c r="AD658"/>
      <c r="AE658"/>
      <c r="AF658"/>
      <c r="AG658"/>
      <c r="AH658"/>
      <c r="AI658"/>
      <c r="AJ658"/>
      <c r="AK658"/>
      <c r="AR658"/>
    </row>
    <row r="659" spans="2:44" ht="25.5" customHeight="1">
      <c r="B659" s="232"/>
      <c r="C659" s="626"/>
      <c r="D659" s="627"/>
      <c r="E659" s="627"/>
      <c r="F659" s="627"/>
      <c r="G659" s="627"/>
      <c r="H659" s="627"/>
      <c r="I659" s="627"/>
      <c r="J659" s="627"/>
      <c r="K659" s="627"/>
      <c r="L659" s="628"/>
      <c r="M659" s="271"/>
      <c r="N659" s="632"/>
      <c r="O659" s="632"/>
      <c r="P659" s="632"/>
      <c r="Q659" s="636" t="s">
        <v>451</v>
      </c>
      <c r="R659" s="637"/>
      <c r="S659" s="638"/>
      <c r="T659" s="639"/>
      <c r="U659" s="640"/>
      <c r="V659" s="640"/>
      <c r="W659" s="640"/>
      <c r="X659" s="640"/>
      <c r="Y659" s="640"/>
      <c r="Z659" s="641"/>
      <c r="AA659" s="273"/>
      <c r="AB659"/>
      <c r="AC659"/>
      <c r="AD659"/>
      <c r="AE659"/>
      <c r="AF659"/>
      <c r="AG659"/>
      <c r="AH659"/>
      <c r="AI659"/>
      <c r="AJ659"/>
      <c r="AK659"/>
      <c r="AR659"/>
    </row>
    <row r="660" spans="2:44" ht="25.5" customHeight="1">
      <c r="B660" s="232"/>
      <c r="C660" s="626"/>
      <c r="D660" s="627"/>
      <c r="E660" s="627"/>
      <c r="F660" s="627"/>
      <c r="G660" s="627"/>
      <c r="H660" s="627"/>
      <c r="I660" s="627"/>
      <c r="J660" s="627"/>
      <c r="K660" s="627"/>
      <c r="L660" s="628"/>
      <c r="M660" s="271"/>
      <c r="N660" s="632"/>
      <c r="O660" s="632"/>
      <c r="P660" s="632"/>
      <c r="Q660" s="645" t="s">
        <v>568</v>
      </c>
      <c r="R660" s="618" t="s">
        <v>452</v>
      </c>
      <c r="S660" s="619"/>
      <c r="T660" s="619"/>
      <c r="U660" s="619"/>
      <c r="V660" s="620"/>
      <c r="W660" s="276"/>
      <c r="X660" s="277" t="s">
        <v>453</v>
      </c>
      <c r="Y660" s="278"/>
      <c r="Z660" s="279"/>
      <c r="AA660" s="271"/>
      <c r="AB660"/>
      <c r="AC660"/>
      <c r="AD660"/>
      <c r="AE660"/>
      <c r="AF660"/>
      <c r="AG660"/>
      <c r="AH660"/>
      <c r="AI660"/>
      <c r="AJ660"/>
      <c r="AK660"/>
      <c r="AR660"/>
    </row>
    <row r="661" spans="2:44" ht="25.5" customHeight="1">
      <c r="B661" s="232"/>
      <c r="C661" s="626"/>
      <c r="D661" s="627"/>
      <c r="E661" s="627"/>
      <c r="F661" s="627"/>
      <c r="G661" s="627"/>
      <c r="H661" s="627"/>
      <c r="I661" s="627"/>
      <c r="J661" s="627"/>
      <c r="K661" s="627"/>
      <c r="L661" s="628"/>
      <c r="M661" s="271"/>
      <c r="N661" s="632"/>
      <c r="O661" s="632"/>
      <c r="P661" s="632"/>
      <c r="Q661" s="646"/>
      <c r="R661" s="648" t="s">
        <v>454</v>
      </c>
      <c r="S661" s="649"/>
      <c r="T661" s="649"/>
      <c r="U661" s="649"/>
      <c r="V661" s="650"/>
      <c r="W661" s="276"/>
      <c r="X661" s="277" t="s">
        <v>453</v>
      </c>
      <c r="Y661" s="277"/>
      <c r="Z661" s="280"/>
      <c r="AA661" s="271"/>
      <c r="AB661"/>
      <c r="AC661"/>
      <c r="AD661"/>
      <c r="AE661"/>
      <c r="AF661"/>
      <c r="AG661"/>
      <c r="AH661"/>
      <c r="AI661"/>
      <c r="AJ661"/>
      <c r="AK661"/>
      <c r="AR661"/>
    </row>
    <row r="662" spans="2:44" ht="25.5" customHeight="1">
      <c r="B662" s="232"/>
      <c r="C662" s="626"/>
      <c r="D662" s="627"/>
      <c r="E662" s="627"/>
      <c r="F662" s="627"/>
      <c r="G662" s="627"/>
      <c r="H662" s="627"/>
      <c r="I662" s="627"/>
      <c r="J662" s="627"/>
      <c r="K662" s="627"/>
      <c r="L662" s="628"/>
      <c r="M662" s="271"/>
      <c r="N662" s="632"/>
      <c r="O662" s="632"/>
      <c r="P662" s="632"/>
      <c r="Q662" s="646"/>
      <c r="R662" s="648" t="s">
        <v>455</v>
      </c>
      <c r="S662" s="649"/>
      <c r="T662" s="649"/>
      <c r="U662" s="649"/>
      <c r="V662" s="650"/>
      <c r="W662" s="276">
        <f>SUM(W660:W661)</f>
        <v>0</v>
      </c>
      <c r="X662" s="277" t="s">
        <v>453</v>
      </c>
      <c r="Y662" s="649"/>
      <c r="Z662" s="650"/>
      <c r="AA662" s="271"/>
      <c r="AB662"/>
      <c r="AC662"/>
      <c r="AD662"/>
      <c r="AE662"/>
      <c r="AF662"/>
      <c r="AG662"/>
      <c r="AH662"/>
      <c r="AI662"/>
      <c r="AJ662"/>
      <c r="AK662"/>
      <c r="AR662"/>
    </row>
    <row r="663" spans="2:44" ht="25.5" customHeight="1" thickBot="1">
      <c r="B663" s="232"/>
      <c r="C663" s="629"/>
      <c r="D663" s="630"/>
      <c r="E663" s="630"/>
      <c r="F663" s="630"/>
      <c r="G663" s="630"/>
      <c r="H663" s="630"/>
      <c r="I663" s="630"/>
      <c r="J663" s="630"/>
      <c r="K663" s="630"/>
      <c r="L663" s="631"/>
      <c r="M663" s="271"/>
      <c r="N663" s="632"/>
      <c r="O663" s="632"/>
      <c r="P663" s="632"/>
      <c r="Q663" s="647"/>
      <c r="R663" s="648" t="s">
        <v>571</v>
      </c>
      <c r="S663" s="649"/>
      <c r="T663" s="649"/>
      <c r="U663" s="649"/>
      <c r="V663" s="650"/>
      <c r="W663" s="276"/>
      <c r="X663" s="277" t="s">
        <v>453</v>
      </c>
      <c r="Y663" s="277"/>
      <c r="Z663" s="280"/>
      <c r="AA663" s="271"/>
      <c r="AB663"/>
      <c r="AC663"/>
      <c r="AD663"/>
      <c r="AE663"/>
      <c r="AF663"/>
      <c r="AG663"/>
      <c r="AH663"/>
      <c r="AI663"/>
      <c r="AJ663"/>
      <c r="AK663"/>
      <c r="AR663"/>
    </row>
    <row r="664" spans="2:44" ht="25.5" customHeight="1">
      <c r="B664" s="232"/>
      <c r="C664" s="284"/>
      <c r="D664" s="284"/>
      <c r="E664" s="284"/>
      <c r="F664" s="284"/>
      <c r="G664" s="284"/>
      <c r="H664" s="284"/>
      <c r="I664" s="284"/>
      <c r="J664" s="284"/>
      <c r="K664" s="284"/>
      <c r="L664" s="284"/>
      <c r="M664" s="271"/>
      <c r="N664" s="271"/>
      <c r="O664" s="271"/>
      <c r="P664" s="271"/>
      <c r="Q664" s="272"/>
      <c r="R664" s="272"/>
      <c r="S664" s="272"/>
      <c r="T664" s="272"/>
      <c r="U664" s="272"/>
      <c r="V664" s="272"/>
      <c r="W664" s="618"/>
      <c r="X664" s="619"/>
      <c r="Y664" s="619"/>
      <c r="Z664" s="620"/>
      <c r="AA664" s="271"/>
      <c r="AB664"/>
      <c r="AC664"/>
      <c r="AD664"/>
      <c r="AE664"/>
      <c r="AF664"/>
      <c r="AG664"/>
      <c r="AH664"/>
      <c r="AI664"/>
      <c r="AJ664"/>
      <c r="AK664"/>
      <c r="AR664"/>
    </row>
    <row r="665" spans="2:44" ht="25.5" customHeight="1">
      <c r="B665" s="232"/>
      <c r="C665" s="287" t="s">
        <v>572</v>
      </c>
      <c r="D665" s="287"/>
      <c r="E665" s="287"/>
      <c r="F665" s="287" t="s">
        <v>573</v>
      </c>
      <c r="G665" s="287"/>
      <c r="I665" s="287"/>
      <c r="J665" s="287"/>
      <c r="K665" s="287"/>
      <c r="L665" s="287"/>
      <c r="M665" s="287"/>
      <c r="N665" s="287"/>
      <c r="O665" s="287"/>
      <c r="P665" s="287"/>
      <c r="Q665" s="287"/>
      <c r="R665" s="287"/>
      <c r="S665" s="287"/>
      <c r="T665" s="287"/>
      <c r="U665" s="287"/>
      <c r="V665" s="287"/>
      <c r="W665" s="237"/>
      <c r="X665" s="419"/>
      <c r="Y665" s="271"/>
      <c r="Z665" s="271"/>
      <c r="AA665" s="271"/>
      <c r="AB665"/>
      <c r="AC665"/>
      <c r="AD665"/>
      <c r="AE665"/>
      <c r="AF665"/>
      <c r="AG665"/>
      <c r="AH665"/>
      <c r="AI665"/>
      <c r="AJ665"/>
      <c r="AK665"/>
      <c r="AR665"/>
    </row>
    <row r="666" spans="2:44" ht="25.5" customHeight="1">
      <c r="B666" s="232"/>
      <c r="C666" s="287"/>
      <c r="D666" s="287"/>
      <c r="E666" s="287"/>
      <c r="F666" s="287" t="s">
        <v>574</v>
      </c>
      <c r="G666" s="287"/>
      <c r="I666" s="287"/>
      <c r="J666" s="287"/>
      <c r="K666" s="287"/>
      <c r="L666" s="287"/>
      <c r="M666" s="287"/>
      <c r="N666" s="287"/>
      <c r="O666" s="287"/>
      <c r="P666" s="287"/>
      <c r="Q666" s="287"/>
      <c r="R666" s="287"/>
      <c r="S666" s="287"/>
      <c r="T666" s="287"/>
      <c r="U666" s="287"/>
      <c r="V666" s="287"/>
      <c r="W666" s="237"/>
      <c r="X666" s="271"/>
      <c r="Y666" s="271"/>
      <c r="Z666" s="271"/>
      <c r="AA666" s="271"/>
      <c r="AB666"/>
      <c r="AC666"/>
      <c r="AD666"/>
      <c r="AE666"/>
      <c r="AF666"/>
      <c r="AG666"/>
      <c r="AH666"/>
      <c r="AI666"/>
      <c r="AJ666"/>
      <c r="AK666"/>
      <c r="AR666"/>
    </row>
    <row r="667" spans="2:44" ht="25.5" customHeight="1">
      <c r="B667" s="232"/>
      <c r="C667" s="651" t="s">
        <v>575</v>
      </c>
      <c r="D667" s="651"/>
      <c r="E667" s="651"/>
      <c r="F667" s="651"/>
      <c r="G667" s="651"/>
      <c r="H667" s="651"/>
      <c r="I667" s="651"/>
      <c r="J667" s="271"/>
      <c r="K667" s="271"/>
      <c r="L667" s="271"/>
      <c r="M667" s="271"/>
      <c r="N667" s="271"/>
      <c r="O667" s="271"/>
      <c r="P667" s="271"/>
      <c r="Q667" s="271"/>
      <c r="R667" s="271"/>
      <c r="S667" s="271"/>
      <c r="T667" s="271"/>
      <c r="U667" s="271"/>
      <c r="V667" s="271"/>
      <c r="W667" s="271"/>
      <c r="X667" s="271"/>
      <c r="Y667" s="271"/>
      <c r="Z667" s="271"/>
      <c r="AA667" s="271"/>
      <c r="AB667"/>
      <c r="AC667"/>
      <c r="AD667"/>
      <c r="AE667"/>
      <c r="AF667"/>
      <c r="AG667"/>
      <c r="AH667"/>
      <c r="AI667"/>
      <c r="AJ667"/>
      <c r="AK667"/>
      <c r="AR667"/>
    </row>
    <row r="668" spans="2:44" ht="25.5" customHeight="1">
      <c r="B668" s="232"/>
      <c r="C668" s="412" t="s">
        <v>180</v>
      </c>
      <c r="D668" s="285">
        <f>'21号（報告鏡）'!$E$13</f>
        <v>0</v>
      </c>
      <c r="E668" s="412" t="s">
        <v>443</v>
      </c>
      <c r="F668"/>
      <c r="G668" s="412"/>
      <c r="H668" s="412"/>
      <c r="I668" s="412"/>
      <c r="J668" s="271"/>
      <c r="K668" s="271"/>
      <c r="L668" s="271"/>
      <c r="M668" s="271"/>
      <c r="N668" s="271"/>
      <c r="O668" s="271"/>
      <c r="P668" s="271"/>
      <c r="Q668" s="271"/>
      <c r="R668" s="271"/>
      <c r="S668" s="271"/>
      <c r="T668" s="271"/>
      <c r="U668" s="271"/>
      <c r="V668" s="271"/>
      <c r="W668" s="271"/>
      <c r="X668" s="271"/>
      <c r="Y668" s="271"/>
      <c r="Z668" s="271"/>
      <c r="AA668" s="271"/>
      <c r="AB668"/>
      <c r="AC668"/>
      <c r="AD668"/>
      <c r="AE668"/>
      <c r="AF668"/>
      <c r="AG668"/>
      <c r="AH668"/>
      <c r="AI668"/>
      <c r="AJ668"/>
      <c r="AK668"/>
      <c r="AR668"/>
    </row>
    <row r="669" spans="2:44" ht="25.5" customHeight="1">
      <c r="B669" s="232"/>
      <c r="C669" s="652" t="s">
        <v>444</v>
      </c>
      <c r="D669" s="652"/>
      <c r="E669" s="652"/>
      <c r="F669" s="652"/>
      <c r="G669" s="652"/>
      <c r="H669" s="652"/>
      <c r="I669" s="652"/>
      <c r="J669" s="652"/>
      <c r="K669" s="652"/>
      <c r="L669" s="652"/>
      <c r="M669" s="652"/>
      <c r="N669" s="652"/>
      <c r="O669" s="652"/>
      <c r="P669" s="652"/>
      <c r="Q669" s="652"/>
      <c r="R669" s="652"/>
      <c r="S669" s="652"/>
      <c r="T669" s="652"/>
      <c r="U669" s="652"/>
      <c r="V669" s="652"/>
      <c r="W669" s="652"/>
      <c r="X669" s="652"/>
      <c r="Y669" s="652"/>
      <c r="Z669" s="652"/>
      <c r="AA669" s="416"/>
      <c r="AB669"/>
      <c r="AC669"/>
      <c r="AD669"/>
      <c r="AE669"/>
      <c r="AF669"/>
      <c r="AG669"/>
      <c r="AH669"/>
      <c r="AI669"/>
      <c r="AJ669"/>
      <c r="AK669"/>
      <c r="AR669"/>
    </row>
    <row r="670" spans="2:44" ht="25.5" customHeight="1">
      <c r="B670" s="232"/>
      <c r="C670" s="271"/>
      <c r="D670" s="271"/>
      <c r="E670" s="271"/>
      <c r="F670" s="417"/>
      <c r="G670" s="271"/>
      <c r="H670" s="271"/>
      <c r="I670" s="271"/>
      <c r="J670" s="271"/>
      <c r="K670" s="271"/>
      <c r="L670" s="271"/>
      <c r="M670" s="271"/>
      <c r="N670" s="271"/>
      <c r="O670" s="271"/>
      <c r="P670" s="271"/>
      <c r="Q670" s="653" t="s">
        <v>445</v>
      </c>
      <c r="R670" s="653"/>
      <c r="S670" s="653"/>
      <c r="T670" s="654">
        <f>T633+1</f>
        <v>19</v>
      </c>
      <c r="U670" s="654"/>
      <c r="V670" s="654"/>
      <c r="W670" s="654"/>
      <c r="X670" s="654"/>
      <c r="Y670" s="654"/>
      <c r="Z670" s="654"/>
      <c r="AA670" s="272"/>
      <c r="AB670"/>
      <c r="AC670"/>
      <c r="AD670"/>
      <c r="AE670"/>
      <c r="AF670"/>
      <c r="AG670"/>
      <c r="AH670"/>
      <c r="AI670"/>
      <c r="AJ670"/>
      <c r="AK670"/>
      <c r="AR670"/>
    </row>
    <row r="671" spans="2:44" ht="25.5" customHeight="1">
      <c r="B671" s="232"/>
      <c r="C671" s="271"/>
      <c r="D671" s="271"/>
      <c r="E671" s="271"/>
      <c r="F671" s="417"/>
      <c r="G671" s="271"/>
      <c r="H671" s="271"/>
      <c r="I671" s="271"/>
      <c r="J671" s="271"/>
      <c r="K671" s="271"/>
      <c r="L671" s="271"/>
      <c r="M671" s="271"/>
      <c r="N671" s="271"/>
      <c r="O671" s="271"/>
      <c r="P671" s="271"/>
      <c r="Q671" s="653" t="s">
        <v>446</v>
      </c>
      <c r="R671" s="653"/>
      <c r="S671" s="653"/>
      <c r="T671" s="654">
        <f>'21号（報告鏡）'!$R$9</f>
        <v>0</v>
      </c>
      <c r="U671" s="654"/>
      <c r="V671" s="654"/>
      <c r="W671" s="654"/>
      <c r="X671" s="654"/>
      <c r="Y671" s="654"/>
      <c r="Z671" s="654"/>
      <c r="AA671" s="272"/>
      <c r="AB671"/>
      <c r="AC671"/>
      <c r="AD671"/>
      <c r="AE671"/>
      <c r="AF671"/>
      <c r="AG671"/>
      <c r="AH671"/>
      <c r="AI671"/>
      <c r="AJ671"/>
      <c r="AK671"/>
      <c r="AR671"/>
    </row>
    <row r="672" spans="2:44" ht="25.5" customHeight="1" thickBot="1">
      <c r="B672" s="232"/>
      <c r="C672" s="621" t="s">
        <v>566</v>
      </c>
      <c r="D672" s="621"/>
      <c r="E672" s="621"/>
      <c r="F672" s="621"/>
      <c r="G672" s="621"/>
      <c r="H672" s="622" t="s">
        <v>567</v>
      </c>
      <c r="I672" s="622"/>
      <c r="J672" s="622"/>
      <c r="K672" s="622"/>
      <c r="L672" s="622"/>
      <c r="M672" s="271"/>
      <c r="N672" s="271"/>
      <c r="O672" s="271"/>
      <c r="P672" s="271"/>
      <c r="Q672" s="271"/>
      <c r="R672" s="271"/>
      <c r="S672" s="271"/>
      <c r="T672" s="271"/>
      <c r="U672" s="271"/>
      <c r="V672" s="271"/>
      <c r="W672" s="271"/>
      <c r="X672" s="271"/>
      <c r="Y672" s="271"/>
      <c r="Z672" s="271"/>
      <c r="AA672" s="271"/>
      <c r="AB672"/>
      <c r="AC672"/>
      <c r="AD672"/>
      <c r="AE672"/>
      <c r="AF672"/>
      <c r="AG672"/>
      <c r="AH672"/>
      <c r="AI672"/>
      <c r="AJ672"/>
      <c r="AK672"/>
      <c r="AR672"/>
    </row>
    <row r="673" spans="2:44" ht="25.5" customHeight="1">
      <c r="B673" s="232"/>
      <c r="C673" s="623" t="s">
        <v>579</v>
      </c>
      <c r="D673" s="624"/>
      <c r="E673" s="624"/>
      <c r="F673" s="624"/>
      <c r="G673" s="624"/>
      <c r="H673" s="624"/>
      <c r="I673" s="624"/>
      <c r="J673" s="624"/>
      <c r="K673" s="624"/>
      <c r="L673" s="625"/>
      <c r="M673" s="271"/>
      <c r="N673" s="632" t="s">
        <v>447</v>
      </c>
      <c r="O673" s="632"/>
      <c r="P673" s="632"/>
      <c r="Q673" s="633"/>
      <c r="R673" s="634"/>
      <c r="S673" s="634"/>
      <c r="T673" s="634"/>
      <c r="U673" s="634"/>
      <c r="V673" s="634"/>
      <c r="W673" s="634"/>
      <c r="X673" s="634"/>
      <c r="Y673" s="634"/>
      <c r="Z673" s="635"/>
      <c r="AA673" s="273"/>
      <c r="AB673"/>
      <c r="AC673"/>
      <c r="AD673"/>
      <c r="AE673"/>
      <c r="AF673"/>
      <c r="AG673"/>
      <c r="AH673"/>
      <c r="AI673"/>
      <c r="AJ673"/>
      <c r="AK673"/>
      <c r="AR673"/>
    </row>
    <row r="674" spans="2:44" ht="25.5" customHeight="1">
      <c r="B674" s="232"/>
      <c r="C674" s="626"/>
      <c r="D674" s="627"/>
      <c r="E674" s="627"/>
      <c r="F674" s="627"/>
      <c r="G674" s="627"/>
      <c r="H674" s="627"/>
      <c r="I674" s="627"/>
      <c r="J674" s="627"/>
      <c r="K674" s="627"/>
      <c r="L674" s="628"/>
      <c r="M674" s="271"/>
      <c r="N674" s="632" t="s">
        <v>448</v>
      </c>
      <c r="O674" s="632"/>
      <c r="P674" s="632"/>
      <c r="Q674" s="636" t="s">
        <v>449</v>
      </c>
      <c r="R674" s="637"/>
      <c r="S674" s="638"/>
      <c r="T674" s="639"/>
      <c r="U674" s="640"/>
      <c r="V674" s="640"/>
      <c r="W674" s="640"/>
      <c r="X674" s="640"/>
      <c r="Y674" s="640"/>
      <c r="Z674" s="641"/>
      <c r="AA674" s="274"/>
      <c r="AB674"/>
      <c r="AC674"/>
      <c r="AD674"/>
      <c r="AE674"/>
      <c r="AF674"/>
      <c r="AG674"/>
      <c r="AH674"/>
      <c r="AI674"/>
      <c r="AJ674"/>
      <c r="AK674"/>
      <c r="AR674"/>
    </row>
    <row r="675" spans="2:44" ht="25.5" customHeight="1">
      <c r="B675" s="232"/>
      <c r="C675" s="626"/>
      <c r="D675" s="627"/>
      <c r="E675" s="627"/>
      <c r="F675" s="627"/>
      <c r="G675" s="627"/>
      <c r="H675" s="627"/>
      <c r="I675" s="627"/>
      <c r="J675" s="627"/>
      <c r="K675" s="627"/>
      <c r="L675" s="628"/>
      <c r="M675" s="271"/>
      <c r="N675" s="632"/>
      <c r="O675" s="632"/>
      <c r="P675" s="632"/>
      <c r="Q675" s="642" t="s">
        <v>450</v>
      </c>
      <c r="R675" s="643"/>
      <c r="S675" s="644"/>
      <c r="T675" s="642"/>
      <c r="U675" s="643"/>
      <c r="V675" s="643"/>
      <c r="W675" s="643"/>
      <c r="X675" s="643"/>
      <c r="Y675" s="643"/>
      <c r="Z675" s="644"/>
      <c r="AA675" s="275"/>
      <c r="AB675"/>
      <c r="AC675"/>
      <c r="AD675"/>
      <c r="AE675"/>
      <c r="AF675"/>
      <c r="AG675"/>
      <c r="AH675"/>
      <c r="AI675"/>
      <c r="AJ675"/>
      <c r="AK675"/>
      <c r="AR675"/>
    </row>
    <row r="676" spans="2:44" ht="25.5" customHeight="1">
      <c r="B676" s="232"/>
      <c r="C676" s="626"/>
      <c r="D676" s="627"/>
      <c r="E676" s="627"/>
      <c r="F676" s="627"/>
      <c r="G676" s="627"/>
      <c r="H676" s="627"/>
      <c r="I676" s="627"/>
      <c r="J676" s="627"/>
      <c r="K676" s="627"/>
      <c r="L676" s="628"/>
      <c r="M676" s="271"/>
      <c r="N676" s="632"/>
      <c r="O676" s="632"/>
      <c r="P676" s="632"/>
      <c r="Q676" s="636" t="s">
        <v>451</v>
      </c>
      <c r="R676" s="637"/>
      <c r="S676" s="638"/>
      <c r="T676" s="639"/>
      <c r="U676" s="640"/>
      <c r="V676" s="640"/>
      <c r="W676" s="640"/>
      <c r="X676" s="640"/>
      <c r="Y676" s="640"/>
      <c r="Z676" s="641"/>
      <c r="AA676" s="273"/>
      <c r="AB676"/>
      <c r="AC676"/>
      <c r="AD676"/>
      <c r="AE676"/>
      <c r="AF676"/>
      <c r="AG676"/>
      <c r="AH676"/>
      <c r="AI676"/>
      <c r="AJ676"/>
      <c r="AK676"/>
      <c r="AR676"/>
    </row>
    <row r="677" spans="2:44" ht="25.5" customHeight="1">
      <c r="B677" s="237"/>
      <c r="C677" s="626"/>
      <c r="D677" s="627"/>
      <c r="E677" s="627"/>
      <c r="F677" s="627"/>
      <c r="G677" s="627"/>
      <c r="H677" s="627"/>
      <c r="I677" s="627"/>
      <c r="J677" s="627"/>
      <c r="K677" s="627"/>
      <c r="L677" s="628"/>
      <c r="M677" s="271"/>
      <c r="N677" s="632"/>
      <c r="O677" s="632"/>
      <c r="P677" s="632"/>
      <c r="Q677" s="645" t="s">
        <v>568</v>
      </c>
      <c r="R677" s="618" t="s">
        <v>452</v>
      </c>
      <c r="S677" s="619"/>
      <c r="T677" s="619"/>
      <c r="U677" s="619"/>
      <c r="V677" s="620"/>
      <c r="W677" s="276"/>
      <c r="X677" s="277" t="s">
        <v>453</v>
      </c>
      <c r="Y677" s="278"/>
      <c r="Z677" s="279"/>
      <c r="AA677" s="271"/>
      <c r="AB677"/>
      <c r="AC677"/>
      <c r="AD677"/>
      <c r="AE677"/>
      <c r="AF677"/>
      <c r="AG677"/>
      <c r="AH677"/>
      <c r="AI677"/>
      <c r="AJ677"/>
      <c r="AK677"/>
      <c r="AR677"/>
    </row>
    <row r="678" spans="2:44" ht="25.5" customHeight="1">
      <c r="B678" s="237"/>
      <c r="C678" s="626"/>
      <c r="D678" s="627"/>
      <c r="E678" s="627"/>
      <c r="F678" s="627"/>
      <c r="G678" s="627"/>
      <c r="H678" s="627"/>
      <c r="I678" s="627"/>
      <c r="J678" s="627"/>
      <c r="K678" s="627"/>
      <c r="L678" s="628"/>
      <c r="M678" s="271"/>
      <c r="N678" s="632"/>
      <c r="O678" s="632"/>
      <c r="P678" s="632"/>
      <c r="Q678" s="646"/>
      <c r="R678" s="648" t="s">
        <v>454</v>
      </c>
      <c r="S678" s="649"/>
      <c r="T678" s="649"/>
      <c r="U678" s="649"/>
      <c r="V678" s="650"/>
      <c r="W678" s="276"/>
      <c r="X678" s="277" t="s">
        <v>453</v>
      </c>
      <c r="Y678" s="277"/>
      <c r="Z678" s="280"/>
      <c r="AA678" s="271"/>
      <c r="AB678"/>
      <c r="AC678"/>
      <c r="AD678"/>
      <c r="AE678"/>
      <c r="AF678"/>
      <c r="AG678"/>
      <c r="AH678"/>
      <c r="AI678"/>
      <c r="AJ678"/>
      <c r="AK678"/>
      <c r="AR678"/>
    </row>
    <row r="679" spans="2:44" ht="25.5" customHeight="1">
      <c r="B679" s="237"/>
      <c r="C679" s="626"/>
      <c r="D679" s="627"/>
      <c r="E679" s="627"/>
      <c r="F679" s="627"/>
      <c r="G679" s="627"/>
      <c r="H679" s="627"/>
      <c r="I679" s="627"/>
      <c r="J679" s="627"/>
      <c r="K679" s="627"/>
      <c r="L679" s="628"/>
      <c r="M679" s="271"/>
      <c r="N679" s="632"/>
      <c r="O679" s="632"/>
      <c r="P679" s="632"/>
      <c r="Q679" s="646"/>
      <c r="R679" s="648" t="s">
        <v>455</v>
      </c>
      <c r="S679" s="649"/>
      <c r="T679" s="649"/>
      <c r="U679" s="649"/>
      <c r="V679" s="650"/>
      <c r="W679" s="276">
        <f>SUM(W677:W678)</f>
        <v>0</v>
      </c>
      <c r="X679" s="277" t="s">
        <v>453</v>
      </c>
      <c r="Y679" s="649"/>
      <c r="Z679" s="650"/>
      <c r="AA679" s="271"/>
      <c r="AB679"/>
      <c r="AC679"/>
      <c r="AD679"/>
      <c r="AE679"/>
      <c r="AF679"/>
      <c r="AG679"/>
      <c r="AH679"/>
      <c r="AI679"/>
      <c r="AJ679"/>
      <c r="AK679"/>
      <c r="AR679"/>
    </row>
    <row r="680" spans="2:44" ht="25.5" customHeight="1" thickBot="1">
      <c r="B680" s="237"/>
      <c r="C680" s="629"/>
      <c r="D680" s="630"/>
      <c r="E680" s="630"/>
      <c r="F680" s="630"/>
      <c r="G680" s="630"/>
      <c r="H680" s="630"/>
      <c r="I680" s="630"/>
      <c r="J680" s="630"/>
      <c r="K680" s="630"/>
      <c r="L680" s="631"/>
      <c r="M680" s="271"/>
      <c r="N680" s="632"/>
      <c r="O680" s="632"/>
      <c r="P680" s="632"/>
      <c r="Q680" s="647"/>
      <c r="R680" s="648" t="s">
        <v>571</v>
      </c>
      <c r="S680" s="649"/>
      <c r="T680" s="649"/>
      <c r="U680" s="649"/>
      <c r="V680" s="650"/>
      <c r="W680" s="276"/>
      <c r="X680" s="277" t="s">
        <v>453</v>
      </c>
      <c r="Y680" s="277"/>
      <c r="Z680" s="280"/>
      <c r="AA680" s="271"/>
      <c r="AB680"/>
      <c r="AC680"/>
      <c r="AD680"/>
      <c r="AE680"/>
      <c r="AF680"/>
      <c r="AG680"/>
      <c r="AH680"/>
      <c r="AI680"/>
      <c r="AJ680"/>
      <c r="AK680"/>
      <c r="AR680"/>
    </row>
    <row r="681" spans="2:44" s="235" customFormat="1" ht="25.5" customHeight="1">
      <c r="B681" s="230"/>
      <c r="C681" s="281"/>
      <c r="D681" s="282"/>
      <c r="E681" s="283"/>
      <c r="F681" s="283"/>
      <c r="G681" s="271"/>
      <c r="H681" s="271"/>
      <c r="I681" s="271"/>
      <c r="J681" s="271"/>
      <c r="K681" s="271"/>
      <c r="L681" s="271"/>
      <c r="M681" s="271"/>
      <c r="N681" s="271"/>
      <c r="O681" s="271"/>
      <c r="P681" s="271"/>
      <c r="Q681" s="272"/>
      <c r="R681" s="272"/>
      <c r="S681" s="272"/>
      <c r="T681" s="272"/>
      <c r="U681" s="272"/>
      <c r="V681" s="272"/>
      <c r="W681" s="618"/>
      <c r="X681" s="619"/>
      <c r="Y681" s="619"/>
      <c r="Z681" s="620"/>
      <c r="AA681" s="272"/>
      <c r="AB681"/>
      <c r="AC681"/>
      <c r="AD681"/>
      <c r="AE681"/>
      <c r="AF681"/>
      <c r="AG681"/>
      <c r="AH681"/>
      <c r="AI681"/>
      <c r="AJ681"/>
      <c r="AK681"/>
      <c r="AL681" s="236"/>
      <c r="AM681" s="236"/>
      <c r="AN681" s="236"/>
      <c r="AO681" s="236"/>
      <c r="AP681" s="236"/>
      <c r="AQ681" s="236"/>
      <c r="AR681" s="238"/>
    </row>
    <row r="682" spans="2:44" ht="25.5" customHeight="1" thickBot="1">
      <c r="B682" s="231"/>
      <c r="C682" s="621" t="s">
        <v>566</v>
      </c>
      <c r="D682" s="621"/>
      <c r="E682" s="621"/>
      <c r="F682" s="621"/>
      <c r="G682" s="621"/>
      <c r="H682" s="622" t="s">
        <v>567</v>
      </c>
      <c r="I682" s="622"/>
      <c r="J682" s="622"/>
      <c r="K682" s="622"/>
      <c r="L682" s="622"/>
      <c r="M682" s="271"/>
      <c r="N682" s="271"/>
      <c r="O682" s="271"/>
      <c r="P682" s="271"/>
      <c r="Q682" s="271"/>
      <c r="R682" s="271"/>
      <c r="S682" s="271"/>
      <c r="T682" s="271"/>
      <c r="U682" s="271"/>
      <c r="V682" s="271"/>
      <c r="W682" s="271"/>
      <c r="X682" s="271"/>
      <c r="Y682" s="271"/>
      <c r="Z682" s="271"/>
      <c r="AA682" s="271"/>
      <c r="AB682"/>
      <c r="AC682"/>
      <c r="AD682"/>
      <c r="AE682"/>
      <c r="AF682"/>
      <c r="AG682"/>
      <c r="AH682"/>
      <c r="AI682"/>
      <c r="AJ682"/>
      <c r="AK682"/>
      <c r="AR682"/>
    </row>
    <row r="683" spans="2:44" ht="25.5" customHeight="1">
      <c r="B683" s="231"/>
      <c r="C683" s="623" t="s">
        <v>579</v>
      </c>
      <c r="D683" s="624"/>
      <c r="E683" s="624"/>
      <c r="F683" s="624"/>
      <c r="G683" s="624"/>
      <c r="H683" s="624"/>
      <c r="I683" s="624"/>
      <c r="J683" s="624"/>
      <c r="K683" s="624"/>
      <c r="L683" s="625"/>
      <c r="M683" s="271"/>
      <c r="N683" s="632" t="s">
        <v>447</v>
      </c>
      <c r="O683" s="632"/>
      <c r="P683" s="632"/>
      <c r="Q683" s="633"/>
      <c r="R683" s="634"/>
      <c r="S683" s="634"/>
      <c r="T683" s="634"/>
      <c r="U683" s="634"/>
      <c r="V683" s="634"/>
      <c r="W683" s="634"/>
      <c r="X683" s="634"/>
      <c r="Y683" s="634"/>
      <c r="Z683" s="635"/>
      <c r="AA683" s="273"/>
      <c r="AB683"/>
      <c r="AC683"/>
      <c r="AD683"/>
      <c r="AE683"/>
      <c r="AF683"/>
      <c r="AG683"/>
      <c r="AH683"/>
      <c r="AI683"/>
      <c r="AJ683"/>
      <c r="AK683"/>
      <c r="AR683"/>
    </row>
    <row r="684" spans="2:44" ht="25.5" customHeight="1">
      <c r="B684" s="231"/>
      <c r="C684" s="626"/>
      <c r="D684" s="627"/>
      <c r="E684" s="627"/>
      <c r="F684" s="627"/>
      <c r="G684" s="627"/>
      <c r="H684" s="627"/>
      <c r="I684" s="627"/>
      <c r="J684" s="627"/>
      <c r="K684" s="627"/>
      <c r="L684" s="628"/>
      <c r="M684" s="271"/>
      <c r="N684" s="632" t="s">
        <v>448</v>
      </c>
      <c r="O684" s="632"/>
      <c r="P684" s="632"/>
      <c r="Q684" s="636" t="s">
        <v>449</v>
      </c>
      <c r="R684" s="637"/>
      <c r="S684" s="638"/>
      <c r="T684" s="639"/>
      <c r="U684" s="640"/>
      <c r="V684" s="640"/>
      <c r="W684" s="640"/>
      <c r="X684" s="640"/>
      <c r="Y684" s="640"/>
      <c r="Z684" s="641"/>
      <c r="AA684" s="274"/>
      <c r="AB684"/>
      <c r="AC684"/>
      <c r="AD684"/>
      <c r="AE684"/>
      <c r="AF684"/>
      <c r="AG684"/>
      <c r="AH684"/>
      <c r="AI684"/>
      <c r="AJ684"/>
      <c r="AK684"/>
      <c r="AR684"/>
    </row>
    <row r="685" spans="2:44" ht="25.5" customHeight="1">
      <c r="B685" s="231"/>
      <c r="C685" s="626"/>
      <c r="D685" s="627"/>
      <c r="E685" s="627"/>
      <c r="F685" s="627"/>
      <c r="G685" s="627"/>
      <c r="H685" s="627"/>
      <c r="I685" s="627"/>
      <c r="J685" s="627"/>
      <c r="K685" s="627"/>
      <c r="L685" s="628"/>
      <c r="M685" s="271"/>
      <c r="N685" s="632"/>
      <c r="O685" s="632"/>
      <c r="P685" s="632"/>
      <c r="Q685" s="642" t="s">
        <v>450</v>
      </c>
      <c r="R685" s="643"/>
      <c r="S685" s="644"/>
      <c r="T685" s="642"/>
      <c r="U685" s="643"/>
      <c r="V685" s="643"/>
      <c r="W685" s="643"/>
      <c r="X685" s="643"/>
      <c r="Y685" s="643"/>
      <c r="Z685" s="644"/>
      <c r="AA685" s="275"/>
      <c r="AB685"/>
      <c r="AC685"/>
      <c r="AD685"/>
      <c r="AE685"/>
      <c r="AF685"/>
      <c r="AG685"/>
      <c r="AH685"/>
      <c r="AI685"/>
      <c r="AJ685"/>
      <c r="AK685"/>
      <c r="AR685"/>
    </row>
    <row r="686" spans="2:44" ht="25.5" customHeight="1">
      <c r="B686" s="231"/>
      <c r="C686" s="626"/>
      <c r="D686" s="627"/>
      <c r="E686" s="627"/>
      <c r="F686" s="627"/>
      <c r="G686" s="627"/>
      <c r="H686" s="627"/>
      <c r="I686" s="627"/>
      <c r="J686" s="627"/>
      <c r="K686" s="627"/>
      <c r="L686" s="628"/>
      <c r="M686" s="271"/>
      <c r="N686" s="632"/>
      <c r="O686" s="632"/>
      <c r="P686" s="632"/>
      <c r="Q686" s="636" t="s">
        <v>451</v>
      </c>
      <c r="R686" s="637"/>
      <c r="S686" s="638"/>
      <c r="T686" s="639"/>
      <c r="U686" s="640"/>
      <c r="V686" s="640"/>
      <c r="W686" s="640"/>
      <c r="X686" s="640"/>
      <c r="Y686" s="640"/>
      <c r="Z686" s="641"/>
      <c r="AA686" s="273"/>
      <c r="AB686"/>
      <c r="AC686"/>
      <c r="AD686"/>
      <c r="AE686"/>
      <c r="AF686"/>
      <c r="AG686"/>
      <c r="AH686"/>
      <c r="AI686"/>
      <c r="AJ686"/>
      <c r="AK686"/>
      <c r="AR686"/>
    </row>
    <row r="687" spans="2:44" ht="25.5" customHeight="1">
      <c r="B687" s="231"/>
      <c r="C687" s="626"/>
      <c r="D687" s="627"/>
      <c r="E687" s="627"/>
      <c r="F687" s="627"/>
      <c r="G687" s="627"/>
      <c r="H687" s="627"/>
      <c r="I687" s="627"/>
      <c r="J687" s="627"/>
      <c r="K687" s="627"/>
      <c r="L687" s="628"/>
      <c r="M687" s="271"/>
      <c r="N687" s="632"/>
      <c r="O687" s="632"/>
      <c r="P687" s="632"/>
      <c r="Q687" s="645" t="s">
        <v>568</v>
      </c>
      <c r="R687" s="618" t="s">
        <v>452</v>
      </c>
      <c r="S687" s="619"/>
      <c r="T687" s="619"/>
      <c r="U687" s="619"/>
      <c r="V687" s="620"/>
      <c r="W687" s="276"/>
      <c r="X687" s="277" t="s">
        <v>453</v>
      </c>
      <c r="Y687" s="278"/>
      <c r="Z687" s="279"/>
      <c r="AA687" s="271"/>
      <c r="AB687"/>
      <c r="AC687"/>
      <c r="AD687"/>
      <c r="AE687"/>
      <c r="AF687"/>
      <c r="AG687"/>
      <c r="AH687"/>
      <c r="AI687"/>
      <c r="AJ687"/>
      <c r="AK687"/>
      <c r="AR687"/>
    </row>
    <row r="688" spans="2:44" ht="25.5" customHeight="1">
      <c r="B688" s="231"/>
      <c r="C688" s="626"/>
      <c r="D688" s="627"/>
      <c r="E688" s="627"/>
      <c r="F688" s="627"/>
      <c r="G688" s="627"/>
      <c r="H688" s="627"/>
      <c r="I688" s="627"/>
      <c r="J688" s="627"/>
      <c r="K688" s="627"/>
      <c r="L688" s="628"/>
      <c r="M688" s="271"/>
      <c r="N688" s="632"/>
      <c r="O688" s="632"/>
      <c r="P688" s="632"/>
      <c r="Q688" s="646"/>
      <c r="R688" s="648" t="s">
        <v>454</v>
      </c>
      <c r="S688" s="649"/>
      <c r="T688" s="649"/>
      <c r="U688" s="649"/>
      <c r="V688" s="650"/>
      <c r="W688" s="276"/>
      <c r="X688" s="277" t="s">
        <v>453</v>
      </c>
      <c r="Y688" s="277"/>
      <c r="Z688" s="280"/>
      <c r="AA688" s="271"/>
      <c r="AB688"/>
      <c r="AC688"/>
      <c r="AD688"/>
      <c r="AE688"/>
      <c r="AF688"/>
      <c r="AG688"/>
      <c r="AH688"/>
      <c r="AI688"/>
      <c r="AJ688"/>
      <c r="AK688"/>
      <c r="AR688"/>
    </row>
    <row r="689" spans="2:44" ht="25.5" customHeight="1">
      <c r="B689" s="231"/>
      <c r="C689" s="626"/>
      <c r="D689" s="627"/>
      <c r="E689" s="627"/>
      <c r="F689" s="627"/>
      <c r="G689" s="627"/>
      <c r="H689" s="627"/>
      <c r="I689" s="627"/>
      <c r="J689" s="627"/>
      <c r="K689" s="627"/>
      <c r="L689" s="628"/>
      <c r="M689" s="271"/>
      <c r="N689" s="632"/>
      <c r="O689" s="632"/>
      <c r="P689" s="632"/>
      <c r="Q689" s="646"/>
      <c r="R689" s="648" t="s">
        <v>455</v>
      </c>
      <c r="S689" s="649"/>
      <c r="T689" s="649"/>
      <c r="U689" s="649"/>
      <c r="V689" s="650"/>
      <c r="W689" s="276">
        <f>SUM(W687:W688)</f>
        <v>0</v>
      </c>
      <c r="X689" s="277" t="s">
        <v>453</v>
      </c>
      <c r="Y689" s="649"/>
      <c r="Z689" s="650"/>
      <c r="AA689" s="271"/>
      <c r="AB689"/>
      <c r="AC689"/>
      <c r="AD689"/>
      <c r="AE689"/>
      <c r="AF689"/>
      <c r="AG689"/>
      <c r="AH689"/>
      <c r="AI689"/>
      <c r="AJ689"/>
      <c r="AK689"/>
      <c r="AR689"/>
    </row>
    <row r="690" spans="2:44" ht="25.5" customHeight="1" thickBot="1">
      <c r="B690" s="232"/>
      <c r="C690" s="629"/>
      <c r="D690" s="630"/>
      <c r="E690" s="630"/>
      <c r="F690" s="630"/>
      <c r="G690" s="630"/>
      <c r="H690" s="630"/>
      <c r="I690" s="630"/>
      <c r="J690" s="630"/>
      <c r="K690" s="630"/>
      <c r="L690" s="631"/>
      <c r="M690" s="271"/>
      <c r="N690" s="632"/>
      <c r="O690" s="632"/>
      <c r="P690" s="632"/>
      <c r="Q690" s="647"/>
      <c r="R690" s="648" t="s">
        <v>571</v>
      </c>
      <c r="S690" s="649"/>
      <c r="T690" s="649"/>
      <c r="U690" s="649"/>
      <c r="V690" s="650"/>
      <c r="W690" s="276"/>
      <c r="X690" s="277" t="s">
        <v>453</v>
      </c>
      <c r="Y690" s="277"/>
      <c r="Z690" s="280"/>
      <c r="AA690" s="271"/>
      <c r="AB690"/>
      <c r="AC690"/>
      <c r="AD690"/>
      <c r="AE690"/>
      <c r="AF690"/>
      <c r="AG690"/>
      <c r="AH690"/>
      <c r="AI690"/>
      <c r="AJ690"/>
      <c r="AK690"/>
      <c r="AR690"/>
    </row>
    <row r="691" spans="2:44" ht="25.5" customHeight="1">
      <c r="B691" s="232"/>
      <c r="C691" s="284"/>
      <c r="D691" s="284"/>
      <c r="E691" s="284"/>
      <c r="F691" s="284"/>
      <c r="G691" s="284"/>
      <c r="H691" s="284"/>
      <c r="I691" s="284"/>
      <c r="J691" s="284"/>
      <c r="K691" s="284"/>
      <c r="L691" s="284"/>
      <c r="M691" s="271"/>
      <c r="N691" s="271"/>
      <c r="O691" s="271"/>
      <c r="P691" s="271"/>
      <c r="Q691" s="272"/>
      <c r="R691" s="272"/>
      <c r="S691" s="272"/>
      <c r="T691" s="272"/>
      <c r="U691" s="272"/>
      <c r="V691" s="272"/>
      <c r="W691" s="618"/>
      <c r="X691" s="619"/>
      <c r="Y691" s="619"/>
      <c r="Z691" s="620"/>
      <c r="AA691" s="271"/>
      <c r="AB691"/>
      <c r="AC691"/>
      <c r="AD691"/>
      <c r="AE691"/>
      <c r="AF691"/>
      <c r="AG691"/>
      <c r="AH691"/>
      <c r="AI691"/>
      <c r="AJ691"/>
      <c r="AK691"/>
      <c r="AR691"/>
    </row>
    <row r="692" spans="2:44" ht="25.5" customHeight="1" thickBot="1">
      <c r="B692" s="232"/>
      <c r="C692" s="621" t="s">
        <v>566</v>
      </c>
      <c r="D692" s="621"/>
      <c r="E692" s="621"/>
      <c r="F692" s="621"/>
      <c r="G692" s="621"/>
      <c r="H692" s="622" t="s">
        <v>567</v>
      </c>
      <c r="I692" s="622"/>
      <c r="J692" s="622"/>
      <c r="K692" s="622"/>
      <c r="L692" s="622"/>
      <c r="M692" s="271"/>
      <c r="N692" s="271"/>
      <c r="O692" s="271"/>
      <c r="P692" s="271"/>
      <c r="Q692" s="271"/>
      <c r="R692" s="271"/>
      <c r="S692" s="271"/>
      <c r="T692" s="271"/>
      <c r="U692" s="271"/>
      <c r="V692" s="271"/>
      <c r="W692" s="271"/>
      <c r="X692" s="271"/>
      <c r="Y692" s="271"/>
      <c r="Z692" s="271"/>
      <c r="AA692" s="271"/>
      <c r="AB692"/>
      <c r="AC692"/>
      <c r="AD692"/>
      <c r="AE692"/>
      <c r="AF692"/>
      <c r="AG692"/>
      <c r="AH692"/>
      <c r="AI692"/>
      <c r="AJ692"/>
      <c r="AK692"/>
      <c r="AR692"/>
    </row>
    <row r="693" spans="2:44" ht="25.5" customHeight="1">
      <c r="B693" s="232"/>
      <c r="C693" s="623" t="s">
        <v>579</v>
      </c>
      <c r="D693" s="624"/>
      <c r="E693" s="624"/>
      <c r="F693" s="624"/>
      <c r="G693" s="624"/>
      <c r="H693" s="624"/>
      <c r="I693" s="624"/>
      <c r="J693" s="624"/>
      <c r="K693" s="624"/>
      <c r="L693" s="625"/>
      <c r="M693" s="271"/>
      <c r="N693" s="632" t="s">
        <v>447</v>
      </c>
      <c r="O693" s="632"/>
      <c r="P693" s="632"/>
      <c r="Q693" s="633"/>
      <c r="R693" s="634"/>
      <c r="S693" s="634"/>
      <c r="T693" s="634"/>
      <c r="U693" s="634"/>
      <c r="V693" s="634"/>
      <c r="W693" s="634"/>
      <c r="X693" s="634"/>
      <c r="Y693" s="634"/>
      <c r="Z693" s="635"/>
      <c r="AA693" s="273"/>
      <c r="AB693"/>
      <c r="AC693"/>
      <c r="AD693"/>
      <c r="AE693"/>
      <c r="AF693"/>
      <c r="AG693"/>
      <c r="AH693"/>
      <c r="AI693"/>
      <c r="AJ693"/>
      <c r="AK693"/>
      <c r="AR693"/>
    </row>
    <row r="694" spans="2:44" ht="25.5" customHeight="1">
      <c r="B694" s="232"/>
      <c r="C694" s="626"/>
      <c r="D694" s="627"/>
      <c r="E694" s="627"/>
      <c r="F694" s="627"/>
      <c r="G694" s="627"/>
      <c r="H694" s="627"/>
      <c r="I694" s="627"/>
      <c r="J694" s="627"/>
      <c r="K694" s="627"/>
      <c r="L694" s="628"/>
      <c r="M694" s="271"/>
      <c r="N694" s="632" t="s">
        <v>448</v>
      </c>
      <c r="O694" s="632"/>
      <c r="P694" s="632"/>
      <c r="Q694" s="636" t="s">
        <v>449</v>
      </c>
      <c r="R694" s="637"/>
      <c r="S694" s="638"/>
      <c r="T694" s="639"/>
      <c r="U694" s="640"/>
      <c r="V694" s="640"/>
      <c r="W694" s="640"/>
      <c r="X694" s="640"/>
      <c r="Y694" s="640"/>
      <c r="Z694" s="641"/>
      <c r="AA694" s="274"/>
      <c r="AB694"/>
      <c r="AC694"/>
      <c r="AD694"/>
      <c r="AE694"/>
      <c r="AF694"/>
      <c r="AG694"/>
      <c r="AH694"/>
      <c r="AI694"/>
      <c r="AJ694"/>
      <c r="AK694"/>
      <c r="AR694"/>
    </row>
    <row r="695" spans="2:44" ht="25.5" customHeight="1">
      <c r="B695" s="232"/>
      <c r="C695" s="626"/>
      <c r="D695" s="627"/>
      <c r="E695" s="627"/>
      <c r="F695" s="627"/>
      <c r="G695" s="627"/>
      <c r="H695" s="627"/>
      <c r="I695" s="627"/>
      <c r="J695" s="627"/>
      <c r="K695" s="627"/>
      <c r="L695" s="628"/>
      <c r="M695" s="271"/>
      <c r="N695" s="632"/>
      <c r="O695" s="632"/>
      <c r="P695" s="632"/>
      <c r="Q695" s="642" t="s">
        <v>450</v>
      </c>
      <c r="R695" s="643"/>
      <c r="S695" s="644"/>
      <c r="T695" s="642"/>
      <c r="U695" s="643"/>
      <c r="V695" s="643"/>
      <c r="W695" s="643"/>
      <c r="X695" s="643"/>
      <c r="Y695" s="643"/>
      <c r="Z695" s="644"/>
      <c r="AA695" s="275"/>
      <c r="AB695"/>
      <c r="AC695"/>
      <c r="AD695"/>
      <c r="AE695"/>
      <c r="AF695"/>
      <c r="AG695"/>
      <c r="AH695"/>
      <c r="AI695"/>
      <c r="AJ695"/>
      <c r="AK695"/>
      <c r="AR695"/>
    </row>
    <row r="696" spans="2:44" ht="25.5" customHeight="1">
      <c r="B696" s="232"/>
      <c r="C696" s="626"/>
      <c r="D696" s="627"/>
      <c r="E696" s="627"/>
      <c r="F696" s="627"/>
      <c r="G696" s="627"/>
      <c r="H696" s="627"/>
      <c r="I696" s="627"/>
      <c r="J696" s="627"/>
      <c r="K696" s="627"/>
      <c r="L696" s="628"/>
      <c r="M696" s="271"/>
      <c r="N696" s="632"/>
      <c r="O696" s="632"/>
      <c r="P696" s="632"/>
      <c r="Q696" s="636" t="s">
        <v>451</v>
      </c>
      <c r="R696" s="637"/>
      <c r="S696" s="638"/>
      <c r="T696" s="639"/>
      <c r="U696" s="640"/>
      <c r="V696" s="640"/>
      <c r="W696" s="640"/>
      <c r="X696" s="640"/>
      <c r="Y696" s="640"/>
      <c r="Z696" s="641"/>
      <c r="AA696" s="273"/>
      <c r="AB696"/>
      <c r="AC696"/>
      <c r="AD696"/>
      <c r="AE696"/>
      <c r="AF696"/>
      <c r="AG696"/>
      <c r="AH696"/>
      <c r="AI696"/>
      <c r="AJ696"/>
      <c r="AK696"/>
      <c r="AR696"/>
    </row>
    <row r="697" spans="2:44" ht="25.5" customHeight="1">
      <c r="B697" s="232"/>
      <c r="C697" s="626"/>
      <c r="D697" s="627"/>
      <c r="E697" s="627"/>
      <c r="F697" s="627"/>
      <c r="G697" s="627"/>
      <c r="H697" s="627"/>
      <c r="I697" s="627"/>
      <c r="J697" s="627"/>
      <c r="K697" s="627"/>
      <c r="L697" s="628"/>
      <c r="M697" s="271"/>
      <c r="N697" s="632"/>
      <c r="O697" s="632"/>
      <c r="P697" s="632"/>
      <c r="Q697" s="645" t="s">
        <v>568</v>
      </c>
      <c r="R697" s="618" t="s">
        <v>452</v>
      </c>
      <c r="S697" s="619"/>
      <c r="T697" s="619"/>
      <c r="U697" s="619"/>
      <c r="V697" s="620"/>
      <c r="W697" s="276"/>
      <c r="X697" s="277" t="s">
        <v>453</v>
      </c>
      <c r="Y697" s="278"/>
      <c r="Z697" s="279"/>
      <c r="AA697" s="271"/>
      <c r="AB697"/>
      <c r="AC697"/>
      <c r="AD697"/>
      <c r="AE697"/>
      <c r="AF697"/>
      <c r="AG697"/>
      <c r="AH697"/>
      <c r="AI697"/>
      <c r="AJ697"/>
      <c r="AK697"/>
      <c r="AR697"/>
    </row>
    <row r="698" spans="2:44" ht="25.5" customHeight="1">
      <c r="B698" s="232"/>
      <c r="C698" s="626"/>
      <c r="D698" s="627"/>
      <c r="E698" s="627"/>
      <c r="F698" s="627"/>
      <c r="G698" s="627"/>
      <c r="H698" s="627"/>
      <c r="I698" s="627"/>
      <c r="J698" s="627"/>
      <c r="K698" s="627"/>
      <c r="L698" s="628"/>
      <c r="M698" s="271"/>
      <c r="N698" s="632"/>
      <c r="O698" s="632"/>
      <c r="P698" s="632"/>
      <c r="Q698" s="646"/>
      <c r="R698" s="648" t="s">
        <v>454</v>
      </c>
      <c r="S698" s="649"/>
      <c r="T698" s="649"/>
      <c r="U698" s="649"/>
      <c r="V698" s="650"/>
      <c r="W698" s="276"/>
      <c r="X698" s="277" t="s">
        <v>453</v>
      </c>
      <c r="Y698" s="277"/>
      <c r="Z698" s="280"/>
      <c r="AA698" s="271"/>
      <c r="AB698"/>
      <c r="AC698"/>
      <c r="AD698"/>
      <c r="AE698"/>
      <c r="AF698"/>
      <c r="AG698"/>
      <c r="AH698"/>
      <c r="AI698"/>
      <c r="AJ698"/>
      <c r="AK698"/>
      <c r="AR698"/>
    </row>
    <row r="699" spans="2:44" ht="25.5" customHeight="1">
      <c r="B699" s="232"/>
      <c r="C699" s="626"/>
      <c r="D699" s="627"/>
      <c r="E699" s="627"/>
      <c r="F699" s="627"/>
      <c r="G699" s="627"/>
      <c r="H699" s="627"/>
      <c r="I699" s="627"/>
      <c r="J699" s="627"/>
      <c r="K699" s="627"/>
      <c r="L699" s="628"/>
      <c r="M699" s="271"/>
      <c r="N699" s="632"/>
      <c r="O699" s="632"/>
      <c r="P699" s="632"/>
      <c r="Q699" s="646"/>
      <c r="R699" s="648" t="s">
        <v>455</v>
      </c>
      <c r="S699" s="649"/>
      <c r="T699" s="649"/>
      <c r="U699" s="649"/>
      <c r="V699" s="650"/>
      <c r="W699" s="276">
        <f>SUM(W697:W698)</f>
        <v>0</v>
      </c>
      <c r="X699" s="277" t="s">
        <v>453</v>
      </c>
      <c r="Y699" s="649"/>
      <c r="Z699" s="650"/>
      <c r="AA699" s="271"/>
      <c r="AB699"/>
      <c r="AC699"/>
      <c r="AD699"/>
      <c r="AE699"/>
      <c r="AF699"/>
      <c r="AG699"/>
      <c r="AH699"/>
      <c r="AI699"/>
      <c r="AJ699"/>
      <c r="AK699"/>
      <c r="AR699"/>
    </row>
    <row r="700" spans="2:44" ht="25.5" customHeight="1" thickBot="1">
      <c r="B700" s="232"/>
      <c r="C700" s="629"/>
      <c r="D700" s="630"/>
      <c r="E700" s="630"/>
      <c r="F700" s="630"/>
      <c r="G700" s="630"/>
      <c r="H700" s="630"/>
      <c r="I700" s="630"/>
      <c r="J700" s="630"/>
      <c r="K700" s="630"/>
      <c r="L700" s="631"/>
      <c r="M700" s="271"/>
      <c r="N700" s="632"/>
      <c r="O700" s="632"/>
      <c r="P700" s="632"/>
      <c r="Q700" s="647"/>
      <c r="R700" s="648" t="s">
        <v>571</v>
      </c>
      <c r="S700" s="649"/>
      <c r="T700" s="649"/>
      <c r="U700" s="649"/>
      <c r="V700" s="650"/>
      <c r="W700" s="276"/>
      <c r="X700" s="277" t="s">
        <v>453</v>
      </c>
      <c r="Y700" s="277"/>
      <c r="Z700" s="280"/>
      <c r="AA700" s="271"/>
      <c r="AB700"/>
      <c r="AC700"/>
      <c r="AD700"/>
      <c r="AE700"/>
      <c r="AF700"/>
      <c r="AG700"/>
      <c r="AH700"/>
      <c r="AI700"/>
      <c r="AJ700"/>
      <c r="AK700"/>
      <c r="AR700"/>
    </row>
    <row r="701" spans="2:44" ht="25.5" customHeight="1">
      <c r="B701" s="232"/>
      <c r="C701" s="284"/>
      <c r="D701" s="284"/>
      <c r="E701" s="284"/>
      <c r="F701" s="284"/>
      <c r="G701" s="284"/>
      <c r="H701" s="284"/>
      <c r="I701" s="284"/>
      <c r="J701" s="284"/>
      <c r="K701" s="284"/>
      <c r="L701" s="284"/>
      <c r="M701" s="271"/>
      <c r="N701" s="271"/>
      <c r="O701" s="271"/>
      <c r="P701" s="271"/>
      <c r="Q701" s="272"/>
      <c r="R701" s="272"/>
      <c r="S701" s="272"/>
      <c r="T701" s="272"/>
      <c r="U701" s="272"/>
      <c r="V701" s="272"/>
      <c r="W701" s="618"/>
      <c r="X701" s="619"/>
      <c r="Y701" s="619"/>
      <c r="Z701" s="620"/>
      <c r="AA701" s="271"/>
      <c r="AB701"/>
      <c r="AC701"/>
      <c r="AD701"/>
      <c r="AE701"/>
      <c r="AF701"/>
      <c r="AG701"/>
      <c r="AH701"/>
      <c r="AI701"/>
      <c r="AJ701"/>
      <c r="AK701"/>
      <c r="AR701"/>
    </row>
    <row r="702" spans="2:44" ht="25.5" customHeight="1">
      <c r="B702" s="232"/>
      <c r="C702" s="287" t="s">
        <v>572</v>
      </c>
      <c r="D702" s="287"/>
      <c r="E702" s="287"/>
      <c r="F702" s="287" t="s">
        <v>573</v>
      </c>
      <c r="G702" s="287"/>
      <c r="I702" s="287"/>
      <c r="J702" s="287"/>
      <c r="K702" s="287"/>
      <c r="L702" s="287"/>
      <c r="M702" s="287"/>
      <c r="N702" s="287"/>
      <c r="O702" s="287"/>
      <c r="P702" s="287"/>
      <c r="Q702" s="287"/>
      <c r="R702" s="287"/>
      <c r="S702" s="287"/>
      <c r="T702" s="287"/>
      <c r="U702" s="287"/>
      <c r="V702" s="287"/>
      <c r="W702" s="237"/>
      <c r="X702" s="419"/>
      <c r="Y702" s="271"/>
      <c r="Z702" s="271"/>
      <c r="AA702" s="271"/>
      <c r="AB702"/>
      <c r="AC702"/>
      <c r="AD702"/>
      <c r="AE702"/>
      <c r="AF702"/>
      <c r="AG702"/>
      <c r="AH702"/>
      <c r="AI702"/>
      <c r="AJ702"/>
      <c r="AK702"/>
      <c r="AR702"/>
    </row>
    <row r="703" spans="2:44" ht="25.5" customHeight="1">
      <c r="B703" s="232"/>
      <c r="C703" s="287"/>
      <c r="D703" s="287"/>
      <c r="E703" s="287"/>
      <c r="F703" s="287" t="s">
        <v>574</v>
      </c>
      <c r="G703" s="287"/>
      <c r="I703" s="287"/>
      <c r="J703" s="287"/>
      <c r="K703" s="287"/>
      <c r="L703" s="287"/>
      <c r="M703" s="287"/>
      <c r="N703" s="287"/>
      <c r="O703" s="287"/>
      <c r="P703" s="287"/>
      <c r="Q703" s="287"/>
      <c r="R703" s="287"/>
      <c r="S703" s="287"/>
      <c r="T703" s="287"/>
      <c r="U703" s="287"/>
      <c r="V703" s="287"/>
      <c r="W703" s="237"/>
      <c r="X703" s="271"/>
      <c r="Y703" s="271"/>
      <c r="Z703" s="271"/>
      <c r="AA703" s="271"/>
      <c r="AB703"/>
      <c r="AC703"/>
      <c r="AD703"/>
      <c r="AE703"/>
      <c r="AF703"/>
      <c r="AG703"/>
      <c r="AH703"/>
      <c r="AI703"/>
      <c r="AJ703"/>
      <c r="AK703"/>
      <c r="AR703"/>
    </row>
    <row r="704" spans="2:44" ht="25.5" customHeight="1">
      <c r="B704" s="232"/>
      <c r="C704" s="651" t="s">
        <v>575</v>
      </c>
      <c r="D704" s="651"/>
      <c r="E704" s="651"/>
      <c r="F704" s="651"/>
      <c r="G704" s="651"/>
      <c r="H704" s="651"/>
      <c r="I704" s="651"/>
      <c r="J704" s="271"/>
      <c r="K704" s="271"/>
      <c r="L704" s="271"/>
      <c r="M704" s="271"/>
      <c r="N704" s="271"/>
      <c r="O704" s="271"/>
      <c r="P704" s="271"/>
      <c r="Q704" s="271"/>
      <c r="R704" s="271"/>
      <c r="S704" s="271"/>
      <c r="T704" s="271"/>
      <c r="U704" s="271"/>
      <c r="V704" s="271"/>
      <c r="W704" s="271"/>
      <c r="X704" s="271"/>
      <c r="Y704" s="271"/>
      <c r="Z704" s="271"/>
      <c r="AA704" s="271"/>
      <c r="AB704"/>
      <c r="AC704"/>
      <c r="AD704"/>
      <c r="AE704"/>
      <c r="AF704"/>
      <c r="AG704"/>
      <c r="AH704"/>
      <c r="AI704"/>
      <c r="AJ704"/>
      <c r="AK704"/>
      <c r="AR704"/>
    </row>
    <row r="705" spans="2:44" ht="25.5" customHeight="1">
      <c r="B705" s="232"/>
      <c r="C705" s="412" t="s">
        <v>180</v>
      </c>
      <c r="D705" s="285">
        <f>'21号（報告鏡）'!$E$13</f>
        <v>0</v>
      </c>
      <c r="E705" s="412" t="s">
        <v>443</v>
      </c>
      <c r="F705"/>
      <c r="G705" s="412"/>
      <c r="H705" s="412"/>
      <c r="I705" s="412"/>
      <c r="J705" s="271"/>
      <c r="K705" s="271"/>
      <c r="L705" s="271"/>
      <c r="M705" s="271"/>
      <c r="N705" s="271"/>
      <c r="O705" s="271"/>
      <c r="P705" s="271"/>
      <c r="Q705" s="271"/>
      <c r="R705" s="271"/>
      <c r="S705" s="271"/>
      <c r="T705" s="271"/>
      <c r="U705" s="271"/>
      <c r="V705" s="271"/>
      <c r="W705" s="271"/>
      <c r="X705" s="271"/>
      <c r="Y705" s="271"/>
      <c r="Z705" s="271"/>
      <c r="AA705" s="271"/>
      <c r="AB705"/>
      <c r="AC705"/>
      <c r="AD705"/>
      <c r="AE705"/>
      <c r="AF705"/>
      <c r="AG705"/>
      <c r="AH705"/>
      <c r="AI705"/>
      <c r="AJ705"/>
      <c r="AK705"/>
      <c r="AR705"/>
    </row>
    <row r="706" spans="2:44" ht="25.5" customHeight="1">
      <c r="B706" s="232"/>
      <c r="C706" s="652" t="s">
        <v>444</v>
      </c>
      <c r="D706" s="652"/>
      <c r="E706" s="652"/>
      <c r="F706" s="652"/>
      <c r="G706" s="652"/>
      <c r="H706" s="652"/>
      <c r="I706" s="652"/>
      <c r="J706" s="652"/>
      <c r="K706" s="652"/>
      <c r="L706" s="652"/>
      <c r="M706" s="652"/>
      <c r="N706" s="652"/>
      <c r="O706" s="652"/>
      <c r="P706" s="652"/>
      <c r="Q706" s="652"/>
      <c r="R706" s="652"/>
      <c r="S706" s="652"/>
      <c r="T706" s="652"/>
      <c r="U706" s="652"/>
      <c r="V706" s="652"/>
      <c r="W706" s="652"/>
      <c r="X706" s="652"/>
      <c r="Y706" s="652"/>
      <c r="Z706" s="652"/>
      <c r="AA706" s="416"/>
      <c r="AB706"/>
      <c r="AC706"/>
      <c r="AD706"/>
      <c r="AE706"/>
      <c r="AF706"/>
      <c r="AG706"/>
      <c r="AH706"/>
      <c r="AI706"/>
      <c r="AJ706"/>
      <c r="AK706"/>
      <c r="AR706"/>
    </row>
    <row r="707" spans="2:44" ht="25.5" customHeight="1">
      <c r="B707" s="232"/>
      <c r="C707" s="271"/>
      <c r="D707" s="271"/>
      <c r="E707" s="271"/>
      <c r="F707" s="417"/>
      <c r="G707" s="271"/>
      <c r="H707" s="271"/>
      <c r="I707" s="271"/>
      <c r="J707" s="271"/>
      <c r="K707" s="271"/>
      <c r="L707" s="271"/>
      <c r="M707" s="271"/>
      <c r="N707" s="271"/>
      <c r="O707" s="271"/>
      <c r="P707" s="271"/>
      <c r="Q707" s="653" t="s">
        <v>445</v>
      </c>
      <c r="R707" s="653"/>
      <c r="S707" s="653"/>
      <c r="T707" s="654">
        <f>T670+1</f>
        <v>20</v>
      </c>
      <c r="U707" s="654"/>
      <c r="V707" s="654"/>
      <c r="W707" s="654"/>
      <c r="X707" s="654"/>
      <c r="Y707" s="654"/>
      <c r="Z707" s="654"/>
      <c r="AA707" s="272"/>
      <c r="AB707"/>
      <c r="AC707"/>
      <c r="AD707"/>
      <c r="AE707"/>
      <c r="AF707"/>
      <c r="AG707"/>
      <c r="AH707"/>
      <c r="AI707"/>
      <c r="AJ707"/>
      <c r="AK707"/>
      <c r="AR707"/>
    </row>
    <row r="708" spans="2:44" ht="25.5" customHeight="1">
      <c r="B708" s="232"/>
      <c r="C708" s="271"/>
      <c r="D708" s="271"/>
      <c r="E708" s="271"/>
      <c r="F708" s="417"/>
      <c r="G708" s="271"/>
      <c r="H708" s="271"/>
      <c r="I708" s="271"/>
      <c r="J708" s="271"/>
      <c r="K708" s="271"/>
      <c r="L708" s="271"/>
      <c r="M708" s="271"/>
      <c r="N708" s="271"/>
      <c r="O708" s="271"/>
      <c r="P708" s="271"/>
      <c r="Q708" s="653" t="s">
        <v>446</v>
      </c>
      <c r="R708" s="653"/>
      <c r="S708" s="653"/>
      <c r="T708" s="654">
        <f>'21号（報告鏡）'!$R$9</f>
        <v>0</v>
      </c>
      <c r="U708" s="654"/>
      <c r="V708" s="654"/>
      <c r="W708" s="654"/>
      <c r="X708" s="654"/>
      <c r="Y708" s="654"/>
      <c r="Z708" s="654"/>
      <c r="AA708" s="272"/>
      <c r="AB708"/>
      <c r="AC708"/>
      <c r="AD708"/>
      <c r="AE708"/>
      <c r="AF708"/>
      <c r="AG708"/>
      <c r="AH708"/>
      <c r="AI708"/>
      <c r="AJ708"/>
      <c r="AK708"/>
      <c r="AR708"/>
    </row>
    <row r="709" spans="2:44" ht="25.5" customHeight="1" thickBot="1">
      <c r="B709" s="232"/>
      <c r="C709" s="621" t="s">
        <v>566</v>
      </c>
      <c r="D709" s="621"/>
      <c r="E709" s="621"/>
      <c r="F709" s="621"/>
      <c r="G709" s="621"/>
      <c r="H709" s="622" t="s">
        <v>567</v>
      </c>
      <c r="I709" s="622"/>
      <c r="J709" s="622"/>
      <c r="K709" s="622"/>
      <c r="L709" s="622"/>
      <c r="M709" s="271"/>
      <c r="N709" s="271"/>
      <c r="O709" s="271"/>
      <c r="P709" s="271"/>
      <c r="Q709" s="271"/>
      <c r="R709" s="271"/>
      <c r="S709" s="271"/>
      <c r="T709" s="271"/>
      <c r="U709" s="271"/>
      <c r="V709" s="271"/>
      <c r="W709" s="271"/>
      <c r="X709" s="271"/>
      <c r="Y709" s="271"/>
      <c r="Z709" s="271"/>
      <c r="AA709" s="271"/>
      <c r="AB709"/>
      <c r="AC709"/>
      <c r="AD709"/>
      <c r="AE709"/>
      <c r="AF709"/>
      <c r="AG709"/>
      <c r="AH709"/>
      <c r="AI709"/>
      <c r="AJ709"/>
      <c r="AK709"/>
      <c r="AR709"/>
    </row>
    <row r="710" spans="2:44" ht="25.5" customHeight="1">
      <c r="B710" s="232"/>
      <c r="C710" s="623" t="s">
        <v>579</v>
      </c>
      <c r="D710" s="624"/>
      <c r="E710" s="624"/>
      <c r="F710" s="624"/>
      <c r="G710" s="624"/>
      <c r="H710" s="624"/>
      <c r="I710" s="624"/>
      <c r="J710" s="624"/>
      <c r="K710" s="624"/>
      <c r="L710" s="625"/>
      <c r="M710" s="271"/>
      <c r="N710" s="632" t="s">
        <v>447</v>
      </c>
      <c r="O710" s="632"/>
      <c r="P710" s="632"/>
      <c r="Q710" s="633"/>
      <c r="R710" s="634"/>
      <c r="S710" s="634"/>
      <c r="T710" s="634"/>
      <c r="U710" s="634"/>
      <c r="V710" s="634"/>
      <c r="W710" s="634"/>
      <c r="X710" s="634"/>
      <c r="Y710" s="634"/>
      <c r="Z710" s="635"/>
      <c r="AA710" s="273"/>
      <c r="AB710"/>
      <c r="AC710"/>
      <c r="AD710"/>
      <c r="AE710"/>
      <c r="AF710"/>
      <c r="AG710"/>
      <c r="AH710"/>
      <c r="AI710"/>
      <c r="AJ710"/>
      <c r="AK710"/>
      <c r="AR710"/>
    </row>
    <row r="711" spans="2:44" ht="25.5" customHeight="1">
      <c r="B711" s="232"/>
      <c r="C711" s="626"/>
      <c r="D711" s="627"/>
      <c r="E711" s="627"/>
      <c r="F711" s="627"/>
      <c r="G711" s="627"/>
      <c r="H711" s="627"/>
      <c r="I711" s="627"/>
      <c r="J711" s="627"/>
      <c r="K711" s="627"/>
      <c r="L711" s="628"/>
      <c r="M711" s="271"/>
      <c r="N711" s="632" t="s">
        <v>448</v>
      </c>
      <c r="O711" s="632"/>
      <c r="P711" s="632"/>
      <c r="Q711" s="636" t="s">
        <v>449</v>
      </c>
      <c r="R711" s="637"/>
      <c r="S711" s="638"/>
      <c r="T711" s="639"/>
      <c r="U711" s="640"/>
      <c r="V711" s="640"/>
      <c r="W711" s="640"/>
      <c r="X711" s="640"/>
      <c r="Y711" s="640"/>
      <c r="Z711" s="641"/>
      <c r="AA711" s="274"/>
      <c r="AB711"/>
      <c r="AC711"/>
      <c r="AD711"/>
      <c r="AE711"/>
      <c r="AF711"/>
      <c r="AG711"/>
      <c r="AH711"/>
      <c r="AI711"/>
      <c r="AJ711"/>
      <c r="AK711"/>
      <c r="AR711"/>
    </row>
    <row r="712" spans="2:44" ht="25.5" customHeight="1">
      <c r="B712" s="232"/>
      <c r="C712" s="626"/>
      <c r="D712" s="627"/>
      <c r="E712" s="627"/>
      <c r="F712" s="627"/>
      <c r="G712" s="627"/>
      <c r="H712" s="627"/>
      <c r="I712" s="627"/>
      <c r="J712" s="627"/>
      <c r="K712" s="627"/>
      <c r="L712" s="628"/>
      <c r="M712" s="271"/>
      <c r="N712" s="632"/>
      <c r="O712" s="632"/>
      <c r="P712" s="632"/>
      <c r="Q712" s="642" t="s">
        <v>450</v>
      </c>
      <c r="R712" s="643"/>
      <c r="S712" s="644"/>
      <c r="T712" s="642"/>
      <c r="U712" s="643"/>
      <c r="V712" s="643"/>
      <c r="W712" s="643"/>
      <c r="X712" s="643"/>
      <c r="Y712" s="643"/>
      <c r="Z712" s="644"/>
      <c r="AA712" s="275"/>
      <c r="AB712"/>
      <c r="AC712"/>
      <c r="AD712"/>
      <c r="AE712"/>
      <c r="AF712"/>
      <c r="AG712"/>
      <c r="AH712"/>
      <c r="AI712"/>
      <c r="AJ712"/>
      <c r="AK712"/>
      <c r="AR712"/>
    </row>
    <row r="713" spans="2:44" ht="25.5" customHeight="1">
      <c r="B713" s="232"/>
      <c r="C713" s="626"/>
      <c r="D713" s="627"/>
      <c r="E713" s="627"/>
      <c r="F713" s="627"/>
      <c r="G713" s="627"/>
      <c r="H713" s="627"/>
      <c r="I713" s="627"/>
      <c r="J713" s="627"/>
      <c r="K713" s="627"/>
      <c r="L713" s="628"/>
      <c r="M713" s="271"/>
      <c r="N713" s="632"/>
      <c r="O713" s="632"/>
      <c r="P713" s="632"/>
      <c r="Q713" s="636" t="s">
        <v>451</v>
      </c>
      <c r="R713" s="637"/>
      <c r="S713" s="638"/>
      <c r="T713" s="639"/>
      <c r="U713" s="640"/>
      <c r="V713" s="640"/>
      <c r="W713" s="640"/>
      <c r="X713" s="640"/>
      <c r="Y713" s="640"/>
      <c r="Z713" s="641"/>
      <c r="AA713" s="273"/>
      <c r="AB713"/>
      <c r="AC713"/>
      <c r="AD713"/>
      <c r="AE713"/>
      <c r="AF713"/>
      <c r="AG713"/>
      <c r="AH713"/>
      <c r="AI713"/>
      <c r="AJ713"/>
      <c r="AK713"/>
      <c r="AR713"/>
    </row>
    <row r="714" spans="2:44" ht="25.5" customHeight="1">
      <c r="B714" s="232"/>
      <c r="C714" s="626"/>
      <c r="D714" s="627"/>
      <c r="E714" s="627"/>
      <c r="F714" s="627"/>
      <c r="G714" s="627"/>
      <c r="H714" s="627"/>
      <c r="I714" s="627"/>
      <c r="J714" s="627"/>
      <c r="K714" s="627"/>
      <c r="L714" s="628"/>
      <c r="M714" s="271"/>
      <c r="N714" s="632"/>
      <c r="O714" s="632"/>
      <c r="P714" s="632"/>
      <c r="Q714" s="645" t="s">
        <v>568</v>
      </c>
      <c r="R714" s="618" t="s">
        <v>452</v>
      </c>
      <c r="S714" s="619"/>
      <c r="T714" s="619"/>
      <c r="U714" s="619"/>
      <c r="V714" s="620"/>
      <c r="W714" s="276"/>
      <c r="X714" s="277" t="s">
        <v>453</v>
      </c>
      <c r="Y714" s="278"/>
      <c r="Z714" s="279"/>
      <c r="AA714" s="271"/>
      <c r="AB714"/>
      <c r="AC714"/>
      <c r="AD714"/>
      <c r="AE714"/>
      <c r="AF714"/>
      <c r="AG714"/>
      <c r="AH714"/>
      <c r="AI714"/>
      <c r="AJ714"/>
      <c r="AK714"/>
      <c r="AR714"/>
    </row>
    <row r="715" spans="2:44" ht="25.5" customHeight="1">
      <c r="B715" s="232"/>
      <c r="C715" s="626"/>
      <c r="D715" s="627"/>
      <c r="E715" s="627"/>
      <c r="F715" s="627"/>
      <c r="G715" s="627"/>
      <c r="H715" s="627"/>
      <c r="I715" s="627"/>
      <c r="J715" s="627"/>
      <c r="K715" s="627"/>
      <c r="L715" s="628"/>
      <c r="M715" s="271"/>
      <c r="N715" s="632"/>
      <c r="O715" s="632"/>
      <c r="P715" s="632"/>
      <c r="Q715" s="646"/>
      <c r="R715" s="648" t="s">
        <v>454</v>
      </c>
      <c r="S715" s="649"/>
      <c r="T715" s="649"/>
      <c r="U715" s="649"/>
      <c r="V715" s="650"/>
      <c r="W715" s="276"/>
      <c r="X715" s="277" t="s">
        <v>453</v>
      </c>
      <c r="Y715" s="277"/>
      <c r="Z715" s="280"/>
      <c r="AA715" s="271"/>
      <c r="AB715"/>
      <c r="AC715"/>
      <c r="AD715"/>
      <c r="AE715"/>
      <c r="AF715"/>
      <c r="AG715"/>
      <c r="AH715"/>
      <c r="AI715"/>
      <c r="AJ715"/>
      <c r="AK715"/>
      <c r="AR715"/>
    </row>
    <row r="716" spans="2:44" ht="25.5" customHeight="1">
      <c r="B716" s="232"/>
      <c r="C716" s="626"/>
      <c r="D716" s="627"/>
      <c r="E716" s="627"/>
      <c r="F716" s="627"/>
      <c r="G716" s="627"/>
      <c r="H716" s="627"/>
      <c r="I716" s="627"/>
      <c r="J716" s="627"/>
      <c r="K716" s="627"/>
      <c r="L716" s="628"/>
      <c r="M716" s="271"/>
      <c r="N716" s="632"/>
      <c r="O716" s="632"/>
      <c r="P716" s="632"/>
      <c r="Q716" s="646"/>
      <c r="R716" s="648" t="s">
        <v>455</v>
      </c>
      <c r="S716" s="649"/>
      <c r="T716" s="649"/>
      <c r="U716" s="649"/>
      <c r="V716" s="650"/>
      <c r="W716" s="276">
        <f>SUM(W714:W715)</f>
        <v>0</v>
      </c>
      <c r="X716" s="277" t="s">
        <v>453</v>
      </c>
      <c r="Y716" s="649"/>
      <c r="Z716" s="650"/>
      <c r="AA716" s="271"/>
      <c r="AB716"/>
      <c r="AC716"/>
      <c r="AD716"/>
      <c r="AE716"/>
      <c r="AF716"/>
      <c r="AG716"/>
      <c r="AH716"/>
      <c r="AI716"/>
      <c r="AJ716"/>
      <c r="AK716"/>
      <c r="AR716"/>
    </row>
    <row r="717" spans="2:44" ht="25.5" customHeight="1" thickBot="1">
      <c r="B717" s="232"/>
      <c r="C717" s="629"/>
      <c r="D717" s="630"/>
      <c r="E717" s="630"/>
      <c r="F717" s="630"/>
      <c r="G717" s="630"/>
      <c r="H717" s="630"/>
      <c r="I717" s="630"/>
      <c r="J717" s="630"/>
      <c r="K717" s="630"/>
      <c r="L717" s="631"/>
      <c r="M717" s="271"/>
      <c r="N717" s="632"/>
      <c r="O717" s="632"/>
      <c r="P717" s="632"/>
      <c r="Q717" s="647"/>
      <c r="R717" s="648" t="s">
        <v>571</v>
      </c>
      <c r="S717" s="649"/>
      <c r="T717" s="649"/>
      <c r="U717" s="649"/>
      <c r="V717" s="650"/>
      <c r="W717" s="276"/>
      <c r="X717" s="277" t="s">
        <v>453</v>
      </c>
      <c r="Y717" s="277"/>
      <c r="Z717" s="280"/>
      <c r="AA717" s="271"/>
      <c r="AB717"/>
      <c r="AC717"/>
      <c r="AD717"/>
      <c r="AE717"/>
      <c r="AF717"/>
      <c r="AG717"/>
      <c r="AH717"/>
      <c r="AI717"/>
      <c r="AJ717"/>
      <c r="AK717"/>
      <c r="AR717"/>
    </row>
    <row r="718" spans="2:44" ht="25.5" customHeight="1">
      <c r="B718" s="232"/>
      <c r="C718" s="281"/>
      <c r="D718" s="282"/>
      <c r="E718" s="283"/>
      <c r="F718" s="283"/>
      <c r="G718" s="271"/>
      <c r="H718" s="271"/>
      <c r="I718" s="271"/>
      <c r="J718" s="271"/>
      <c r="K718" s="271"/>
      <c r="L718" s="271"/>
      <c r="M718" s="271"/>
      <c r="N718" s="271"/>
      <c r="O718" s="271"/>
      <c r="P718" s="271"/>
      <c r="Q718" s="272"/>
      <c r="R718" s="272"/>
      <c r="S718" s="272"/>
      <c r="T718" s="272"/>
      <c r="U718" s="272"/>
      <c r="V718" s="272"/>
      <c r="W718" s="618"/>
      <c r="X718" s="619"/>
      <c r="Y718" s="619"/>
      <c r="Z718" s="620"/>
      <c r="AA718" s="272"/>
      <c r="AB718"/>
      <c r="AC718"/>
      <c r="AD718"/>
      <c r="AE718"/>
      <c r="AF718"/>
      <c r="AG718"/>
      <c r="AH718"/>
      <c r="AI718"/>
      <c r="AJ718"/>
      <c r="AK718"/>
      <c r="AR718"/>
    </row>
    <row r="719" spans="2:44" ht="25.5" customHeight="1" thickBot="1">
      <c r="B719" s="232"/>
      <c r="C719" s="621" t="s">
        <v>566</v>
      </c>
      <c r="D719" s="621"/>
      <c r="E719" s="621"/>
      <c r="F719" s="621"/>
      <c r="G719" s="621"/>
      <c r="H719" s="622" t="s">
        <v>567</v>
      </c>
      <c r="I719" s="622"/>
      <c r="J719" s="622"/>
      <c r="K719" s="622"/>
      <c r="L719" s="622"/>
      <c r="M719" s="271"/>
      <c r="N719" s="271"/>
      <c r="O719" s="271"/>
      <c r="P719" s="271"/>
      <c r="Q719" s="271"/>
      <c r="R719" s="271"/>
      <c r="S719" s="271"/>
      <c r="T719" s="271"/>
      <c r="U719" s="271"/>
      <c r="V719" s="271"/>
      <c r="W719" s="271"/>
      <c r="X719" s="271"/>
      <c r="Y719" s="271"/>
      <c r="Z719" s="271"/>
      <c r="AA719" s="271"/>
      <c r="AB719"/>
      <c r="AC719"/>
      <c r="AD719"/>
      <c r="AE719"/>
      <c r="AF719"/>
      <c r="AG719"/>
      <c r="AH719"/>
      <c r="AI719"/>
      <c r="AJ719"/>
      <c r="AK719"/>
      <c r="AR719"/>
    </row>
    <row r="720" spans="2:44" ht="25.5" customHeight="1">
      <c r="B720" s="232"/>
      <c r="C720" s="623" t="s">
        <v>579</v>
      </c>
      <c r="D720" s="624"/>
      <c r="E720" s="624"/>
      <c r="F720" s="624"/>
      <c r="G720" s="624"/>
      <c r="H720" s="624"/>
      <c r="I720" s="624"/>
      <c r="J720" s="624"/>
      <c r="K720" s="624"/>
      <c r="L720" s="625"/>
      <c r="M720" s="271"/>
      <c r="N720" s="632" t="s">
        <v>447</v>
      </c>
      <c r="O720" s="632"/>
      <c r="P720" s="632"/>
      <c r="Q720" s="633"/>
      <c r="R720" s="634"/>
      <c r="S720" s="634"/>
      <c r="T720" s="634"/>
      <c r="U720" s="634"/>
      <c r="V720" s="634"/>
      <c r="W720" s="634"/>
      <c r="X720" s="634"/>
      <c r="Y720" s="634"/>
      <c r="Z720" s="635"/>
      <c r="AA720" s="273"/>
      <c r="AB720"/>
      <c r="AC720"/>
      <c r="AD720"/>
      <c r="AE720"/>
      <c r="AF720"/>
      <c r="AG720"/>
      <c r="AH720"/>
      <c r="AI720"/>
      <c r="AJ720"/>
      <c r="AK720"/>
      <c r="AR720"/>
    </row>
    <row r="721" spans="2:44" ht="25.5" customHeight="1">
      <c r="B721" s="232"/>
      <c r="C721" s="626"/>
      <c r="D721" s="627"/>
      <c r="E721" s="627"/>
      <c r="F721" s="627"/>
      <c r="G721" s="627"/>
      <c r="H721" s="627"/>
      <c r="I721" s="627"/>
      <c r="J721" s="627"/>
      <c r="K721" s="627"/>
      <c r="L721" s="628"/>
      <c r="M721" s="271"/>
      <c r="N721" s="632" t="s">
        <v>448</v>
      </c>
      <c r="O721" s="632"/>
      <c r="P721" s="632"/>
      <c r="Q721" s="636" t="s">
        <v>449</v>
      </c>
      <c r="R721" s="637"/>
      <c r="S721" s="638"/>
      <c r="T721" s="639"/>
      <c r="U721" s="640"/>
      <c r="V721" s="640"/>
      <c r="W721" s="640"/>
      <c r="X721" s="640"/>
      <c r="Y721" s="640"/>
      <c r="Z721" s="641"/>
      <c r="AA721" s="274"/>
      <c r="AB721"/>
      <c r="AC721"/>
      <c r="AD721"/>
      <c r="AE721"/>
      <c r="AF721"/>
      <c r="AG721"/>
      <c r="AH721"/>
      <c r="AI721"/>
      <c r="AJ721"/>
      <c r="AK721"/>
      <c r="AR721"/>
    </row>
    <row r="722" spans="2:44" ht="25.5" customHeight="1">
      <c r="B722" s="232"/>
      <c r="C722" s="626"/>
      <c r="D722" s="627"/>
      <c r="E722" s="627"/>
      <c r="F722" s="627"/>
      <c r="G722" s="627"/>
      <c r="H722" s="627"/>
      <c r="I722" s="627"/>
      <c r="J722" s="627"/>
      <c r="K722" s="627"/>
      <c r="L722" s="628"/>
      <c r="M722" s="271"/>
      <c r="N722" s="632"/>
      <c r="O722" s="632"/>
      <c r="P722" s="632"/>
      <c r="Q722" s="642" t="s">
        <v>450</v>
      </c>
      <c r="R722" s="643"/>
      <c r="S722" s="644"/>
      <c r="T722" s="642"/>
      <c r="U722" s="643"/>
      <c r="V722" s="643"/>
      <c r="W722" s="643"/>
      <c r="X722" s="643"/>
      <c r="Y722" s="643"/>
      <c r="Z722" s="644"/>
      <c r="AA722" s="275"/>
      <c r="AB722"/>
      <c r="AC722"/>
      <c r="AD722"/>
      <c r="AE722"/>
      <c r="AF722"/>
      <c r="AG722"/>
      <c r="AH722"/>
      <c r="AI722"/>
      <c r="AJ722"/>
      <c r="AK722"/>
      <c r="AR722"/>
    </row>
    <row r="723" spans="2:44" ht="25.5" customHeight="1">
      <c r="B723" s="232"/>
      <c r="C723" s="626"/>
      <c r="D723" s="627"/>
      <c r="E723" s="627"/>
      <c r="F723" s="627"/>
      <c r="G723" s="627"/>
      <c r="H723" s="627"/>
      <c r="I723" s="627"/>
      <c r="J723" s="627"/>
      <c r="K723" s="627"/>
      <c r="L723" s="628"/>
      <c r="M723" s="271"/>
      <c r="N723" s="632"/>
      <c r="O723" s="632"/>
      <c r="P723" s="632"/>
      <c r="Q723" s="636" t="s">
        <v>451</v>
      </c>
      <c r="R723" s="637"/>
      <c r="S723" s="638"/>
      <c r="T723" s="639"/>
      <c r="U723" s="640"/>
      <c r="V723" s="640"/>
      <c r="W723" s="640"/>
      <c r="X723" s="640"/>
      <c r="Y723" s="640"/>
      <c r="Z723" s="641"/>
      <c r="AA723" s="273"/>
      <c r="AB723"/>
      <c r="AC723"/>
      <c r="AD723"/>
      <c r="AE723"/>
      <c r="AF723"/>
      <c r="AG723"/>
      <c r="AH723"/>
      <c r="AI723"/>
      <c r="AJ723"/>
      <c r="AK723"/>
      <c r="AR723"/>
    </row>
    <row r="724" spans="2:44" ht="25.5" customHeight="1">
      <c r="B724" s="232"/>
      <c r="C724" s="626"/>
      <c r="D724" s="627"/>
      <c r="E724" s="627"/>
      <c r="F724" s="627"/>
      <c r="G724" s="627"/>
      <c r="H724" s="627"/>
      <c r="I724" s="627"/>
      <c r="J724" s="627"/>
      <c r="K724" s="627"/>
      <c r="L724" s="628"/>
      <c r="M724" s="271"/>
      <c r="N724" s="632"/>
      <c r="O724" s="632"/>
      <c r="P724" s="632"/>
      <c r="Q724" s="645" t="s">
        <v>568</v>
      </c>
      <c r="R724" s="618" t="s">
        <v>452</v>
      </c>
      <c r="S724" s="619"/>
      <c r="T724" s="619"/>
      <c r="U724" s="619"/>
      <c r="V724" s="620"/>
      <c r="W724" s="276"/>
      <c r="X724" s="277" t="s">
        <v>453</v>
      </c>
      <c r="Y724" s="278"/>
      <c r="Z724" s="279"/>
      <c r="AA724" s="271"/>
      <c r="AB724"/>
      <c r="AC724"/>
      <c r="AD724"/>
      <c r="AE724"/>
      <c r="AF724"/>
      <c r="AG724"/>
      <c r="AH724"/>
      <c r="AI724"/>
      <c r="AJ724"/>
      <c r="AK724"/>
      <c r="AR724"/>
    </row>
    <row r="725" spans="2:44" ht="25.5" customHeight="1">
      <c r="B725" s="232"/>
      <c r="C725" s="626"/>
      <c r="D725" s="627"/>
      <c r="E725" s="627"/>
      <c r="F725" s="627"/>
      <c r="G725" s="627"/>
      <c r="H725" s="627"/>
      <c r="I725" s="627"/>
      <c r="J725" s="627"/>
      <c r="K725" s="627"/>
      <c r="L725" s="628"/>
      <c r="M725" s="271"/>
      <c r="N725" s="632"/>
      <c r="O725" s="632"/>
      <c r="P725" s="632"/>
      <c r="Q725" s="646"/>
      <c r="R725" s="648" t="s">
        <v>454</v>
      </c>
      <c r="S725" s="649"/>
      <c r="T725" s="649"/>
      <c r="U725" s="649"/>
      <c r="V725" s="650"/>
      <c r="W725" s="276"/>
      <c r="X725" s="277" t="s">
        <v>453</v>
      </c>
      <c r="Y725" s="277"/>
      <c r="Z725" s="280"/>
      <c r="AA725" s="271"/>
      <c r="AB725"/>
      <c r="AC725"/>
      <c r="AD725"/>
      <c r="AE725"/>
      <c r="AF725"/>
      <c r="AG725"/>
      <c r="AH725"/>
      <c r="AI725"/>
      <c r="AJ725"/>
      <c r="AK725"/>
      <c r="AR725"/>
    </row>
    <row r="726" spans="2:44" ht="25.5" customHeight="1">
      <c r="B726" s="232"/>
      <c r="C726" s="626"/>
      <c r="D726" s="627"/>
      <c r="E726" s="627"/>
      <c r="F726" s="627"/>
      <c r="G726" s="627"/>
      <c r="H726" s="627"/>
      <c r="I726" s="627"/>
      <c r="J726" s="627"/>
      <c r="K726" s="627"/>
      <c r="L726" s="628"/>
      <c r="M726" s="271"/>
      <c r="N726" s="632"/>
      <c r="O726" s="632"/>
      <c r="P726" s="632"/>
      <c r="Q726" s="646"/>
      <c r="R726" s="648" t="s">
        <v>455</v>
      </c>
      <c r="S726" s="649"/>
      <c r="T726" s="649"/>
      <c r="U726" s="649"/>
      <c r="V726" s="650"/>
      <c r="W726" s="276">
        <f>SUM(W724:W725)</f>
        <v>0</v>
      </c>
      <c r="X726" s="277" t="s">
        <v>453</v>
      </c>
      <c r="Y726" s="649"/>
      <c r="Z726" s="650"/>
      <c r="AA726" s="271"/>
      <c r="AB726"/>
      <c r="AC726"/>
      <c r="AD726"/>
      <c r="AE726"/>
      <c r="AF726"/>
      <c r="AG726"/>
      <c r="AH726"/>
      <c r="AI726"/>
      <c r="AJ726"/>
      <c r="AK726"/>
      <c r="AR726"/>
    </row>
    <row r="727" spans="2:44" ht="25.5" customHeight="1" thickBot="1">
      <c r="B727" s="232"/>
      <c r="C727" s="629"/>
      <c r="D727" s="630"/>
      <c r="E727" s="630"/>
      <c r="F727" s="630"/>
      <c r="G727" s="630"/>
      <c r="H727" s="630"/>
      <c r="I727" s="630"/>
      <c r="J727" s="630"/>
      <c r="K727" s="630"/>
      <c r="L727" s="631"/>
      <c r="M727" s="271"/>
      <c r="N727" s="632"/>
      <c r="O727" s="632"/>
      <c r="P727" s="632"/>
      <c r="Q727" s="647"/>
      <c r="R727" s="648" t="s">
        <v>571</v>
      </c>
      <c r="S727" s="649"/>
      <c r="T727" s="649"/>
      <c r="U727" s="649"/>
      <c r="V727" s="650"/>
      <c r="W727" s="276"/>
      <c r="X727" s="277" t="s">
        <v>453</v>
      </c>
      <c r="Y727" s="277"/>
      <c r="Z727" s="280"/>
      <c r="AA727" s="271"/>
      <c r="AB727"/>
      <c r="AC727"/>
      <c r="AD727"/>
      <c r="AE727"/>
      <c r="AF727"/>
      <c r="AG727"/>
      <c r="AH727"/>
      <c r="AI727"/>
      <c r="AJ727"/>
      <c r="AK727"/>
      <c r="AR727"/>
    </row>
    <row r="728" spans="2:44" ht="25.5" customHeight="1">
      <c r="B728" s="232"/>
      <c r="C728" s="284"/>
      <c r="D728" s="284"/>
      <c r="E728" s="284"/>
      <c r="F728" s="284"/>
      <c r="G728" s="284"/>
      <c r="H728" s="284"/>
      <c r="I728" s="284"/>
      <c r="J728" s="284"/>
      <c r="K728" s="284"/>
      <c r="L728" s="284"/>
      <c r="M728" s="271"/>
      <c r="N728" s="271"/>
      <c r="O728" s="271"/>
      <c r="P728" s="271"/>
      <c r="Q728" s="272"/>
      <c r="R728" s="272"/>
      <c r="S728" s="272"/>
      <c r="T728" s="272"/>
      <c r="U728" s="272"/>
      <c r="V728" s="272"/>
      <c r="W728" s="618"/>
      <c r="X728" s="619"/>
      <c r="Y728" s="619"/>
      <c r="Z728" s="620"/>
      <c r="AA728" s="271"/>
      <c r="AB728"/>
      <c r="AC728"/>
      <c r="AD728"/>
      <c r="AE728"/>
      <c r="AF728"/>
      <c r="AG728"/>
      <c r="AH728"/>
      <c r="AI728"/>
      <c r="AJ728"/>
      <c r="AK728"/>
      <c r="AR728"/>
    </row>
    <row r="729" spans="2:44" ht="25.5" customHeight="1" thickBot="1">
      <c r="B729" s="232"/>
      <c r="C729" s="621" t="s">
        <v>566</v>
      </c>
      <c r="D729" s="621"/>
      <c r="E729" s="621"/>
      <c r="F729" s="621"/>
      <c r="G729" s="621"/>
      <c r="H729" s="622" t="s">
        <v>567</v>
      </c>
      <c r="I729" s="622"/>
      <c r="J729" s="622"/>
      <c r="K729" s="622"/>
      <c r="L729" s="622"/>
      <c r="M729" s="271"/>
      <c r="N729" s="271"/>
      <c r="O729" s="271"/>
      <c r="P729" s="271"/>
      <c r="Q729" s="271"/>
      <c r="R729" s="271"/>
      <c r="S729" s="271"/>
      <c r="T729" s="271"/>
      <c r="U729" s="271"/>
      <c r="V729" s="271"/>
      <c r="W729" s="271"/>
      <c r="X729" s="271"/>
      <c r="Y729" s="271"/>
      <c r="Z729" s="271"/>
      <c r="AA729" s="271"/>
      <c r="AB729"/>
      <c r="AC729"/>
      <c r="AD729"/>
      <c r="AE729"/>
      <c r="AF729"/>
      <c r="AG729"/>
      <c r="AH729"/>
      <c r="AI729"/>
      <c r="AJ729"/>
      <c r="AK729"/>
      <c r="AR729"/>
    </row>
    <row r="730" spans="2:44" ht="25.5" customHeight="1">
      <c r="B730" s="232"/>
      <c r="C730" s="623" t="s">
        <v>579</v>
      </c>
      <c r="D730" s="624"/>
      <c r="E730" s="624"/>
      <c r="F730" s="624"/>
      <c r="G730" s="624"/>
      <c r="H730" s="624"/>
      <c r="I730" s="624"/>
      <c r="J730" s="624"/>
      <c r="K730" s="624"/>
      <c r="L730" s="625"/>
      <c r="M730" s="271"/>
      <c r="N730" s="632" t="s">
        <v>447</v>
      </c>
      <c r="O730" s="632"/>
      <c r="P730" s="632"/>
      <c r="Q730" s="633"/>
      <c r="R730" s="634"/>
      <c r="S730" s="634"/>
      <c r="T730" s="634"/>
      <c r="U730" s="634"/>
      <c r="V730" s="634"/>
      <c r="W730" s="634"/>
      <c r="X730" s="634"/>
      <c r="Y730" s="634"/>
      <c r="Z730" s="635"/>
      <c r="AA730" s="273"/>
      <c r="AB730"/>
      <c r="AC730"/>
      <c r="AD730"/>
      <c r="AE730"/>
      <c r="AF730"/>
      <c r="AG730"/>
      <c r="AH730"/>
      <c r="AI730"/>
      <c r="AJ730"/>
      <c r="AK730"/>
      <c r="AR730"/>
    </row>
    <row r="731" spans="2:44" ht="25.5" customHeight="1">
      <c r="B731" s="232"/>
      <c r="C731" s="626"/>
      <c r="D731" s="627"/>
      <c r="E731" s="627"/>
      <c r="F731" s="627"/>
      <c r="G731" s="627"/>
      <c r="H731" s="627"/>
      <c r="I731" s="627"/>
      <c r="J731" s="627"/>
      <c r="K731" s="627"/>
      <c r="L731" s="628"/>
      <c r="M731" s="271"/>
      <c r="N731" s="632" t="s">
        <v>448</v>
      </c>
      <c r="O731" s="632"/>
      <c r="P731" s="632"/>
      <c r="Q731" s="636" t="s">
        <v>449</v>
      </c>
      <c r="R731" s="637"/>
      <c r="S731" s="638"/>
      <c r="T731" s="639"/>
      <c r="U731" s="640"/>
      <c r="V731" s="640"/>
      <c r="W731" s="640"/>
      <c r="X731" s="640"/>
      <c r="Y731" s="640"/>
      <c r="Z731" s="641"/>
      <c r="AA731" s="274"/>
      <c r="AB731"/>
      <c r="AC731"/>
      <c r="AD731"/>
      <c r="AE731"/>
      <c r="AF731"/>
      <c r="AG731"/>
      <c r="AH731"/>
      <c r="AI731"/>
      <c r="AJ731"/>
      <c r="AK731"/>
      <c r="AR731"/>
    </row>
    <row r="732" spans="2:44" ht="25.5" customHeight="1">
      <c r="B732" s="232"/>
      <c r="C732" s="626"/>
      <c r="D732" s="627"/>
      <c r="E732" s="627"/>
      <c r="F732" s="627"/>
      <c r="G732" s="627"/>
      <c r="H732" s="627"/>
      <c r="I732" s="627"/>
      <c r="J732" s="627"/>
      <c r="K732" s="627"/>
      <c r="L732" s="628"/>
      <c r="M732" s="271"/>
      <c r="N732" s="632"/>
      <c r="O732" s="632"/>
      <c r="P732" s="632"/>
      <c r="Q732" s="642" t="s">
        <v>450</v>
      </c>
      <c r="R732" s="643"/>
      <c r="S732" s="644"/>
      <c r="T732" s="642"/>
      <c r="U732" s="643"/>
      <c r="V732" s="643"/>
      <c r="W732" s="643"/>
      <c r="X732" s="643"/>
      <c r="Y732" s="643"/>
      <c r="Z732" s="644"/>
      <c r="AA732" s="275"/>
      <c r="AB732"/>
      <c r="AC732"/>
      <c r="AD732"/>
      <c r="AE732"/>
      <c r="AF732"/>
      <c r="AG732"/>
      <c r="AH732"/>
      <c r="AI732"/>
      <c r="AJ732"/>
      <c r="AK732"/>
      <c r="AR732"/>
    </row>
    <row r="733" spans="2:44" ht="25.5" customHeight="1">
      <c r="B733" s="232"/>
      <c r="C733" s="626"/>
      <c r="D733" s="627"/>
      <c r="E733" s="627"/>
      <c r="F733" s="627"/>
      <c r="G733" s="627"/>
      <c r="H733" s="627"/>
      <c r="I733" s="627"/>
      <c r="J733" s="627"/>
      <c r="K733" s="627"/>
      <c r="L733" s="628"/>
      <c r="M733" s="271"/>
      <c r="N733" s="632"/>
      <c r="O733" s="632"/>
      <c r="P733" s="632"/>
      <c r="Q733" s="636" t="s">
        <v>451</v>
      </c>
      <c r="R733" s="637"/>
      <c r="S733" s="638"/>
      <c r="T733" s="639"/>
      <c r="U733" s="640"/>
      <c r="V733" s="640"/>
      <c r="W733" s="640"/>
      <c r="X733" s="640"/>
      <c r="Y733" s="640"/>
      <c r="Z733" s="641"/>
      <c r="AA733" s="273"/>
      <c r="AB733"/>
      <c r="AC733"/>
      <c r="AD733"/>
      <c r="AE733"/>
      <c r="AF733"/>
      <c r="AG733"/>
      <c r="AH733"/>
      <c r="AI733"/>
      <c r="AJ733"/>
      <c r="AK733"/>
      <c r="AR733"/>
    </row>
    <row r="734" spans="2:44" ht="25.5" customHeight="1">
      <c r="B734" s="232"/>
      <c r="C734" s="626"/>
      <c r="D734" s="627"/>
      <c r="E734" s="627"/>
      <c r="F734" s="627"/>
      <c r="G734" s="627"/>
      <c r="H734" s="627"/>
      <c r="I734" s="627"/>
      <c r="J734" s="627"/>
      <c r="K734" s="627"/>
      <c r="L734" s="628"/>
      <c r="M734" s="271"/>
      <c r="N734" s="632"/>
      <c r="O734" s="632"/>
      <c r="P734" s="632"/>
      <c r="Q734" s="645" t="s">
        <v>568</v>
      </c>
      <c r="R734" s="618" t="s">
        <v>452</v>
      </c>
      <c r="S734" s="619"/>
      <c r="T734" s="619"/>
      <c r="U734" s="619"/>
      <c r="V734" s="620"/>
      <c r="W734" s="276"/>
      <c r="X734" s="277" t="s">
        <v>453</v>
      </c>
      <c r="Y734" s="278"/>
      <c r="Z734" s="279"/>
      <c r="AA734" s="271"/>
      <c r="AB734"/>
      <c r="AC734"/>
      <c r="AD734"/>
      <c r="AE734"/>
      <c r="AF734"/>
      <c r="AG734"/>
      <c r="AH734"/>
      <c r="AI734"/>
      <c r="AJ734"/>
      <c r="AK734"/>
      <c r="AR734"/>
    </row>
    <row r="735" spans="2:44" ht="25.5" customHeight="1">
      <c r="B735" s="232"/>
      <c r="C735" s="626"/>
      <c r="D735" s="627"/>
      <c r="E735" s="627"/>
      <c r="F735" s="627"/>
      <c r="G735" s="627"/>
      <c r="H735" s="627"/>
      <c r="I735" s="627"/>
      <c r="J735" s="627"/>
      <c r="K735" s="627"/>
      <c r="L735" s="628"/>
      <c r="M735" s="271"/>
      <c r="N735" s="632"/>
      <c r="O735" s="632"/>
      <c r="P735" s="632"/>
      <c r="Q735" s="646"/>
      <c r="R735" s="648" t="s">
        <v>454</v>
      </c>
      <c r="S735" s="649"/>
      <c r="T735" s="649"/>
      <c r="U735" s="649"/>
      <c r="V735" s="650"/>
      <c r="W735" s="276"/>
      <c r="X735" s="277" t="s">
        <v>453</v>
      </c>
      <c r="Y735" s="277"/>
      <c r="Z735" s="280"/>
      <c r="AA735" s="271"/>
      <c r="AB735"/>
      <c r="AC735"/>
      <c r="AD735"/>
      <c r="AE735"/>
      <c r="AF735"/>
      <c r="AG735"/>
      <c r="AH735"/>
      <c r="AI735"/>
      <c r="AJ735"/>
      <c r="AK735"/>
      <c r="AR735"/>
    </row>
    <row r="736" spans="2:44" ht="25.5" customHeight="1">
      <c r="B736" s="232"/>
      <c r="C736" s="626"/>
      <c r="D736" s="627"/>
      <c r="E736" s="627"/>
      <c r="F736" s="627"/>
      <c r="G736" s="627"/>
      <c r="H736" s="627"/>
      <c r="I736" s="627"/>
      <c r="J736" s="627"/>
      <c r="K736" s="627"/>
      <c r="L736" s="628"/>
      <c r="M736" s="271"/>
      <c r="N736" s="632"/>
      <c r="O736" s="632"/>
      <c r="P736" s="632"/>
      <c r="Q736" s="646"/>
      <c r="R736" s="648" t="s">
        <v>455</v>
      </c>
      <c r="S736" s="649"/>
      <c r="T736" s="649"/>
      <c r="U736" s="649"/>
      <c r="V736" s="650"/>
      <c r="W736" s="276">
        <f>SUM(W734:W735)</f>
        <v>0</v>
      </c>
      <c r="X736" s="277" t="s">
        <v>453</v>
      </c>
      <c r="Y736" s="649"/>
      <c r="Z736" s="650"/>
      <c r="AA736" s="271"/>
      <c r="AB736"/>
      <c r="AC736"/>
      <c r="AD736"/>
      <c r="AE736"/>
      <c r="AF736"/>
      <c r="AG736"/>
      <c r="AH736"/>
      <c r="AI736"/>
      <c r="AJ736"/>
      <c r="AK736"/>
      <c r="AR736"/>
    </row>
    <row r="737" spans="2:44" ht="25.5" customHeight="1" thickBot="1">
      <c r="B737" s="232"/>
      <c r="C737" s="629"/>
      <c r="D737" s="630"/>
      <c r="E737" s="630"/>
      <c r="F737" s="630"/>
      <c r="G737" s="630"/>
      <c r="H737" s="630"/>
      <c r="I737" s="630"/>
      <c r="J737" s="630"/>
      <c r="K737" s="630"/>
      <c r="L737" s="631"/>
      <c r="M737" s="271"/>
      <c r="N737" s="632"/>
      <c r="O737" s="632"/>
      <c r="P737" s="632"/>
      <c r="Q737" s="647"/>
      <c r="R737" s="648" t="s">
        <v>571</v>
      </c>
      <c r="S737" s="649"/>
      <c r="T737" s="649"/>
      <c r="U737" s="649"/>
      <c r="V737" s="650"/>
      <c r="W737" s="276"/>
      <c r="X737" s="277" t="s">
        <v>453</v>
      </c>
      <c r="Y737" s="277"/>
      <c r="Z737" s="280"/>
      <c r="AA737" s="271"/>
      <c r="AB737"/>
      <c r="AC737"/>
      <c r="AD737"/>
      <c r="AE737"/>
      <c r="AF737"/>
      <c r="AG737"/>
      <c r="AH737"/>
      <c r="AI737"/>
      <c r="AJ737"/>
      <c r="AK737"/>
      <c r="AR737"/>
    </row>
    <row r="738" spans="2:44" ht="25.5" customHeight="1">
      <c r="B738" s="232"/>
      <c r="C738" s="284"/>
      <c r="D738" s="284"/>
      <c r="E738" s="284"/>
      <c r="F738" s="284"/>
      <c r="G738" s="284"/>
      <c r="H738" s="284"/>
      <c r="I738" s="284"/>
      <c r="J738" s="284"/>
      <c r="K738" s="284"/>
      <c r="L738" s="284"/>
      <c r="M738" s="271"/>
      <c r="N738" s="271"/>
      <c r="O738" s="271"/>
      <c r="P738" s="271"/>
      <c r="Q738" s="272"/>
      <c r="R738" s="272"/>
      <c r="S738" s="272"/>
      <c r="T738" s="272"/>
      <c r="U738" s="272"/>
      <c r="V738" s="272"/>
      <c r="W738" s="618"/>
      <c r="X738" s="619"/>
      <c r="Y738" s="619"/>
      <c r="Z738" s="620"/>
      <c r="AA738" s="271"/>
      <c r="AB738"/>
      <c r="AC738"/>
      <c r="AD738"/>
      <c r="AE738"/>
      <c r="AF738"/>
      <c r="AG738"/>
      <c r="AH738"/>
      <c r="AI738"/>
      <c r="AJ738"/>
      <c r="AK738"/>
      <c r="AR738"/>
    </row>
    <row r="739" spans="2:44" ht="25.5" customHeight="1">
      <c r="B739" s="232"/>
      <c r="C739" s="287" t="s">
        <v>572</v>
      </c>
      <c r="D739" s="287"/>
      <c r="E739" s="287"/>
      <c r="F739" s="287" t="s">
        <v>573</v>
      </c>
      <c r="G739" s="287"/>
      <c r="I739" s="287"/>
      <c r="J739" s="287"/>
      <c r="K739" s="287"/>
      <c r="L739" s="287"/>
      <c r="M739" s="287"/>
      <c r="N739" s="287"/>
      <c r="O739" s="287"/>
      <c r="P739" s="287"/>
      <c r="Q739" s="287"/>
      <c r="R739" s="287"/>
      <c r="S739" s="287"/>
      <c r="T739" s="287"/>
      <c r="U739" s="287"/>
      <c r="V739" s="287"/>
      <c r="W739" s="237"/>
      <c r="X739" s="419"/>
      <c r="Y739" s="271"/>
      <c r="Z739" s="271"/>
      <c r="AA739" s="271"/>
      <c r="AB739"/>
      <c r="AC739"/>
      <c r="AD739"/>
      <c r="AE739"/>
      <c r="AF739"/>
      <c r="AG739"/>
      <c r="AH739"/>
      <c r="AI739"/>
      <c r="AJ739"/>
      <c r="AK739"/>
      <c r="AR739"/>
    </row>
    <row r="740" spans="2:44" ht="25.5" customHeight="1">
      <c r="B740" s="232"/>
      <c r="C740" s="287"/>
      <c r="D740" s="287"/>
      <c r="E740" s="287"/>
      <c r="F740" s="287" t="s">
        <v>574</v>
      </c>
      <c r="G740" s="287"/>
      <c r="I740" s="287"/>
      <c r="J740" s="287"/>
      <c r="K740" s="287"/>
      <c r="L740" s="287"/>
      <c r="M740" s="287"/>
      <c r="N740" s="287"/>
      <c r="O740" s="287"/>
      <c r="P740" s="287"/>
      <c r="Q740" s="287"/>
      <c r="R740" s="287"/>
      <c r="S740" s="287"/>
      <c r="T740" s="287"/>
      <c r="U740" s="287"/>
      <c r="V740" s="287"/>
      <c r="W740" s="237"/>
      <c r="X740" s="271"/>
      <c r="Y740" s="271"/>
      <c r="Z740" s="271"/>
      <c r="AA740" s="271"/>
      <c r="AB740"/>
      <c r="AC740"/>
      <c r="AD740"/>
      <c r="AE740"/>
      <c r="AF740"/>
      <c r="AG740"/>
      <c r="AH740"/>
      <c r="AI740"/>
      <c r="AJ740"/>
      <c r="AK740"/>
      <c r="AR740"/>
    </row>
    <row r="741" spans="2:44" ht="25.5" customHeight="1">
      <c r="B741" s="232"/>
      <c r="C741" s="651" t="s">
        <v>575</v>
      </c>
      <c r="D741" s="651"/>
      <c r="E741" s="651"/>
      <c r="F741" s="651"/>
      <c r="G741" s="651"/>
      <c r="H741" s="651"/>
      <c r="I741" s="651"/>
      <c r="J741" s="271"/>
      <c r="K741" s="271"/>
      <c r="L741" s="271"/>
      <c r="M741" s="271"/>
      <c r="N741" s="271"/>
      <c r="O741" s="271"/>
      <c r="P741" s="271"/>
      <c r="Q741" s="271"/>
      <c r="R741" s="271"/>
      <c r="S741" s="271"/>
      <c r="T741" s="271"/>
      <c r="U741" s="271"/>
      <c r="V741" s="271"/>
      <c r="W741" s="271"/>
      <c r="X741" s="271"/>
      <c r="Y741" s="271"/>
      <c r="Z741" s="271"/>
      <c r="AA741" s="271"/>
      <c r="AB741"/>
      <c r="AC741"/>
      <c r="AD741"/>
      <c r="AE741"/>
      <c r="AF741"/>
      <c r="AG741"/>
      <c r="AH741"/>
      <c r="AI741"/>
      <c r="AJ741"/>
      <c r="AK741"/>
      <c r="AR741"/>
    </row>
    <row r="742" spans="2:44" ht="25.5" customHeight="1">
      <c r="B742" s="232"/>
      <c r="C742" s="412" t="s">
        <v>180</v>
      </c>
      <c r="D742" s="285">
        <f>'21号（報告鏡）'!$E$13</f>
        <v>0</v>
      </c>
      <c r="E742" s="412" t="s">
        <v>443</v>
      </c>
      <c r="F742"/>
      <c r="G742" s="412"/>
      <c r="H742" s="412"/>
      <c r="I742" s="412"/>
      <c r="J742" s="271"/>
      <c r="K742" s="271"/>
      <c r="L742" s="271"/>
      <c r="M742" s="271"/>
      <c r="N742" s="271"/>
      <c r="O742" s="271"/>
      <c r="P742" s="271"/>
      <c r="Q742" s="271"/>
      <c r="R742" s="271"/>
      <c r="S742" s="271"/>
      <c r="T742" s="271"/>
      <c r="U742" s="271"/>
      <c r="V742" s="271"/>
      <c r="W742" s="271"/>
      <c r="X742" s="271"/>
      <c r="Y742" s="271"/>
      <c r="Z742" s="271"/>
      <c r="AA742" s="271"/>
      <c r="AB742"/>
      <c r="AC742"/>
      <c r="AD742"/>
      <c r="AE742"/>
      <c r="AF742"/>
      <c r="AG742"/>
      <c r="AH742"/>
      <c r="AI742"/>
      <c r="AJ742"/>
      <c r="AK742"/>
      <c r="AR742"/>
    </row>
    <row r="743" spans="2:44" ht="25.5" customHeight="1">
      <c r="B743" s="232"/>
      <c r="C743" s="652" t="s">
        <v>444</v>
      </c>
      <c r="D743" s="652"/>
      <c r="E743" s="652"/>
      <c r="F743" s="652"/>
      <c r="G743" s="652"/>
      <c r="H743" s="652"/>
      <c r="I743" s="652"/>
      <c r="J743" s="652"/>
      <c r="K743" s="652"/>
      <c r="L743" s="652"/>
      <c r="M743" s="652"/>
      <c r="N743" s="652"/>
      <c r="O743" s="652"/>
      <c r="P743" s="652"/>
      <c r="Q743" s="652"/>
      <c r="R743" s="652"/>
      <c r="S743" s="652"/>
      <c r="T743" s="652"/>
      <c r="U743" s="652"/>
      <c r="V743" s="652"/>
      <c r="W743" s="652"/>
      <c r="X743" s="652"/>
      <c r="Y743" s="652"/>
      <c r="Z743" s="652"/>
      <c r="AA743" s="416"/>
      <c r="AB743"/>
      <c r="AC743"/>
      <c r="AD743"/>
      <c r="AE743"/>
      <c r="AF743"/>
      <c r="AG743"/>
      <c r="AH743"/>
      <c r="AI743"/>
      <c r="AJ743"/>
      <c r="AK743"/>
      <c r="AR743"/>
    </row>
    <row r="744" spans="2:44" ht="25.5" customHeight="1">
      <c r="B744" s="232"/>
      <c r="C744" s="271"/>
      <c r="D744" s="271"/>
      <c r="E744" s="271"/>
      <c r="F744" s="417"/>
      <c r="G744" s="271"/>
      <c r="H744" s="271"/>
      <c r="I744" s="271"/>
      <c r="J744" s="271"/>
      <c r="K744" s="271"/>
      <c r="L744" s="271"/>
      <c r="M744" s="271"/>
      <c r="N744" s="271"/>
      <c r="O744" s="271"/>
      <c r="P744" s="271"/>
      <c r="Q744" s="653" t="s">
        <v>445</v>
      </c>
      <c r="R744" s="653"/>
      <c r="S744" s="653"/>
      <c r="T744" s="654">
        <f>T707+1</f>
        <v>21</v>
      </c>
      <c r="U744" s="654"/>
      <c r="V744" s="654"/>
      <c r="W744" s="654"/>
      <c r="X744" s="654"/>
      <c r="Y744" s="654"/>
      <c r="Z744" s="654"/>
      <c r="AA744" s="272"/>
      <c r="AB744"/>
      <c r="AC744"/>
      <c r="AD744"/>
      <c r="AE744"/>
      <c r="AF744"/>
      <c r="AG744"/>
      <c r="AH744"/>
      <c r="AI744"/>
      <c r="AJ744"/>
      <c r="AK744"/>
      <c r="AR744"/>
    </row>
    <row r="745" spans="2:44" ht="25.5" customHeight="1">
      <c r="B745" s="237"/>
      <c r="C745" s="271"/>
      <c r="D745" s="271"/>
      <c r="E745" s="271"/>
      <c r="F745" s="417"/>
      <c r="G745" s="271"/>
      <c r="H745" s="271"/>
      <c r="I745" s="271"/>
      <c r="J745" s="271"/>
      <c r="K745" s="271"/>
      <c r="L745" s="271"/>
      <c r="M745" s="271"/>
      <c r="N745" s="271"/>
      <c r="O745" s="271"/>
      <c r="P745" s="271"/>
      <c r="Q745" s="653" t="s">
        <v>446</v>
      </c>
      <c r="R745" s="653"/>
      <c r="S745" s="653"/>
      <c r="T745" s="654">
        <f>'21号（報告鏡）'!$R$9</f>
        <v>0</v>
      </c>
      <c r="U745" s="654"/>
      <c r="V745" s="654"/>
      <c r="W745" s="654"/>
      <c r="X745" s="654"/>
      <c r="Y745" s="654"/>
      <c r="Z745" s="654"/>
      <c r="AA745" s="272"/>
      <c r="AB745"/>
      <c r="AC745"/>
      <c r="AD745"/>
      <c r="AE745"/>
      <c r="AF745"/>
      <c r="AG745"/>
      <c r="AH745"/>
      <c r="AI745"/>
      <c r="AJ745"/>
      <c r="AK745"/>
      <c r="AR745"/>
    </row>
    <row r="746" spans="2:44" ht="25.5" customHeight="1" thickBot="1">
      <c r="B746" s="237"/>
      <c r="C746" s="621" t="s">
        <v>566</v>
      </c>
      <c r="D746" s="621"/>
      <c r="E746" s="621"/>
      <c r="F746" s="621"/>
      <c r="G746" s="621"/>
      <c r="H746" s="622" t="s">
        <v>567</v>
      </c>
      <c r="I746" s="622"/>
      <c r="J746" s="622"/>
      <c r="K746" s="622"/>
      <c r="L746" s="622"/>
      <c r="M746" s="271"/>
      <c r="N746" s="271"/>
      <c r="O746" s="271"/>
      <c r="P746" s="271"/>
      <c r="Q746" s="271"/>
      <c r="R746" s="271"/>
      <c r="S746" s="271"/>
      <c r="T746" s="271"/>
      <c r="U746" s="271"/>
      <c r="V746" s="271"/>
      <c r="W746" s="271"/>
      <c r="X746" s="271"/>
      <c r="Y746" s="271"/>
      <c r="Z746" s="271"/>
      <c r="AA746" s="271"/>
      <c r="AB746"/>
      <c r="AC746"/>
      <c r="AD746"/>
      <c r="AE746"/>
      <c r="AF746"/>
      <c r="AG746"/>
      <c r="AH746"/>
      <c r="AI746"/>
      <c r="AJ746"/>
      <c r="AK746"/>
      <c r="AR746"/>
    </row>
    <row r="747" spans="2:44" ht="25.5" customHeight="1">
      <c r="B747" s="237"/>
      <c r="C747" s="623" t="s">
        <v>579</v>
      </c>
      <c r="D747" s="624"/>
      <c r="E747" s="624"/>
      <c r="F747" s="624"/>
      <c r="G747" s="624"/>
      <c r="H747" s="624"/>
      <c r="I747" s="624"/>
      <c r="J747" s="624"/>
      <c r="K747" s="624"/>
      <c r="L747" s="625"/>
      <c r="M747" s="271"/>
      <c r="N747" s="632" t="s">
        <v>447</v>
      </c>
      <c r="O747" s="632"/>
      <c r="P747" s="632"/>
      <c r="Q747" s="633"/>
      <c r="R747" s="634"/>
      <c r="S747" s="634"/>
      <c r="T747" s="634"/>
      <c r="U747" s="634"/>
      <c r="V747" s="634"/>
      <c r="W747" s="634"/>
      <c r="X747" s="634"/>
      <c r="Y747" s="634"/>
      <c r="Z747" s="635"/>
      <c r="AA747" s="273"/>
      <c r="AB747"/>
      <c r="AC747"/>
      <c r="AD747"/>
      <c r="AE747"/>
      <c r="AF747"/>
      <c r="AG747"/>
      <c r="AH747"/>
      <c r="AI747"/>
      <c r="AJ747"/>
      <c r="AK747"/>
      <c r="AR747"/>
    </row>
    <row r="748" spans="2:44" ht="25.5" customHeight="1">
      <c r="B748" s="237"/>
      <c r="C748" s="626"/>
      <c r="D748" s="627"/>
      <c r="E748" s="627"/>
      <c r="F748" s="627"/>
      <c r="G748" s="627"/>
      <c r="H748" s="627"/>
      <c r="I748" s="627"/>
      <c r="J748" s="627"/>
      <c r="K748" s="627"/>
      <c r="L748" s="628"/>
      <c r="M748" s="271"/>
      <c r="N748" s="632" t="s">
        <v>448</v>
      </c>
      <c r="O748" s="632"/>
      <c r="P748" s="632"/>
      <c r="Q748" s="636" t="s">
        <v>449</v>
      </c>
      <c r="R748" s="637"/>
      <c r="S748" s="638"/>
      <c r="T748" s="639"/>
      <c r="U748" s="640"/>
      <c r="V748" s="640"/>
      <c r="W748" s="640"/>
      <c r="X748" s="640"/>
      <c r="Y748" s="640"/>
      <c r="Z748" s="641"/>
      <c r="AA748" s="274"/>
      <c r="AB748"/>
      <c r="AC748"/>
      <c r="AD748"/>
      <c r="AE748"/>
      <c r="AF748"/>
      <c r="AG748"/>
      <c r="AH748"/>
      <c r="AI748"/>
      <c r="AJ748"/>
      <c r="AK748"/>
      <c r="AR748"/>
    </row>
    <row r="749" spans="2:44" s="235" customFormat="1" ht="25.5" customHeight="1">
      <c r="B749" s="230"/>
      <c r="C749" s="626"/>
      <c r="D749" s="627"/>
      <c r="E749" s="627"/>
      <c r="F749" s="627"/>
      <c r="G749" s="627"/>
      <c r="H749" s="627"/>
      <c r="I749" s="627"/>
      <c r="J749" s="627"/>
      <c r="K749" s="627"/>
      <c r="L749" s="628"/>
      <c r="M749" s="271"/>
      <c r="N749" s="632"/>
      <c r="O749" s="632"/>
      <c r="P749" s="632"/>
      <c r="Q749" s="642" t="s">
        <v>450</v>
      </c>
      <c r="R749" s="643"/>
      <c r="S749" s="644"/>
      <c r="T749" s="642"/>
      <c r="U749" s="643"/>
      <c r="V749" s="643"/>
      <c r="W749" s="643"/>
      <c r="X749" s="643"/>
      <c r="Y749" s="643"/>
      <c r="Z749" s="644"/>
      <c r="AA749" s="275"/>
      <c r="AB749"/>
      <c r="AC749"/>
      <c r="AD749"/>
      <c r="AE749"/>
      <c r="AF749"/>
      <c r="AG749"/>
      <c r="AH749"/>
      <c r="AI749"/>
      <c r="AJ749"/>
      <c r="AK749"/>
      <c r="AL749" s="236"/>
      <c r="AM749" s="236"/>
      <c r="AN749" s="236"/>
      <c r="AO749" s="236"/>
      <c r="AP749" s="236"/>
      <c r="AQ749" s="236"/>
      <c r="AR749" s="238"/>
    </row>
    <row r="750" spans="2:44" ht="25.5" customHeight="1">
      <c r="B750" s="231"/>
      <c r="C750" s="626"/>
      <c r="D750" s="627"/>
      <c r="E750" s="627"/>
      <c r="F750" s="627"/>
      <c r="G750" s="627"/>
      <c r="H750" s="627"/>
      <c r="I750" s="627"/>
      <c r="J750" s="627"/>
      <c r="K750" s="627"/>
      <c r="L750" s="628"/>
      <c r="M750" s="271"/>
      <c r="N750" s="632"/>
      <c r="O750" s="632"/>
      <c r="P750" s="632"/>
      <c r="Q750" s="636" t="s">
        <v>451</v>
      </c>
      <c r="R750" s="637"/>
      <c r="S750" s="638"/>
      <c r="T750" s="639"/>
      <c r="U750" s="640"/>
      <c r="V750" s="640"/>
      <c r="W750" s="640"/>
      <c r="X750" s="640"/>
      <c r="Y750" s="640"/>
      <c r="Z750" s="641"/>
      <c r="AA750" s="273"/>
      <c r="AB750"/>
      <c r="AC750"/>
      <c r="AD750"/>
      <c r="AE750"/>
      <c r="AF750"/>
      <c r="AG750"/>
      <c r="AH750"/>
      <c r="AI750"/>
      <c r="AJ750"/>
      <c r="AK750"/>
      <c r="AR750"/>
    </row>
    <row r="751" spans="2:44" ht="25.5" customHeight="1">
      <c r="B751" s="231"/>
      <c r="C751" s="626"/>
      <c r="D751" s="627"/>
      <c r="E751" s="627"/>
      <c r="F751" s="627"/>
      <c r="G751" s="627"/>
      <c r="H751" s="627"/>
      <c r="I751" s="627"/>
      <c r="J751" s="627"/>
      <c r="K751" s="627"/>
      <c r="L751" s="628"/>
      <c r="M751" s="271"/>
      <c r="N751" s="632"/>
      <c r="O751" s="632"/>
      <c r="P751" s="632"/>
      <c r="Q751" s="645" t="s">
        <v>568</v>
      </c>
      <c r="R751" s="618" t="s">
        <v>452</v>
      </c>
      <c r="S751" s="619"/>
      <c r="T751" s="619"/>
      <c r="U751" s="619"/>
      <c r="V751" s="620"/>
      <c r="W751" s="276"/>
      <c r="X751" s="277" t="s">
        <v>453</v>
      </c>
      <c r="Y751" s="278"/>
      <c r="Z751" s="279"/>
      <c r="AA751" s="271"/>
      <c r="AB751"/>
      <c r="AC751"/>
      <c r="AD751"/>
      <c r="AE751"/>
      <c r="AF751"/>
      <c r="AG751"/>
      <c r="AH751"/>
      <c r="AI751"/>
      <c r="AJ751"/>
      <c r="AK751"/>
      <c r="AR751"/>
    </row>
    <row r="752" spans="2:44" ht="25.5" customHeight="1">
      <c r="B752" s="231"/>
      <c r="C752" s="626"/>
      <c r="D752" s="627"/>
      <c r="E752" s="627"/>
      <c r="F752" s="627"/>
      <c r="G752" s="627"/>
      <c r="H752" s="627"/>
      <c r="I752" s="627"/>
      <c r="J752" s="627"/>
      <c r="K752" s="627"/>
      <c r="L752" s="628"/>
      <c r="M752" s="271"/>
      <c r="N752" s="632"/>
      <c r="O752" s="632"/>
      <c r="P752" s="632"/>
      <c r="Q752" s="646"/>
      <c r="R752" s="648" t="s">
        <v>454</v>
      </c>
      <c r="S752" s="649"/>
      <c r="T752" s="649"/>
      <c r="U752" s="649"/>
      <c r="V752" s="650"/>
      <c r="W752" s="276"/>
      <c r="X752" s="277" t="s">
        <v>453</v>
      </c>
      <c r="Y752" s="277"/>
      <c r="Z752" s="280"/>
      <c r="AA752" s="271"/>
      <c r="AB752"/>
      <c r="AC752"/>
      <c r="AD752"/>
      <c r="AE752"/>
      <c r="AF752"/>
      <c r="AG752"/>
      <c r="AH752"/>
      <c r="AI752"/>
      <c r="AJ752"/>
      <c r="AK752"/>
      <c r="AR752"/>
    </row>
    <row r="753" spans="2:44" ht="25.5" customHeight="1">
      <c r="B753" s="231"/>
      <c r="C753" s="626"/>
      <c r="D753" s="627"/>
      <c r="E753" s="627"/>
      <c r="F753" s="627"/>
      <c r="G753" s="627"/>
      <c r="H753" s="627"/>
      <c r="I753" s="627"/>
      <c r="J753" s="627"/>
      <c r="K753" s="627"/>
      <c r="L753" s="628"/>
      <c r="M753" s="271"/>
      <c r="N753" s="632"/>
      <c r="O753" s="632"/>
      <c r="P753" s="632"/>
      <c r="Q753" s="646"/>
      <c r="R753" s="648" t="s">
        <v>455</v>
      </c>
      <c r="S753" s="649"/>
      <c r="T753" s="649"/>
      <c r="U753" s="649"/>
      <c r="V753" s="650"/>
      <c r="W753" s="276">
        <f>SUM(W751:W752)</f>
        <v>0</v>
      </c>
      <c r="X753" s="277" t="s">
        <v>453</v>
      </c>
      <c r="Y753" s="649"/>
      <c r="Z753" s="650"/>
      <c r="AA753" s="271"/>
      <c r="AB753"/>
      <c r="AC753"/>
      <c r="AD753"/>
      <c r="AE753"/>
      <c r="AF753"/>
      <c r="AG753"/>
      <c r="AH753"/>
      <c r="AI753"/>
      <c r="AJ753"/>
      <c r="AK753"/>
      <c r="AR753"/>
    </row>
    <row r="754" spans="2:44" ht="25.5" customHeight="1" thickBot="1">
      <c r="B754" s="231"/>
      <c r="C754" s="629"/>
      <c r="D754" s="630"/>
      <c r="E754" s="630"/>
      <c r="F754" s="630"/>
      <c r="G754" s="630"/>
      <c r="H754" s="630"/>
      <c r="I754" s="630"/>
      <c r="J754" s="630"/>
      <c r="K754" s="630"/>
      <c r="L754" s="631"/>
      <c r="M754" s="271"/>
      <c r="N754" s="632"/>
      <c r="O754" s="632"/>
      <c r="P754" s="632"/>
      <c r="Q754" s="647"/>
      <c r="R754" s="648" t="s">
        <v>571</v>
      </c>
      <c r="S754" s="649"/>
      <c r="T754" s="649"/>
      <c r="U754" s="649"/>
      <c r="V754" s="650"/>
      <c r="W754" s="276"/>
      <c r="X754" s="277" t="s">
        <v>453</v>
      </c>
      <c r="Y754" s="277"/>
      <c r="Z754" s="280"/>
      <c r="AA754" s="271"/>
      <c r="AB754"/>
      <c r="AC754"/>
      <c r="AD754"/>
      <c r="AE754"/>
      <c r="AF754"/>
      <c r="AG754"/>
      <c r="AH754"/>
      <c r="AI754"/>
      <c r="AJ754"/>
      <c r="AK754"/>
      <c r="AR754"/>
    </row>
    <row r="755" spans="2:44" ht="25.5" customHeight="1">
      <c r="B755" s="231"/>
      <c r="C755" s="281"/>
      <c r="D755" s="282"/>
      <c r="E755" s="283"/>
      <c r="F755" s="283"/>
      <c r="G755" s="271"/>
      <c r="H755" s="271"/>
      <c r="I755" s="271"/>
      <c r="J755" s="271"/>
      <c r="K755" s="271"/>
      <c r="L755" s="271"/>
      <c r="M755" s="271"/>
      <c r="N755" s="271"/>
      <c r="O755" s="271"/>
      <c r="P755" s="271"/>
      <c r="Q755" s="272"/>
      <c r="R755" s="272"/>
      <c r="S755" s="272"/>
      <c r="T755" s="272"/>
      <c r="U755" s="272"/>
      <c r="V755" s="272"/>
      <c r="W755" s="618"/>
      <c r="X755" s="619"/>
      <c r="Y755" s="619"/>
      <c r="Z755" s="620"/>
      <c r="AA755" s="272"/>
      <c r="AB755"/>
      <c r="AC755"/>
      <c r="AD755"/>
      <c r="AE755"/>
      <c r="AF755"/>
      <c r="AG755"/>
      <c r="AH755"/>
      <c r="AI755"/>
      <c r="AJ755"/>
      <c r="AK755"/>
      <c r="AR755"/>
    </row>
    <row r="756" spans="2:44" ht="25.5" customHeight="1" thickBot="1">
      <c r="B756" s="231"/>
      <c r="C756" s="621" t="s">
        <v>566</v>
      </c>
      <c r="D756" s="621"/>
      <c r="E756" s="621"/>
      <c r="F756" s="621"/>
      <c r="G756" s="621"/>
      <c r="H756" s="622" t="s">
        <v>567</v>
      </c>
      <c r="I756" s="622"/>
      <c r="J756" s="622"/>
      <c r="K756" s="622"/>
      <c r="L756" s="622"/>
      <c r="M756" s="271"/>
      <c r="N756" s="271"/>
      <c r="O756" s="271"/>
      <c r="P756" s="271"/>
      <c r="Q756" s="271"/>
      <c r="R756" s="271"/>
      <c r="S756" s="271"/>
      <c r="T756" s="271"/>
      <c r="U756" s="271"/>
      <c r="V756" s="271"/>
      <c r="W756" s="271"/>
      <c r="X756" s="271"/>
      <c r="Y756" s="271"/>
      <c r="Z756" s="271"/>
      <c r="AA756" s="271"/>
      <c r="AB756"/>
      <c r="AC756"/>
      <c r="AD756"/>
      <c r="AE756"/>
      <c r="AF756"/>
      <c r="AG756"/>
      <c r="AH756"/>
      <c r="AI756"/>
      <c r="AJ756"/>
      <c r="AK756"/>
      <c r="AR756"/>
    </row>
    <row r="757" spans="2:44" ht="25.5" customHeight="1">
      <c r="B757" s="231"/>
      <c r="C757" s="623" t="s">
        <v>579</v>
      </c>
      <c r="D757" s="624"/>
      <c r="E757" s="624"/>
      <c r="F757" s="624"/>
      <c r="G757" s="624"/>
      <c r="H757" s="624"/>
      <c r="I757" s="624"/>
      <c r="J757" s="624"/>
      <c r="K757" s="624"/>
      <c r="L757" s="625"/>
      <c r="M757" s="271"/>
      <c r="N757" s="632" t="s">
        <v>447</v>
      </c>
      <c r="O757" s="632"/>
      <c r="P757" s="632"/>
      <c r="Q757" s="633"/>
      <c r="R757" s="634"/>
      <c r="S757" s="634"/>
      <c r="T757" s="634"/>
      <c r="U757" s="634"/>
      <c r="V757" s="634"/>
      <c r="W757" s="634"/>
      <c r="X757" s="634"/>
      <c r="Y757" s="634"/>
      <c r="Z757" s="635"/>
      <c r="AA757" s="273"/>
      <c r="AB757"/>
      <c r="AC757"/>
      <c r="AD757"/>
      <c r="AE757"/>
      <c r="AF757"/>
      <c r="AG757"/>
      <c r="AH757"/>
      <c r="AI757"/>
      <c r="AJ757"/>
      <c r="AK757"/>
      <c r="AR757"/>
    </row>
    <row r="758" spans="2:44" ht="25.5" customHeight="1">
      <c r="B758" s="232"/>
      <c r="C758" s="626"/>
      <c r="D758" s="627"/>
      <c r="E758" s="627"/>
      <c r="F758" s="627"/>
      <c r="G758" s="627"/>
      <c r="H758" s="627"/>
      <c r="I758" s="627"/>
      <c r="J758" s="627"/>
      <c r="K758" s="627"/>
      <c r="L758" s="628"/>
      <c r="M758" s="271"/>
      <c r="N758" s="632" t="s">
        <v>448</v>
      </c>
      <c r="O758" s="632"/>
      <c r="P758" s="632"/>
      <c r="Q758" s="636" t="s">
        <v>449</v>
      </c>
      <c r="R758" s="637"/>
      <c r="S758" s="638"/>
      <c r="T758" s="639"/>
      <c r="U758" s="640"/>
      <c r="V758" s="640"/>
      <c r="W758" s="640"/>
      <c r="X758" s="640"/>
      <c r="Y758" s="640"/>
      <c r="Z758" s="641"/>
      <c r="AA758" s="274"/>
      <c r="AB758"/>
      <c r="AC758"/>
      <c r="AD758"/>
      <c r="AE758"/>
      <c r="AF758"/>
      <c r="AG758"/>
      <c r="AH758"/>
      <c r="AI758"/>
      <c r="AJ758"/>
      <c r="AK758"/>
      <c r="AR758"/>
    </row>
    <row r="759" spans="2:44" ht="25.5" customHeight="1">
      <c r="B759" s="232"/>
      <c r="C759" s="626"/>
      <c r="D759" s="627"/>
      <c r="E759" s="627"/>
      <c r="F759" s="627"/>
      <c r="G759" s="627"/>
      <c r="H759" s="627"/>
      <c r="I759" s="627"/>
      <c r="J759" s="627"/>
      <c r="K759" s="627"/>
      <c r="L759" s="628"/>
      <c r="M759" s="271"/>
      <c r="N759" s="632"/>
      <c r="O759" s="632"/>
      <c r="P759" s="632"/>
      <c r="Q759" s="642" t="s">
        <v>450</v>
      </c>
      <c r="R759" s="643"/>
      <c r="S759" s="644"/>
      <c r="T759" s="642"/>
      <c r="U759" s="643"/>
      <c r="V759" s="643"/>
      <c r="W759" s="643"/>
      <c r="X759" s="643"/>
      <c r="Y759" s="643"/>
      <c r="Z759" s="644"/>
      <c r="AA759" s="275"/>
      <c r="AB759"/>
      <c r="AC759"/>
      <c r="AD759"/>
      <c r="AE759"/>
      <c r="AF759"/>
      <c r="AG759"/>
      <c r="AH759"/>
      <c r="AI759"/>
      <c r="AJ759"/>
      <c r="AK759"/>
      <c r="AR759"/>
    </row>
    <row r="760" spans="2:44" ht="25.5" customHeight="1">
      <c r="B760" s="232"/>
      <c r="C760" s="626"/>
      <c r="D760" s="627"/>
      <c r="E760" s="627"/>
      <c r="F760" s="627"/>
      <c r="G760" s="627"/>
      <c r="H760" s="627"/>
      <c r="I760" s="627"/>
      <c r="J760" s="627"/>
      <c r="K760" s="627"/>
      <c r="L760" s="628"/>
      <c r="M760" s="271"/>
      <c r="N760" s="632"/>
      <c r="O760" s="632"/>
      <c r="P760" s="632"/>
      <c r="Q760" s="636" t="s">
        <v>451</v>
      </c>
      <c r="R760" s="637"/>
      <c r="S760" s="638"/>
      <c r="T760" s="639"/>
      <c r="U760" s="640"/>
      <c r="V760" s="640"/>
      <c r="W760" s="640"/>
      <c r="X760" s="640"/>
      <c r="Y760" s="640"/>
      <c r="Z760" s="641"/>
      <c r="AA760" s="273"/>
      <c r="AB760"/>
      <c r="AC760"/>
      <c r="AD760"/>
      <c r="AE760"/>
      <c r="AF760"/>
      <c r="AG760"/>
      <c r="AH760"/>
      <c r="AI760"/>
      <c r="AJ760"/>
      <c r="AK760"/>
      <c r="AR760"/>
    </row>
    <row r="761" spans="2:44" ht="25.5" customHeight="1">
      <c r="B761" s="232"/>
      <c r="C761" s="626"/>
      <c r="D761" s="627"/>
      <c r="E761" s="627"/>
      <c r="F761" s="627"/>
      <c r="G761" s="627"/>
      <c r="H761" s="627"/>
      <c r="I761" s="627"/>
      <c r="J761" s="627"/>
      <c r="K761" s="627"/>
      <c r="L761" s="628"/>
      <c r="M761" s="271"/>
      <c r="N761" s="632"/>
      <c r="O761" s="632"/>
      <c r="P761" s="632"/>
      <c r="Q761" s="645" t="s">
        <v>568</v>
      </c>
      <c r="R761" s="618" t="s">
        <v>452</v>
      </c>
      <c r="S761" s="619"/>
      <c r="T761" s="619"/>
      <c r="U761" s="619"/>
      <c r="V761" s="620"/>
      <c r="W761" s="276"/>
      <c r="X761" s="277" t="s">
        <v>453</v>
      </c>
      <c r="Y761" s="278"/>
      <c r="Z761" s="279"/>
      <c r="AA761" s="271"/>
      <c r="AB761"/>
      <c r="AC761"/>
      <c r="AD761"/>
      <c r="AE761"/>
      <c r="AF761"/>
      <c r="AG761"/>
      <c r="AH761"/>
      <c r="AI761"/>
      <c r="AJ761"/>
      <c r="AK761"/>
      <c r="AR761"/>
    </row>
    <row r="762" spans="2:44" ht="25.5" customHeight="1">
      <c r="B762" s="232"/>
      <c r="C762" s="626"/>
      <c r="D762" s="627"/>
      <c r="E762" s="627"/>
      <c r="F762" s="627"/>
      <c r="G762" s="627"/>
      <c r="H762" s="627"/>
      <c r="I762" s="627"/>
      <c r="J762" s="627"/>
      <c r="K762" s="627"/>
      <c r="L762" s="628"/>
      <c r="M762" s="271"/>
      <c r="N762" s="632"/>
      <c r="O762" s="632"/>
      <c r="P762" s="632"/>
      <c r="Q762" s="646"/>
      <c r="R762" s="648" t="s">
        <v>454</v>
      </c>
      <c r="S762" s="649"/>
      <c r="T762" s="649"/>
      <c r="U762" s="649"/>
      <c r="V762" s="650"/>
      <c r="W762" s="276"/>
      <c r="X762" s="277" t="s">
        <v>453</v>
      </c>
      <c r="Y762" s="277"/>
      <c r="Z762" s="280"/>
      <c r="AA762" s="271"/>
      <c r="AB762"/>
      <c r="AC762"/>
      <c r="AD762"/>
      <c r="AE762"/>
      <c r="AF762"/>
      <c r="AG762"/>
      <c r="AH762"/>
      <c r="AI762"/>
      <c r="AJ762"/>
      <c r="AK762"/>
      <c r="AR762"/>
    </row>
    <row r="763" spans="2:44" ht="25.5" customHeight="1">
      <c r="B763" s="232"/>
      <c r="C763" s="626"/>
      <c r="D763" s="627"/>
      <c r="E763" s="627"/>
      <c r="F763" s="627"/>
      <c r="G763" s="627"/>
      <c r="H763" s="627"/>
      <c r="I763" s="627"/>
      <c r="J763" s="627"/>
      <c r="K763" s="627"/>
      <c r="L763" s="628"/>
      <c r="M763" s="271"/>
      <c r="N763" s="632"/>
      <c r="O763" s="632"/>
      <c r="P763" s="632"/>
      <c r="Q763" s="646"/>
      <c r="R763" s="648" t="s">
        <v>455</v>
      </c>
      <c r="S763" s="649"/>
      <c r="T763" s="649"/>
      <c r="U763" s="649"/>
      <c r="V763" s="650"/>
      <c r="W763" s="276">
        <f>SUM(W761:W762)</f>
        <v>0</v>
      </c>
      <c r="X763" s="277" t="s">
        <v>453</v>
      </c>
      <c r="Y763" s="649"/>
      <c r="Z763" s="650"/>
      <c r="AA763" s="271"/>
      <c r="AB763"/>
      <c r="AC763"/>
      <c r="AD763"/>
      <c r="AE763"/>
      <c r="AF763"/>
      <c r="AG763"/>
      <c r="AH763"/>
      <c r="AI763"/>
      <c r="AJ763"/>
      <c r="AK763"/>
      <c r="AR763"/>
    </row>
    <row r="764" spans="2:44" ht="25.5" customHeight="1" thickBot="1">
      <c r="B764" s="232"/>
      <c r="C764" s="629"/>
      <c r="D764" s="630"/>
      <c r="E764" s="630"/>
      <c r="F764" s="630"/>
      <c r="G764" s="630"/>
      <c r="H764" s="630"/>
      <c r="I764" s="630"/>
      <c r="J764" s="630"/>
      <c r="K764" s="630"/>
      <c r="L764" s="631"/>
      <c r="M764" s="271"/>
      <c r="N764" s="632"/>
      <c r="O764" s="632"/>
      <c r="P764" s="632"/>
      <c r="Q764" s="647"/>
      <c r="R764" s="648" t="s">
        <v>571</v>
      </c>
      <c r="S764" s="649"/>
      <c r="T764" s="649"/>
      <c r="U764" s="649"/>
      <c r="V764" s="650"/>
      <c r="W764" s="276"/>
      <c r="X764" s="277" t="s">
        <v>453</v>
      </c>
      <c r="Y764" s="277"/>
      <c r="Z764" s="280"/>
      <c r="AA764" s="271"/>
      <c r="AB764"/>
      <c r="AC764"/>
      <c r="AD764"/>
      <c r="AE764"/>
      <c r="AF764"/>
      <c r="AG764"/>
      <c r="AH764"/>
      <c r="AI764"/>
      <c r="AJ764"/>
      <c r="AK764"/>
      <c r="AR764"/>
    </row>
    <row r="765" spans="2:44" ht="25.5" customHeight="1">
      <c r="B765" s="232"/>
      <c r="C765" s="284"/>
      <c r="D765" s="284"/>
      <c r="E765" s="284"/>
      <c r="F765" s="284"/>
      <c r="G765" s="284"/>
      <c r="H765" s="284"/>
      <c r="I765" s="284"/>
      <c r="J765" s="284"/>
      <c r="K765" s="284"/>
      <c r="L765" s="284"/>
      <c r="M765" s="271"/>
      <c r="N765" s="271"/>
      <c r="O765" s="271"/>
      <c r="P765" s="271"/>
      <c r="Q765" s="272"/>
      <c r="R765" s="272"/>
      <c r="S765" s="272"/>
      <c r="T765" s="272"/>
      <c r="U765" s="272"/>
      <c r="V765" s="272"/>
      <c r="W765" s="618"/>
      <c r="X765" s="619"/>
      <c r="Y765" s="619"/>
      <c r="Z765" s="620"/>
      <c r="AA765" s="271"/>
      <c r="AB765"/>
      <c r="AC765"/>
      <c r="AD765"/>
      <c r="AE765"/>
      <c r="AF765"/>
      <c r="AG765"/>
      <c r="AH765"/>
      <c r="AI765"/>
      <c r="AJ765"/>
      <c r="AK765"/>
      <c r="AR765"/>
    </row>
    <row r="766" spans="2:44" ht="25.5" customHeight="1" thickBot="1">
      <c r="B766" s="232"/>
      <c r="C766" s="621" t="s">
        <v>566</v>
      </c>
      <c r="D766" s="621"/>
      <c r="E766" s="621"/>
      <c r="F766" s="621"/>
      <c r="G766" s="621"/>
      <c r="H766" s="622" t="s">
        <v>567</v>
      </c>
      <c r="I766" s="622"/>
      <c r="J766" s="622"/>
      <c r="K766" s="622"/>
      <c r="L766" s="622"/>
      <c r="M766" s="271"/>
      <c r="N766" s="271"/>
      <c r="O766" s="271"/>
      <c r="P766" s="271"/>
      <c r="Q766" s="271"/>
      <c r="R766" s="271"/>
      <c r="S766" s="271"/>
      <c r="T766" s="271"/>
      <c r="U766" s="271"/>
      <c r="V766" s="271"/>
      <c r="W766" s="271"/>
      <c r="X766" s="271"/>
      <c r="Y766" s="271"/>
      <c r="Z766" s="271"/>
      <c r="AA766" s="271"/>
      <c r="AB766"/>
      <c r="AC766"/>
      <c r="AD766"/>
      <c r="AE766"/>
      <c r="AF766"/>
      <c r="AG766"/>
      <c r="AH766"/>
      <c r="AI766"/>
      <c r="AJ766"/>
      <c r="AK766"/>
      <c r="AR766"/>
    </row>
    <row r="767" spans="2:44" ht="25.5" customHeight="1">
      <c r="B767" s="232"/>
      <c r="C767" s="623" t="s">
        <v>579</v>
      </c>
      <c r="D767" s="624"/>
      <c r="E767" s="624"/>
      <c r="F767" s="624"/>
      <c r="G767" s="624"/>
      <c r="H767" s="624"/>
      <c r="I767" s="624"/>
      <c r="J767" s="624"/>
      <c r="K767" s="624"/>
      <c r="L767" s="625"/>
      <c r="M767" s="271"/>
      <c r="N767" s="632" t="s">
        <v>447</v>
      </c>
      <c r="O767" s="632"/>
      <c r="P767" s="632"/>
      <c r="Q767" s="633"/>
      <c r="R767" s="634"/>
      <c r="S767" s="634"/>
      <c r="T767" s="634"/>
      <c r="U767" s="634"/>
      <c r="V767" s="634"/>
      <c r="W767" s="634"/>
      <c r="X767" s="634"/>
      <c r="Y767" s="634"/>
      <c r="Z767" s="635"/>
      <c r="AA767" s="273"/>
      <c r="AB767"/>
      <c r="AC767"/>
      <c r="AD767"/>
      <c r="AE767"/>
      <c r="AF767"/>
      <c r="AG767"/>
      <c r="AH767"/>
      <c r="AI767"/>
      <c r="AJ767"/>
      <c r="AK767"/>
      <c r="AR767"/>
    </row>
    <row r="768" spans="2:44" ht="25.5" customHeight="1">
      <c r="B768" s="232"/>
      <c r="C768" s="626"/>
      <c r="D768" s="627"/>
      <c r="E768" s="627"/>
      <c r="F768" s="627"/>
      <c r="G768" s="627"/>
      <c r="H768" s="627"/>
      <c r="I768" s="627"/>
      <c r="J768" s="627"/>
      <c r="K768" s="627"/>
      <c r="L768" s="628"/>
      <c r="M768" s="271"/>
      <c r="N768" s="632" t="s">
        <v>448</v>
      </c>
      <c r="O768" s="632"/>
      <c r="P768" s="632"/>
      <c r="Q768" s="636" t="s">
        <v>449</v>
      </c>
      <c r="R768" s="637"/>
      <c r="S768" s="638"/>
      <c r="T768" s="639"/>
      <c r="U768" s="640"/>
      <c r="V768" s="640"/>
      <c r="W768" s="640"/>
      <c r="X768" s="640"/>
      <c r="Y768" s="640"/>
      <c r="Z768" s="641"/>
      <c r="AA768" s="274"/>
      <c r="AB768"/>
      <c r="AC768"/>
      <c r="AD768"/>
      <c r="AE768"/>
      <c r="AF768"/>
      <c r="AG768"/>
      <c r="AH768"/>
      <c r="AI768"/>
      <c r="AJ768"/>
      <c r="AK768"/>
      <c r="AR768"/>
    </row>
    <row r="769" spans="2:44" ht="25.5" customHeight="1">
      <c r="B769" s="232"/>
      <c r="C769" s="626"/>
      <c r="D769" s="627"/>
      <c r="E769" s="627"/>
      <c r="F769" s="627"/>
      <c r="G769" s="627"/>
      <c r="H769" s="627"/>
      <c r="I769" s="627"/>
      <c r="J769" s="627"/>
      <c r="K769" s="627"/>
      <c r="L769" s="628"/>
      <c r="M769" s="271"/>
      <c r="N769" s="632"/>
      <c r="O769" s="632"/>
      <c r="P769" s="632"/>
      <c r="Q769" s="642" t="s">
        <v>450</v>
      </c>
      <c r="R769" s="643"/>
      <c r="S769" s="644"/>
      <c r="T769" s="642"/>
      <c r="U769" s="643"/>
      <c r="V769" s="643"/>
      <c r="W769" s="643"/>
      <c r="X769" s="643"/>
      <c r="Y769" s="643"/>
      <c r="Z769" s="644"/>
      <c r="AA769" s="275"/>
      <c r="AB769"/>
      <c r="AC769"/>
      <c r="AD769"/>
      <c r="AE769"/>
      <c r="AF769"/>
      <c r="AG769"/>
      <c r="AH769"/>
      <c r="AI769"/>
      <c r="AJ769"/>
      <c r="AK769"/>
      <c r="AR769"/>
    </row>
    <row r="770" spans="2:44" ht="25.5" customHeight="1">
      <c r="B770" s="232"/>
      <c r="C770" s="626"/>
      <c r="D770" s="627"/>
      <c r="E770" s="627"/>
      <c r="F770" s="627"/>
      <c r="G770" s="627"/>
      <c r="H770" s="627"/>
      <c r="I770" s="627"/>
      <c r="J770" s="627"/>
      <c r="K770" s="627"/>
      <c r="L770" s="628"/>
      <c r="M770" s="271"/>
      <c r="N770" s="632"/>
      <c r="O770" s="632"/>
      <c r="P770" s="632"/>
      <c r="Q770" s="636" t="s">
        <v>451</v>
      </c>
      <c r="R770" s="637"/>
      <c r="S770" s="638"/>
      <c r="T770" s="639"/>
      <c r="U770" s="640"/>
      <c r="V770" s="640"/>
      <c r="W770" s="640"/>
      <c r="X770" s="640"/>
      <c r="Y770" s="640"/>
      <c r="Z770" s="641"/>
      <c r="AA770" s="273"/>
      <c r="AB770"/>
      <c r="AC770"/>
      <c r="AD770"/>
      <c r="AE770"/>
      <c r="AF770"/>
      <c r="AG770"/>
      <c r="AH770"/>
      <c r="AI770"/>
      <c r="AJ770"/>
      <c r="AK770"/>
      <c r="AR770"/>
    </row>
    <row r="771" spans="2:44" ht="25.5" customHeight="1">
      <c r="B771" s="232"/>
      <c r="C771" s="626"/>
      <c r="D771" s="627"/>
      <c r="E771" s="627"/>
      <c r="F771" s="627"/>
      <c r="G771" s="627"/>
      <c r="H771" s="627"/>
      <c r="I771" s="627"/>
      <c r="J771" s="627"/>
      <c r="K771" s="627"/>
      <c r="L771" s="628"/>
      <c r="M771" s="271"/>
      <c r="N771" s="632"/>
      <c r="O771" s="632"/>
      <c r="P771" s="632"/>
      <c r="Q771" s="645" t="s">
        <v>568</v>
      </c>
      <c r="R771" s="618" t="s">
        <v>452</v>
      </c>
      <c r="S771" s="619"/>
      <c r="T771" s="619"/>
      <c r="U771" s="619"/>
      <c r="V771" s="620"/>
      <c r="W771" s="276"/>
      <c r="X771" s="277" t="s">
        <v>453</v>
      </c>
      <c r="Y771" s="278"/>
      <c r="Z771" s="279"/>
      <c r="AA771" s="271"/>
      <c r="AB771"/>
      <c r="AC771"/>
      <c r="AD771"/>
      <c r="AE771"/>
      <c r="AF771"/>
      <c r="AG771"/>
      <c r="AH771"/>
      <c r="AI771"/>
      <c r="AJ771"/>
      <c r="AK771"/>
      <c r="AR771"/>
    </row>
    <row r="772" spans="2:44" ht="25.5" customHeight="1">
      <c r="B772" s="232"/>
      <c r="C772" s="626"/>
      <c r="D772" s="627"/>
      <c r="E772" s="627"/>
      <c r="F772" s="627"/>
      <c r="G772" s="627"/>
      <c r="H772" s="627"/>
      <c r="I772" s="627"/>
      <c r="J772" s="627"/>
      <c r="K772" s="627"/>
      <c r="L772" s="628"/>
      <c r="M772" s="271"/>
      <c r="N772" s="632"/>
      <c r="O772" s="632"/>
      <c r="P772" s="632"/>
      <c r="Q772" s="646"/>
      <c r="R772" s="648" t="s">
        <v>454</v>
      </c>
      <c r="S772" s="649"/>
      <c r="T772" s="649"/>
      <c r="U772" s="649"/>
      <c r="V772" s="650"/>
      <c r="W772" s="276"/>
      <c r="X772" s="277" t="s">
        <v>453</v>
      </c>
      <c r="Y772" s="277"/>
      <c r="Z772" s="280"/>
      <c r="AA772" s="271"/>
      <c r="AB772"/>
      <c r="AC772"/>
      <c r="AD772"/>
      <c r="AE772"/>
      <c r="AF772"/>
      <c r="AG772"/>
      <c r="AH772"/>
      <c r="AI772"/>
      <c r="AJ772"/>
      <c r="AK772"/>
      <c r="AR772"/>
    </row>
    <row r="773" spans="2:44" ht="25.5" customHeight="1">
      <c r="B773" s="232"/>
      <c r="C773" s="626"/>
      <c r="D773" s="627"/>
      <c r="E773" s="627"/>
      <c r="F773" s="627"/>
      <c r="G773" s="627"/>
      <c r="H773" s="627"/>
      <c r="I773" s="627"/>
      <c r="J773" s="627"/>
      <c r="K773" s="627"/>
      <c r="L773" s="628"/>
      <c r="M773" s="271"/>
      <c r="N773" s="632"/>
      <c r="O773" s="632"/>
      <c r="P773" s="632"/>
      <c r="Q773" s="646"/>
      <c r="R773" s="648" t="s">
        <v>455</v>
      </c>
      <c r="S773" s="649"/>
      <c r="T773" s="649"/>
      <c r="U773" s="649"/>
      <c r="V773" s="650"/>
      <c r="W773" s="276">
        <f>SUM(W771:W772)</f>
        <v>0</v>
      </c>
      <c r="X773" s="277" t="s">
        <v>453</v>
      </c>
      <c r="Y773" s="649"/>
      <c r="Z773" s="650"/>
      <c r="AA773" s="271"/>
      <c r="AB773"/>
      <c r="AC773"/>
      <c r="AD773"/>
      <c r="AE773"/>
      <c r="AF773"/>
      <c r="AG773"/>
      <c r="AH773"/>
      <c r="AI773"/>
      <c r="AJ773"/>
      <c r="AK773"/>
      <c r="AR773"/>
    </row>
    <row r="774" spans="2:44" ht="25.5" customHeight="1" thickBot="1">
      <c r="B774" s="232"/>
      <c r="C774" s="629"/>
      <c r="D774" s="630"/>
      <c r="E774" s="630"/>
      <c r="F774" s="630"/>
      <c r="G774" s="630"/>
      <c r="H774" s="630"/>
      <c r="I774" s="630"/>
      <c r="J774" s="630"/>
      <c r="K774" s="630"/>
      <c r="L774" s="631"/>
      <c r="M774" s="271"/>
      <c r="N774" s="632"/>
      <c r="O774" s="632"/>
      <c r="P774" s="632"/>
      <c r="Q774" s="647"/>
      <c r="R774" s="648" t="s">
        <v>571</v>
      </c>
      <c r="S774" s="649"/>
      <c r="T774" s="649"/>
      <c r="U774" s="649"/>
      <c r="V774" s="650"/>
      <c r="W774" s="276"/>
      <c r="X774" s="277" t="s">
        <v>453</v>
      </c>
      <c r="Y774" s="277"/>
      <c r="Z774" s="280"/>
      <c r="AA774" s="271"/>
      <c r="AB774"/>
      <c r="AC774"/>
      <c r="AD774"/>
      <c r="AE774"/>
      <c r="AF774"/>
      <c r="AG774"/>
      <c r="AH774"/>
      <c r="AI774"/>
      <c r="AJ774"/>
      <c r="AK774"/>
      <c r="AR774"/>
    </row>
    <row r="775" spans="2:44" ht="25.5" customHeight="1">
      <c r="B775" s="232"/>
      <c r="C775" s="284"/>
      <c r="D775" s="284"/>
      <c r="E775" s="284"/>
      <c r="F775" s="284"/>
      <c r="G775" s="284"/>
      <c r="H775" s="284"/>
      <c r="I775" s="284"/>
      <c r="J775" s="284"/>
      <c r="K775" s="284"/>
      <c r="L775" s="284"/>
      <c r="M775" s="271"/>
      <c r="N775" s="271"/>
      <c r="O775" s="271"/>
      <c r="P775" s="271"/>
      <c r="Q775" s="272"/>
      <c r="R775" s="272"/>
      <c r="S775" s="272"/>
      <c r="T775" s="272"/>
      <c r="U775" s="272"/>
      <c r="V775" s="272"/>
      <c r="W775" s="618"/>
      <c r="X775" s="619"/>
      <c r="Y775" s="619"/>
      <c r="Z775" s="620"/>
      <c r="AA775" s="271"/>
      <c r="AB775"/>
      <c r="AC775"/>
      <c r="AD775"/>
      <c r="AE775"/>
      <c r="AF775"/>
      <c r="AG775"/>
      <c r="AH775"/>
      <c r="AI775"/>
      <c r="AJ775"/>
      <c r="AK775"/>
      <c r="AR775"/>
    </row>
    <row r="776" spans="2:44" ht="25.5" customHeight="1">
      <c r="B776" s="232"/>
      <c r="C776" s="287" t="s">
        <v>572</v>
      </c>
      <c r="D776" s="287"/>
      <c r="E776" s="287"/>
      <c r="F776" s="287" t="s">
        <v>573</v>
      </c>
      <c r="G776" s="287"/>
      <c r="I776" s="287"/>
      <c r="J776" s="287"/>
      <c r="K776" s="287"/>
      <c r="L776" s="287"/>
      <c r="M776" s="287"/>
      <c r="N776" s="287"/>
      <c r="O776" s="287"/>
      <c r="P776" s="287"/>
      <c r="Q776" s="287"/>
      <c r="R776" s="287"/>
      <c r="S776" s="287"/>
      <c r="T776" s="287"/>
      <c r="U776" s="287"/>
      <c r="V776" s="287"/>
      <c r="W776" s="237"/>
      <c r="X776" s="419"/>
      <c r="Y776" s="271"/>
      <c r="Z776" s="271"/>
      <c r="AA776" s="271"/>
      <c r="AB776"/>
      <c r="AC776"/>
      <c r="AD776"/>
      <c r="AE776"/>
      <c r="AF776"/>
      <c r="AG776"/>
      <c r="AH776"/>
      <c r="AI776"/>
      <c r="AJ776"/>
      <c r="AK776"/>
      <c r="AR776"/>
    </row>
    <row r="777" spans="2:44" ht="25.5" customHeight="1">
      <c r="B777" s="232"/>
      <c r="C777" s="287"/>
      <c r="D777" s="287"/>
      <c r="E777" s="287"/>
      <c r="F777" s="287" t="s">
        <v>574</v>
      </c>
      <c r="G777" s="287"/>
      <c r="I777" s="287"/>
      <c r="J777" s="287"/>
      <c r="K777" s="287"/>
      <c r="L777" s="287"/>
      <c r="M777" s="287"/>
      <c r="N777" s="287"/>
      <c r="O777" s="287"/>
      <c r="P777" s="287"/>
      <c r="Q777" s="287"/>
      <c r="R777" s="287"/>
      <c r="S777" s="287"/>
      <c r="T777" s="287"/>
      <c r="U777" s="287"/>
      <c r="V777" s="287"/>
      <c r="W777" s="237"/>
      <c r="X777" s="271"/>
      <c r="Y777" s="271"/>
      <c r="Z777" s="271"/>
      <c r="AA777" s="271"/>
      <c r="AB777"/>
      <c r="AC777"/>
      <c r="AD777"/>
      <c r="AE777"/>
      <c r="AF777"/>
      <c r="AG777"/>
      <c r="AH777"/>
      <c r="AI777"/>
      <c r="AJ777"/>
      <c r="AK777"/>
      <c r="AR777"/>
    </row>
    <row r="778" spans="2:44" ht="25.5" customHeight="1">
      <c r="B778" s="232"/>
      <c r="C778" s="651" t="s">
        <v>575</v>
      </c>
      <c r="D778" s="651"/>
      <c r="E778" s="651"/>
      <c r="F778" s="651"/>
      <c r="G778" s="651"/>
      <c r="H778" s="651"/>
      <c r="I778" s="651"/>
      <c r="J778" s="271"/>
      <c r="K778" s="271"/>
      <c r="L778" s="271"/>
      <c r="M778" s="271"/>
      <c r="N778" s="271"/>
      <c r="O778" s="271"/>
      <c r="P778" s="271"/>
      <c r="Q778" s="271"/>
      <c r="R778" s="271"/>
      <c r="S778" s="271"/>
      <c r="T778" s="271"/>
      <c r="U778" s="271"/>
      <c r="V778" s="271"/>
      <c r="W778" s="271"/>
      <c r="X778" s="271"/>
      <c r="Y778" s="271"/>
      <c r="Z778" s="271"/>
      <c r="AA778" s="271"/>
      <c r="AB778"/>
      <c r="AC778"/>
      <c r="AD778"/>
      <c r="AE778"/>
      <c r="AF778"/>
      <c r="AG778"/>
      <c r="AH778"/>
      <c r="AI778"/>
      <c r="AJ778"/>
      <c r="AK778"/>
      <c r="AR778"/>
    </row>
    <row r="779" spans="2:44" ht="25.5" customHeight="1">
      <c r="B779" s="232"/>
      <c r="C779" s="412" t="s">
        <v>180</v>
      </c>
      <c r="D779" s="285">
        <f>'21号（報告鏡）'!$E$13</f>
        <v>0</v>
      </c>
      <c r="E779" s="412" t="s">
        <v>443</v>
      </c>
      <c r="F779"/>
      <c r="G779" s="412"/>
      <c r="H779" s="412"/>
      <c r="I779" s="412"/>
      <c r="J779" s="271"/>
      <c r="K779" s="271"/>
      <c r="L779" s="271"/>
      <c r="M779" s="271"/>
      <c r="N779" s="271"/>
      <c r="O779" s="271"/>
      <c r="P779" s="271"/>
      <c r="Q779" s="271"/>
      <c r="R779" s="271"/>
      <c r="S779" s="271"/>
      <c r="T779" s="271"/>
      <c r="U779" s="271"/>
      <c r="V779" s="271"/>
      <c r="W779" s="271"/>
      <c r="X779" s="271"/>
      <c r="Y779" s="271"/>
      <c r="Z779" s="271"/>
      <c r="AA779" s="271"/>
      <c r="AB779"/>
      <c r="AC779"/>
      <c r="AD779"/>
      <c r="AE779"/>
      <c r="AF779"/>
      <c r="AG779"/>
      <c r="AH779"/>
      <c r="AI779"/>
      <c r="AJ779"/>
      <c r="AK779"/>
      <c r="AR779"/>
    </row>
    <row r="780" spans="2:44" ht="25.5" customHeight="1">
      <c r="B780" s="232"/>
      <c r="C780" s="652" t="s">
        <v>444</v>
      </c>
      <c r="D780" s="652"/>
      <c r="E780" s="652"/>
      <c r="F780" s="652"/>
      <c r="G780" s="652"/>
      <c r="H780" s="652"/>
      <c r="I780" s="652"/>
      <c r="J780" s="652"/>
      <c r="K780" s="652"/>
      <c r="L780" s="652"/>
      <c r="M780" s="652"/>
      <c r="N780" s="652"/>
      <c r="O780" s="652"/>
      <c r="P780" s="652"/>
      <c r="Q780" s="652"/>
      <c r="R780" s="652"/>
      <c r="S780" s="652"/>
      <c r="T780" s="652"/>
      <c r="U780" s="652"/>
      <c r="V780" s="652"/>
      <c r="W780" s="652"/>
      <c r="X780" s="652"/>
      <c r="Y780" s="652"/>
      <c r="Z780" s="652"/>
      <c r="AA780" s="416"/>
      <c r="AB780"/>
      <c r="AC780"/>
      <c r="AD780"/>
      <c r="AE780"/>
      <c r="AF780"/>
      <c r="AG780"/>
      <c r="AH780"/>
      <c r="AI780"/>
      <c r="AJ780"/>
      <c r="AK780"/>
      <c r="AR780"/>
    </row>
    <row r="781" spans="2:44" ht="25.5" customHeight="1">
      <c r="B781" s="232"/>
      <c r="C781" s="271"/>
      <c r="D781" s="271"/>
      <c r="E781" s="271"/>
      <c r="F781" s="417"/>
      <c r="G781" s="271"/>
      <c r="H781" s="271"/>
      <c r="I781" s="271"/>
      <c r="J781" s="271"/>
      <c r="K781" s="271"/>
      <c r="L781" s="271"/>
      <c r="M781" s="271"/>
      <c r="N781" s="271"/>
      <c r="O781" s="271"/>
      <c r="P781" s="271"/>
      <c r="Q781" s="653" t="s">
        <v>445</v>
      </c>
      <c r="R781" s="653"/>
      <c r="S781" s="653"/>
      <c r="T781" s="654">
        <f>T744+1</f>
        <v>22</v>
      </c>
      <c r="U781" s="654"/>
      <c r="V781" s="654"/>
      <c r="W781" s="654"/>
      <c r="X781" s="654"/>
      <c r="Y781" s="654"/>
      <c r="Z781" s="654"/>
      <c r="AA781" s="272"/>
      <c r="AB781"/>
      <c r="AC781"/>
      <c r="AD781"/>
      <c r="AE781"/>
      <c r="AF781"/>
      <c r="AG781"/>
      <c r="AH781"/>
      <c r="AI781"/>
      <c r="AJ781"/>
      <c r="AK781"/>
      <c r="AR781"/>
    </row>
    <row r="782" spans="2:44" ht="25.5" customHeight="1">
      <c r="B782" s="232"/>
      <c r="C782" s="271"/>
      <c r="D782" s="271"/>
      <c r="E782" s="271"/>
      <c r="F782" s="417"/>
      <c r="G782" s="271"/>
      <c r="H782" s="271"/>
      <c r="I782" s="271"/>
      <c r="J782" s="271"/>
      <c r="K782" s="271"/>
      <c r="L782" s="271"/>
      <c r="M782" s="271"/>
      <c r="N782" s="271"/>
      <c r="O782" s="271"/>
      <c r="P782" s="271"/>
      <c r="Q782" s="653" t="s">
        <v>446</v>
      </c>
      <c r="R782" s="653"/>
      <c r="S782" s="653"/>
      <c r="T782" s="654">
        <f>'21号（報告鏡）'!$R$9</f>
        <v>0</v>
      </c>
      <c r="U782" s="654"/>
      <c r="V782" s="654"/>
      <c r="W782" s="654"/>
      <c r="X782" s="654"/>
      <c r="Y782" s="654"/>
      <c r="Z782" s="654"/>
      <c r="AA782" s="272"/>
      <c r="AB782"/>
      <c r="AC782"/>
      <c r="AD782"/>
      <c r="AE782"/>
      <c r="AF782"/>
      <c r="AG782"/>
      <c r="AH782"/>
      <c r="AI782"/>
      <c r="AJ782"/>
      <c r="AK782"/>
      <c r="AR782"/>
    </row>
    <row r="783" spans="2:44" ht="25.5" customHeight="1" thickBot="1">
      <c r="B783" s="232"/>
      <c r="C783" s="621" t="s">
        <v>566</v>
      </c>
      <c r="D783" s="621"/>
      <c r="E783" s="621"/>
      <c r="F783" s="621"/>
      <c r="G783" s="621"/>
      <c r="H783" s="622" t="s">
        <v>567</v>
      </c>
      <c r="I783" s="622"/>
      <c r="J783" s="622"/>
      <c r="K783" s="622"/>
      <c r="L783" s="622"/>
      <c r="M783" s="271"/>
      <c r="N783" s="271"/>
      <c r="O783" s="271"/>
      <c r="P783" s="271"/>
      <c r="Q783" s="271"/>
      <c r="R783" s="271"/>
      <c r="S783" s="271"/>
      <c r="T783" s="271"/>
      <c r="U783" s="271"/>
      <c r="V783" s="271"/>
      <c r="W783" s="271"/>
      <c r="X783" s="271"/>
      <c r="Y783" s="271"/>
      <c r="Z783" s="271"/>
      <c r="AA783" s="271"/>
      <c r="AB783"/>
      <c r="AC783"/>
      <c r="AD783"/>
      <c r="AE783"/>
      <c r="AF783"/>
      <c r="AG783"/>
      <c r="AH783"/>
      <c r="AI783"/>
      <c r="AJ783"/>
      <c r="AK783"/>
      <c r="AR783"/>
    </row>
    <row r="784" spans="2:44" ht="25.5" customHeight="1">
      <c r="B784" s="232"/>
      <c r="C784" s="623" t="s">
        <v>579</v>
      </c>
      <c r="D784" s="624"/>
      <c r="E784" s="624"/>
      <c r="F784" s="624"/>
      <c r="G784" s="624"/>
      <c r="H784" s="624"/>
      <c r="I784" s="624"/>
      <c r="J784" s="624"/>
      <c r="K784" s="624"/>
      <c r="L784" s="625"/>
      <c r="M784" s="271"/>
      <c r="N784" s="632" t="s">
        <v>447</v>
      </c>
      <c r="O784" s="632"/>
      <c r="P784" s="632"/>
      <c r="Q784" s="633"/>
      <c r="R784" s="634"/>
      <c r="S784" s="634"/>
      <c r="T784" s="634"/>
      <c r="U784" s="634"/>
      <c r="V784" s="634"/>
      <c r="W784" s="634"/>
      <c r="X784" s="634"/>
      <c r="Y784" s="634"/>
      <c r="Z784" s="635"/>
      <c r="AA784" s="273"/>
      <c r="AB784"/>
      <c r="AC784"/>
      <c r="AD784"/>
      <c r="AE784"/>
      <c r="AF784"/>
      <c r="AG784"/>
      <c r="AH784"/>
      <c r="AI784"/>
      <c r="AJ784"/>
      <c r="AK784"/>
      <c r="AR784"/>
    </row>
    <row r="785" spans="2:44" ht="25.5" customHeight="1">
      <c r="B785" s="232"/>
      <c r="C785" s="626"/>
      <c r="D785" s="627"/>
      <c r="E785" s="627"/>
      <c r="F785" s="627"/>
      <c r="G785" s="627"/>
      <c r="H785" s="627"/>
      <c r="I785" s="627"/>
      <c r="J785" s="627"/>
      <c r="K785" s="627"/>
      <c r="L785" s="628"/>
      <c r="M785" s="271"/>
      <c r="N785" s="632" t="s">
        <v>448</v>
      </c>
      <c r="O785" s="632"/>
      <c r="P785" s="632"/>
      <c r="Q785" s="636" t="s">
        <v>449</v>
      </c>
      <c r="R785" s="637"/>
      <c r="S785" s="638"/>
      <c r="T785" s="639"/>
      <c r="U785" s="640"/>
      <c r="V785" s="640"/>
      <c r="W785" s="640"/>
      <c r="X785" s="640"/>
      <c r="Y785" s="640"/>
      <c r="Z785" s="641"/>
      <c r="AA785" s="274"/>
      <c r="AB785"/>
      <c r="AC785"/>
      <c r="AD785"/>
      <c r="AE785"/>
      <c r="AF785"/>
      <c r="AG785"/>
      <c r="AH785"/>
      <c r="AI785"/>
      <c r="AJ785"/>
      <c r="AK785"/>
      <c r="AR785"/>
    </row>
    <row r="786" spans="2:44" ht="25.5" customHeight="1">
      <c r="B786" s="232"/>
      <c r="C786" s="626"/>
      <c r="D786" s="627"/>
      <c r="E786" s="627"/>
      <c r="F786" s="627"/>
      <c r="G786" s="627"/>
      <c r="H786" s="627"/>
      <c r="I786" s="627"/>
      <c r="J786" s="627"/>
      <c r="K786" s="627"/>
      <c r="L786" s="628"/>
      <c r="M786" s="271"/>
      <c r="N786" s="632"/>
      <c r="O786" s="632"/>
      <c r="P786" s="632"/>
      <c r="Q786" s="642" t="s">
        <v>450</v>
      </c>
      <c r="R786" s="643"/>
      <c r="S786" s="644"/>
      <c r="T786" s="642"/>
      <c r="U786" s="643"/>
      <c r="V786" s="643"/>
      <c r="W786" s="643"/>
      <c r="X786" s="643"/>
      <c r="Y786" s="643"/>
      <c r="Z786" s="644"/>
      <c r="AA786" s="275"/>
      <c r="AB786"/>
      <c r="AC786"/>
      <c r="AD786"/>
      <c r="AE786"/>
      <c r="AF786"/>
      <c r="AG786"/>
      <c r="AH786"/>
      <c r="AI786"/>
      <c r="AJ786"/>
      <c r="AK786"/>
      <c r="AR786"/>
    </row>
    <row r="787" spans="2:44" ht="25.5" customHeight="1">
      <c r="B787" s="232"/>
      <c r="C787" s="626"/>
      <c r="D787" s="627"/>
      <c r="E787" s="627"/>
      <c r="F787" s="627"/>
      <c r="G787" s="627"/>
      <c r="H787" s="627"/>
      <c r="I787" s="627"/>
      <c r="J787" s="627"/>
      <c r="K787" s="627"/>
      <c r="L787" s="628"/>
      <c r="M787" s="271"/>
      <c r="N787" s="632"/>
      <c r="O787" s="632"/>
      <c r="P787" s="632"/>
      <c r="Q787" s="636" t="s">
        <v>451</v>
      </c>
      <c r="R787" s="637"/>
      <c r="S787" s="638"/>
      <c r="T787" s="639"/>
      <c r="U787" s="640"/>
      <c r="V787" s="640"/>
      <c r="W787" s="640"/>
      <c r="X787" s="640"/>
      <c r="Y787" s="640"/>
      <c r="Z787" s="641"/>
      <c r="AA787" s="273"/>
      <c r="AB787"/>
      <c r="AC787"/>
      <c r="AD787"/>
      <c r="AE787"/>
      <c r="AF787"/>
      <c r="AG787"/>
      <c r="AH787"/>
      <c r="AI787"/>
      <c r="AJ787"/>
      <c r="AK787"/>
      <c r="AR787"/>
    </row>
    <row r="788" spans="2:44" ht="25.5" customHeight="1">
      <c r="B788" s="232"/>
      <c r="C788" s="626"/>
      <c r="D788" s="627"/>
      <c r="E788" s="627"/>
      <c r="F788" s="627"/>
      <c r="G788" s="627"/>
      <c r="H788" s="627"/>
      <c r="I788" s="627"/>
      <c r="J788" s="627"/>
      <c r="K788" s="627"/>
      <c r="L788" s="628"/>
      <c r="M788" s="271"/>
      <c r="N788" s="632"/>
      <c r="O788" s="632"/>
      <c r="P788" s="632"/>
      <c r="Q788" s="645" t="s">
        <v>568</v>
      </c>
      <c r="R788" s="618" t="s">
        <v>452</v>
      </c>
      <c r="S788" s="619"/>
      <c r="T788" s="619"/>
      <c r="U788" s="619"/>
      <c r="V788" s="620"/>
      <c r="W788" s="276"/>
      <c r="X788" s="277" t="s">
        <v>453</v>
      </c>
      <c r="Y788" s="278"/>
      <c r="Z788" s="279"/>
      <c r="AA788" s="271"/>
      <c r="AB788"/>
      <c r="AC788"/>
      <c r="AD788"/>
      <c r="AE788"/>
      <c r="AF788"/>
      <c r="AG788"/>
      <c r="AH788"/>
      <c r="AI788"/>
      <c r="AJ788"/>
      <c r="AK788"/>
      <c r="AR788"/>
    </row>
    <row r="789" spans="2:44" ht="25.5" customHeight="1">
      <c r="B789" s="232"/>
      <c r="C789" s="626"/>
      <c r="D789" s="627"/>
      <c r="E789" s="627"/>
      <c r="F789" s="627"/>
      <c r="G789" s="627"/>
      <c r="H789" s="627"/>
      <c r="I789" s="627"/>
      <c r="J789" s="627"/>
      <c r="K789" s="627"/>
      <c r="L789" s="628"/>
      <c r="M789" s="271"/>
      <c r="N789" s="632"/>
      <c r="O789" s="632"/>
      <c r="P789" s="632"/>
      <c r="Q789" s="646"/>
      <c r="R789" s="648" t="s">
        <v>454</v>
      </c>
      <c r="S789" s="649"/>
      <c r="T789" s="649"/>
      <c r="U789" s="649"/>
      <c r="V789" s="650"/>
      <c r="W789" s="276"/>
      <c r="X789" s="277" t="s">
        <v>453</v>
      </c>
      <c r="Y789" s="277"/>
      <c r="Z789" s="280"/>
      <c r="AA789" s="271"/>
      <c r="AB789"/>
      <c r="AC789"/>
      <c r="AD789"/>
      <c r="AE789"/>
      <c r="AF789"/>
      <c r="AG789"/>
      <c r="AH789"/>
      <c r="AI789"/>
      <c r="AJ789"/>
      <c r="AK789"/>
      <c r="AR789"/>
    </row>
    <row r="790" spans="2:44" ht="25.5" customHeight="1">
      <c r="B790" s="232"/>
      <c r="C790" s="626"/>
      <c r="D790" s="627"/>
      <c r="E790" s="627"/>
      <c r="F790" s="627"/>
      <c r="G790" s="627"/>
      <c r="H790" s="627"/>
      <c r="I790" s="627"/>
      <c r="J790" s="627"/>
      <c r="K790" s="627"/>
      <c r="L790" s="628"/>
      <c r="M790" s="271"/>
      <c r="N790" s="632"/>
      <c r="O790" s="632"/>
      <c r="P790" s="632"/>
      <c r="Q790" s="646"/>
      <c r="R790" s="648" t="s">
        <v>455</v>
      </c>
      <c r="S790" s="649"/>
      <c r="T790" s="649"/>
      <c r="U790" s="649"/>
      <c r="V790" s="650"/>
      <c r="W790" s="276">
        <f>SUM(W788:W789)</f>
        <v>0</v>
      </c>
      <c r="X790" s="277" t="s">
        <v>453</v>
      </c>
      <c r="Y790" s="649"/>
      <c r="Z790" s="650"/>
      <c r="AA790" s="271"/>
      <c r="AB790"/>
      <c r="AC790"/>
      <c r="AD790"/>
      <c r="AE790"/>
      <c r="AF790"/>
      <c r="AG790"/>
      <c r="AH790"/>
      <c r="AI790"/>
      <c r="AJ790"/>
      <c r="AK790"/>
      <c r="AR790"/>
    </row>
    <row r="791" spans="2:44" ht="25.5" customHeight="1" thickBot="1">
      <c r="B791" s="232"/>
      <c r="C791" s="629"/>
      <c r="D791" s="630"/>
      <c r="E791" s="630"/>
      <c r="F791" s="630"/>
      <c r="G791" s="630"/>
      <c r="H791" s="630"/>
      <c r="I791" s="630"/>
      <c r="J791" s="630"/>
      <c r="K791" s="630"/>
      <c r="L791" s="631"/>
      <c r="M791" s="271"/>
      <c r="N791" s="632"/>
      <c r="O791" s="632"/>
      <c r="P791" s="632"/>
      <c r="Q791" s="647"/>
      <c r="R791" s="648" t="s">
        <v>571</v>
      </c>
      <c r="S791" s="649"/>
      <c r="T791" s="649"/>
      <c r="U791" s="649"/>
      <c r="V791" s="650"/>
      <c r="W791" s="276"/>
      <c r="X791" s="277" t="s">
        <v>453</v>
      </c>
      <c r="Y791" s="277"/>
      <c r="Z791" s="280"/>
      <c r="AA791" s="271"/>
      <c r="AB791"/>
      <c r="AC791"/>
      <c r="AD791"/>
      <c r="AE791"/>
      <c r="AF791"/>
      <c r="AG791"/>
      <c r="AH791"/>
      <c r="AI791"/>
      <c r="AJ791"/>
      <c r="AK791"/>
      <c r="AR791"/>
    </row>
    <row r="792" spans="2:44" ht="25.5" customHeight="1">
      <c r="B792" s="232"/>
      <c r="C792" s="281"/>
      <c r="D792" s="282"/>
      <c r="E792" s="283"/>
      <c r="F792" s="283"/>
      <c r="G792" s="271"/>
      <c r="H792" s="271"/>
      <c r="I792" s="271"/>
      <c r="J792" s="271"/>
      <c r="K792" s="271"/>
      <c r="L792" s="271"/>
      <c r="M792" s="271"/>
      <c r="N792" s="271"/>
      <c r="O792" s="271"/>
      <c r="P792" s="271"/>
      <c r="Q792" s="272"/>
      <c r="R792" s="272"/>
      <c r="S792" s="272"/>
      <c r="T792" s="272"/>
      <c r="U792" s="272"/>
      <c r="V792" s="272"/>
      <c r="W792" s="618"/>
      <c r="X792" s="619"/>
      <c r="Y792" s="619"/>
      <c r="Z792" s="620"/>
      <c r="AA792" s="272"/>
      <c r="AB792"/>
      <c r="AC792"/>
      <c r="AD792"/>
      <c r="AE792"/>
      <c r="AF792"/>
      <c r="AG792"/>
      <c r="AH792"/>
      <c r="AI792"/>
      <c r="AJ792"/>
      <c r="AK792"/>
      <c r="AR792"/>
    </row>
    <row r="793" spans="2:44" ht="25.5" customHeight="1" thickBot="1">
      <c r="B793" s="232"/>
      <c r="C793" s="621" t="s">
        <v>566</v>
      </c>
      <c r="D793" s="621"/>
      <c r="E793" s="621"/>
      <c r="F793" s="621"/>
      <c r="G793" s="621"/>
      <c r="H793" s="622" t="s">
        <v>567</v>
      </c>
      <c r="I793" s="622"/>
      <c r="J793" s="622"/>
      <c r="K793" s="622"/>
      <c r="L793" s="622"/>
      <c r="M793" s="271"/>
      <c r="N793" s="271"/>
      <c r="O793" s="271"/>
      <c r="P793" s="271"/>
      <c r="Q793" s="271"/>
      <c r="R793" s="271"/>
      <c r="S793" s="271"/>
      <c r="T793" s="271"/>
      <c r="U793" s="271"/>
      <c r="V793" s="271"/>
      <c r="W793" s="271"/>
      <c r="X793" s="271"/>
      <c r="Y793" s="271"/>
      <c r="Z793" s="271"/>
      <c r="AA793" s="271"/>
      <c r="AB793"/>
      <c r="AC793"/>
      <c r="AD793"/>
      <c r="AE793"/>
      <c r="AF793"/>
      <c r="AG793"/>
      <c r="AH793"/>
      <c r="AI793"/>
      <c r="AJ793"/>
      <c r="AK793"/>
      <c r="AR793"/>
    </row>
    <row r="794" spans="2:44" ht="25.5" customHeight="1">
      <c r="B794" s="232"/>
      <c r="C794" s="623" t="s">
        <v>579</v>
      </c>
      <c r="D794" s="624"/>
      <c r="E794" s="624"/>
      <c r="F794" s="624"/>
      <c r="G794" s="624"/>
      <c r="H794" s="624"/>
      <c r="I794" s="624"/>
      <c r="J794" s="624"/>
      <c r="K794" s="624"/>
      <c r="L794" s="625"/>
      <c r="M794" s="271"/>
      <c r="N794" s="632" t="s">
        <v>447</v>
      </c>
      <c r="O794" s="632"/>
      <c r="P794" s="632"/>
      <c r="Q794" s="633"/>
      <c r="R794" s="634"/>
      <c r="S794" s="634"/>
      <c r="T794" s="634"/>
      <c r="U794" s="634"/>
      <c r="V794" s="634"/>
      <c r="W794" s="634"/>
      <c r="X794" s="634"/>
      <c r="Y794" s="634"/>
      <c r="Z794" s="635"/>
      <c r="AA794" s="273"/>
      <c r="AB794"/>
      <c r="AC794"/>
      <c r="AD794"/>
      <c r="AE794"/>
      <c r="AF794"/>
      <c r="AG794"/>
      <c r="AH794"/>
      <c r="AI794"/>
      <c r="AJ794"/>
      <c r="AK794"/>
      <c r="AR794"/>
    </row>
    <row r="795" spans="2:44" ht="25.5" customHeight="1">
      <c r="B795" s="232"/>
      <c r="C795" s="626"/>
      <c r="D795" s="627"/>
      <c r="E795" s="627"/>
      <c r="F795" s="627"/>
      <c r="G795" s="627"/>
      <c r="H795" s="627"/>
      <c r="I795" s="627"/>
      <c r="J795" s="627"/>
      <c r="K795" s="627"/>
      <c r="L795" s="628"/>
      <c r="M795" s="271"/>
      <c r="N795" s="632" t="s">
        <v>448</v>
      </c>
      <c r="O795" s="632"/>
      <c r="P795" s="632"/>
      <c r="Q795" s="636" t="s">
        <v>449</v>
      </c>
      <c r="R795" s="637"/>
      <c r="S795" s="638"/>
      <c r="T795" s="639"/>
      <c r="U795" s="640"/>
      <c r="V795" s="640"/>
      <c r="W795" s="640"/>
      <c r="X795" s="640"/>
      <c r="Y795" s="640"/>
      <c r="Z795" s="641"/>
      <c r="AA795" s="274"/>
      <c r="AB795"/>
      <c r="AC795"/>
      <c r="AD795"/>
      <c r="AE795"/>
      <c r="AF795"/>
      <c r="AG795"/>
      <c r="AH795"/>
      <c r="AI795"/>
      <c r="AJ795"/>
      <c r="AK795"/>
      <c r="AR795"/>
    </row>
    <row r="796" spans="2:44" ht="25.5" customHeight="1">
      <c r="B796" s="232"/>
      <c r="C796" s="626"/>
      <c r="D796" s="627"/>
      <c r="E796" s="627"/>
      <c r="F796" s="627"/>
      <c r="G796" s="627"/>
      <c r="H796" s="627"/>
      <c r="I796" s="627"/>
      <c r="J796" s="627"/>
      <c r="K796" s="627"/>
      <c r="L796" s="628"/>
      <c r="M796" s="271"/>
      <c r="N796" s="632"/>
      <c r="O796" s="632"/>
      <c r="P796" s="632"/>
      <c r="Q796" s="642" t="s">
        <v>450</v>
      </c>
      <c r="R796" s="643"/>
      <c r="S796" s="644"/>
      <c r="T796" s="642"/>
      <c r="U796" s="643"/>
      <c r="V796" s="643"/>
      <c r="W796" s="643"/>
      <c r="X796" s="643"/>
      <c r="Y796" s="643"/>
      <c r="Z796" s="644"/>
      <c r="AA796" s="275"/>
      <c r="AB796"/>
      <c r="AC796"/>
      <c r="AD796"/>
      <c r="AE796"/>
      <c r="AF796"/>
      <c r="AG796"/>
      <c r="AH796"/>
      <c r="AI796"/>
      <c r="AJ796"/>
      <c r="AK796"/>
      <c r="AR796"/>
    </row>
    <row r="797" spans="2:44" ht="25.5" customHeight="1">
      <c r="B797" s="232"/>
      <c r="C797" s="626"/>
      <c r="D797" s="627"/>
      <c r="E797" s="627"/>
      <c r="F797" s="627"/>
      <c r="G797" s="627"/>
      <c r="H797" s="627"/>
      <c r="I797" s="627"/>
      <c r="J797" s="627"/>
      <c r="K797" s="627"/>
      <c r="L797" s="628"/>
      <c r="M797" s="271"/>
      <c r="N797" s="632"/>
      <c r="O797" s="632"/>
      <c r="P797" s="632"/>
      <c r="Q797" s="636" t="s">
        <v>451</v>
      </c>
      <c r="R797" s="637"/>
      <c r="S797" s="638"/>
      <c r="T797" s="639"/>
      <c r="U797" s="640"/>
      <c r="V797" s="640"/>
      <c r="W797" s="640"/>
      <c r="X797" s="640"/>
      <c r="Y797" s="640"/>
      <c r="Z797" s="641"/>
      <c r="AA797" s="273"/>
      <c r="AB797"/>
      <c r="AC797"/>
      <c r="AD797"/>
      <c r="AE797"/>
      <c r="AF797"/>
      <c r="AG797"/>
      <c r="AH797"/>
      <c r="AI797"/>
      <c r="AJ797"/>
      <c r="AK797"/>
      <c r="AR797"/>
    </row>
    <row r="798" spans="2:44" ht="25.5" customHeight="1">
      <c r="B798" s="232"/>
      <c r="C798" s="626"/>
      <c r="D798" s="627"/>
      <c r="E798" s="627"/>
      <c r="F798" s="627"/>
      <c r="G798" s="627"/>
      <c r="H798" s="627"/>
      <c r="I798" s="627"/>
      <c r="J798" s="627"/>
      <c r="K798" s="627"/>
      <c r="L798" s="628"/>
      <c r="M798" s="271"/>
      <c r="N798" s="632"/>
      <c r="O798" s="632"/>
      <c r="P798" s="632"/>
      <c r="Q798" s="645" t="s">
        <v>568</v>
      </c>
      <c r="R798" s="618" t="s">
        <v>452</v>
      </c>
      <c r="S798" s="619"/>
      <c r="T798" s="619"/>
      <c r="U798" s="619"/>
      <c r="V798" s="620"/>
      <c r="W798" s="276"/>
      <c r="X798" s="277" t="s">
        <v>453</v>
      </c>
      <c r="Y798" s="278"/>
      <c r="Z798" s="279"/>
      <c r="AA798" s="271"/>
      <c r="AB798"/>
      <c r="AC798"/>
      <c r="AD798"/>
      <c r="AE798"/>
      <c r="AF798"/>
      <c r="AG798"/>
      <c r="AH798"/>
      <c r="AI798"/>
      <c r="AJ798"/>
      <c r="AK798"/>
      <c r="AR798"/>
    </row>
    <row r="799" spans="2:44" ht="25.5" customHeight="1">
      <c r="B799" s="232"/>
      <c r="C799" s="626"/>
      <c r="D799" s="627"/>
      <c r="E799" s="627"/>
      <c r="F799" s="627"/>
      <c r="G799" s="627"/>
      <c r="H799" s="627"/>
      <c r="I799" s="627"/>
      <c r="J799" s="627"/>
      <c r="K799" s="627"/>
      <c r="L799" s="628"/>
      <c r="M799" s="271"/>
      <c r="N799" s="632"/>
      <c r="O799" s="632"/>
      <c r="P799" s="632"/>
      <c r="Q799" s="646"/>
      <c r="R799" s="648" t="s">
        <v>454</v>
      </c>
      <c r="S799" s="649"/>
      <c r="T799" s="649"/>
      <c r="U799" s="649"/>
      <c r="V799" s="650"/>
      <c r="W799" s="276"/>
      <c r="X799" s="277" t="s">
        <v>453</v>
      </c>
      <c r="Y799" s="277"/>
      <c r="Z799" s="280"/>
      <c r="AA799" s="271"/>
      <c r="AB799"/>
      <c r="AC799"/>
      <c r="AD799"/>
      <c r="AE799"/>
      <c r="AF799"/>
      <c r="AG799"/>
      <c r="AH799"/>
      <c r="AI799"/>
      <c r="AJ799"/>
      <c r="AK799"/>
      <c r="AR799"/>
    </row>
    <row r="800" spans="2:44" ht="25.5" customHeight="1">
      <c r="B800" s="232"/>
      <c r="C800" s="626"/>
      <c r="D800" s="627"/>
      <c r="E800" s="627"/>
      <c r="F800" s="627"/>
      <c r="G800" s="627"/>
      <c r="H800" s="627"/>
      <c r="I800" s="627"/>
      <c r="J800" s="627"/>
      <c r="K800" s="627"/>
      <c r="L800" s="628"/>
      <c r="M800" s="271"/>
      <c r="N800" s="632"/>
      <c r="O800" s="632"/>
      <c r="P800" s="632"/>
      <c r="Q800" s="646"/>
      <c r="R800" s="648" t="s">
        <v>455</v>
      </c>
      <c r="S800" s="649"/>
      <c r="T800" s="649"/>
      <c r="U800" s="649"/>
      <c r="V800" s="650"/>
      <c r="W800" s="276">
        <f>SUM(W798:W799)</f>
        <v>0</v>
      </c>
      <c r="X800" s="277" t="s">
        <v>453</v>
      </c>
      <c r="Y800" s="649"/>
      <c r="Z800" s="650"/>
      <c r="AA800" s="271"/>
      <c r="AB800"/>
      <c r="AC800"/>
      <c r="AD800"/>
      <c r="AE800"/>
      <c r="AF800"/>
      <c r="AG800"/>
      <c r="AH800"/>
      <c r="AI800"/>
      <c r="AJ800"/>
      <c r="AK800"/>
      <c r="AR800"/>
    </row>
    <row r="801" spans="2:44" ht="25.5" customHeight="1" thickBot="1">
      <c r="B801" s="232"/>
      <c r="C801" s="629"/>
      <c r="D801" s="630"/>
      <c r="E801" s="630"/>
      <c r="F801" s="630"/>
      <c r="G801" s="630"/>
      <c r="H801" s="630"/>
      <c r="I801" s="630"/>
      <c r="J801" s="630"/>
      <c r="K801" s="630"/>
      <c r="L801" s="631"/>
      <c r="M801" s="271"/>
      <c r="N801" s="632"/>
      <c r="O801" s="632"/>
      <c r="P801" s="632"/>
      <c r="Q801" s="647"/>
      <c r="R801" s="648" t="s">
        <v>571</v>
      </c>
      <c r="S801" s="649"/>
      <c r="T801" s="649"/>
      <c r="U801" s="649"/>
      <c r="V801" s="650"/>
      <c r="W801" s="276"/>
      <c r="X801" s="277" t="s">
        <v>453</v>
      </c>
      <c r="Y801" s="277"/>
      <c r="Z801" s="280"/>
      <c r="AA801" s="271"/>
      <c r="AB801"/>
      <c r="AC801"/>
      <c r="AD801"/>
      <c r="AE801"/>
      <c r="AF801"/>
      <c r="AG801"/>
      <c r="AH801"/>
      <c r="AI801"/>
      <c r="AJ801"/>
      <c r="AK801"/>
      <c r="AR801"/>
    </row>
    <row r="802" spans="2:44" ht="25.5" customHeight="1">
      <c r="B802" s="232"/>
      <c r="C802" s="284"/>
      <c r="D802" s="284"/>
      <c r="E802" s="284"/>
      <c r="F802" s="284"/>
      <c r="G802" s="284"/>
      <c r="H802" s="284"/>
      <c r="I802" s="284"/>
      <c r="J802" s="284"/>
      <c r="K802" s="284"/>
      <c r="L802" s="284"/>
      <c r="M802" s="271"/>
      <c r="N802" s="271"/>
      <c r="O802" s="271"/>
      <c r="P802" s="271"/>
      <c r="Q802" s="272"/>
      <c r="R802" s="272"/>
      <c r="S802" s="272"/>
      <c r="T802" s="272"/>
      <c r="U802" s="272"/>
      <c r="V802" s="272"/>
      <c r="W802" s="618"/>
      <c r="X802" s="619"/>
      <c r="Y802" s="619"/>
      <c r="Z802" s="620"/>
      <c r="AA802" s="271"/>
      <c r="AB802"/>
      <c r="AC802"/>
      <c r="AD802"/>
      <c r="AE802"/>
      <c r="AF802"/>
      <c r="AG802"/>
      <c r="AH802"/>
      <c r="AI802"/>
      <c r="AJ802"/>
      <c r="AK802"/>
      <c r="AR802"/>
    </row>
    <row r="803" spans="2:44" ht="25.5" customHeight="1" thickBot="1">
      <c r="B803" s="232"/>
      <c r="C803" s="621" t="s">
        <v>566</v>
      </c>
      <c r="D803" s="621"/>
      <c r="E803" s="621"/>
      <c r="F803" s="621"/>
      <c r="G803" s="621"/>
      <c r="H803" s="622" t="s">
        <v>567</v>
      </c>
      <c r="I803" s="622"/>
      <c r="J803" s="622"/>
      <c r="K803" s="622"/>
      <c r="L803" s="622"/>
      <c r="M803" s="271"/>
      <c r="N803" s="271"/>
      <c r="O803" s="271"/>
      <c r="P803" s="271"/>
      <c r="Q803" s="271"/>
      <c r="R803" s="271"/>
      <c r="S803" s="271"/>
      <c r="T803" s="271"/>
      <c r="U803" s="271"/>
      <c r="V803" s="271"/>
      <c r="W803" s="271"/>
      <c r="X803" s="271"/>
      <c r="Y803" s="271"/>
      <c r="Z803" s="271"/>
      <c r="AA803" s="271"/>
      <c r="AB803"/>
      <c r="AC803"/>
      <c r="AD803"/>
      <c r="AE803"/>
      <c r="AF803"/>
      <c r="AG803"/>
      <c r="AH803"/>
      <c r="AI803"/>
      <c r="AJ803"/>
      <c r="AK803"/>
      <c r="AR803"/>
    </row>
    <row r="804" spans="2:44" ht="25.5" customHeight="1">
      <c r="B804" s="232"/>
      <c r="C804" s="623" t="s">
        <v>579</v>
      </c>
      <c r="D804" s="624"/>
      <c r="E804" s="624"/>
      <c r="F804" s="624"/>
      <c r="G804" s="624"/>
      <c r="H804" s="624"/>
      <c r="I804" s="624"/>
      <c r="J804" s="624"/>
      <c r="K804" s="624"/>
      <c r="L804" s="625"/>
      <c r="M804" s="271"/>
      <c r="N804" s="632" t="s">
        <v>447</v>
      </c>
      <c r="O804" s="632"/>
      <c r="P804" s="632"/>
      <c r="Q804" s="633"/>
      <c r="R804" s="634"/>
      <c r="S804" s="634"/>
      <c r="T804" s="634"/>
      <c r="U804" s="634"/>
      <c r="V804" s="634"/>
      <c r="W804" s="634"/>
      <c r="X804" s="634"/>
      <c r="Y804" s="634"/>
      <c r="Z804" s="635"/>
      <c r="AA804" s="273"/>
      <c r="AB804"/>
      <c r="AC804"/>
      <c r="AD804"/>
      <c r="AE804"/>
      <c r="AF804"/>
      <c r="AG804"/>
      <c r="AH804"/>
      <c r="AI804"/>
      <c r="AJ804"/>
      <c r="AK804"/>
      <c r="AR804"/>
    </row>
    <row r="805" spans="2:44" ht="25.5" customHeight="1">
      <c r="B805" s="232"/>
      <c r="C805" s="626"/>
      <c r="D805" s="627"/>
      <c r="E805" s="627"/>
      <c r="F805" s="627"/>
      <c r="G805" s="627"/>
      <c r="H805" s="627"/>
      <c r="I805" s="627"/>
      <c r="J805" s="627"/>
      <c r="K805" s="627"/>
      <c r="L805" s="628"/>
      <c r="M805" s="271"/>
      <c r="N805" s="632" t="s">
        <v>448</v>
      </c>
      <c r="O805" s="632"/>
      <c r="P805" s="632"/>
      <c r="Q805" s="636" t="s">
        <v>449</v>
      </c>
      <c r="R805" s="637"/>
      <c r="S805" s="638"/>
      <c r="T805" s="639"/>
      <c r="U805" s="640"/>
      <c r="V805" s="640"/>
      <c r="W805" s="640"/>
      <c r="X805" s="640"/>
      <c r="Y805" s="640"/>
      <c r="Z805" s="641"/>
      <c r="AA805" s="274"/>
      <c r="AB805"/>
      <c r="AC805"/>
      <c r="AD805"/>
      <c r="AE805"/>
      <c r="AF805"/>
      <c r="AG805"/>
      <c r="AH805"/>
      <c r="AI805"/>
      <c r="AJ805"/>
      <c r="AK805"/>
      <c r="AR805"/>
    </row>
    <row r="806" spans="2:44" ht="25.5" customHeight="1">
      <c r="B806" s="232"/>
      <c r="C806" s="626"/>
      <c r="D806" s="627"/>
      <c r="E806" s="627"/>
      <c r="F806" s="627"/>
      <c r="G806" s="627"/>
      <c r="H806" s="627"/>
      <c r="I806" s="627"/>
      <c r="J806" s="627"/>
      <c r="K806" s="627"/>
      <c r="L806" s="628"/>
      <c r="M806" s="271"/>
      <c r="N806" s="632"/>
      <c r="O806" s="632"/>
      <c r="P806" s="632"/>
      <c r="Q806" s="642" t="s">
        <v>450</v>
      </c>
      <c r="R806" s="643"/>
      <c r="S806" s="644"/>
      <c r="T806" s="642"/>
      <c r="U806" s="643"/>
      <c r="V806" s="643"/>
      <c r="W806" s="643"/>
      <c r="X806" s="643"/>
      <c r="Y806" s="643"/>
      <c r="Z806" s="644"/>
      <c r="AA806" s="275"/>
      <c r="AB806"/>
      <c r="AC806"/>
      <c r="AD806"/>
      <c r="AE806"/>
      <c r="AF806"/>
      <c r="AG806"/>
      <c r="AH806"/>
      <c r="AI806"/>
      <c r="AJ806"/>
      <c r="AK806"/>
      <c r="AR806"/>
    </row>
    <row r="807" spans="2:44" ht="25.5" customHeight="1">
      <c r="B807" s="232"/>
      <c r="C807" s="626"/>
      <c r="D807" s="627"/>
      <c r="E807" s="627"/>
      <c r="F807" s="627"/>
      <c r="G807" s="627"/>
      <c r="H807" s="627"/>
      <c r="I807" s="627"/>
      <c r="J807" s="627"/>
      <c r="K807" s="627"/>
      <c r="L807" s="628"/>
      <c r="M807" s="271"/>
      <c r="N807" s="632"/>
      <c r="O807" s="632"/>
      <c r="P807" s="632"/>
      <c r="Q807" s="636" t="s">
        <v>451</v>
      </c>
      <c r="R807" s="637"/>
      <c r="S807" s="638"/>
      <c r="T807" s="639"/>
      <c r="U807" s="640"/>
      <c r="V807" s="640"/>
      <c r="W807" s="640"/>
      <c r="X807" s="640"/>
      <c r="Y807" s="640"/>
      <c r="Z807" s="641"/>
      <c r="AA807" s="273"/>
      <c r="AB807"/>
      <c r="AC807"/>
      <c r="AD807"/>
      <c r="AE807"/>
      <c r="AF807"/>
      <c r="AG807"/>
      <c r="AH807"/>
      <c r="AI807"/>
      <c r="AJ807"/>
      <c r="AK807"/>
      <c r="AR807"/>
    </row>
    <row r="808" spans="2:44" ht="25.5" customHeight="1">
      <c r="B808" s="232"/>
      <c r="C808" s="626"/>
      <c r="D808" s="627"/>
      <c r="E808" s="627"/>
      <c r="F808" s="627"/>
      <c r="G808" s="627"/>
      <c r="H808" s="627"/>
      <c r="I808" s="627"/>
      <c r="J808" s="627"/>
      <c r="K808" s="627"/>
      <c r="L808" s="628"/>
      <c r="M808" s="271"/>
      <c r="N808" s="632"/>
      <c r="O808" s="632"/>
      <c r="P808" s="632"/>
      <c r="Q808" s="645" t="s">
        <v>568</v>
      </c>
      <c r="R808" s="618" t="s">
        <v>452</v>
      </c>
      <c r="S808" s="619"/>
      <c r="T808" s="619"/>
      <c r="U808" s="619"/>
      <c r="V808" s="620"/>
      <c r="W808" s="276"/>
      <c r="X808" s="277" t="s">
        <v>453</v>
      </c>
      <c r="Y808" s="278"/>
      <c r="Z808" s="279"/>
      <c r="AA808" s="271"/>
      <c r="AB808"/>
      <c r="AC808"/>
      <c r="AD808"/>
      <c r="AE808"/>
      <c r="AF808"/>
      <c r="AG808"/>
      <c r="AH808"/>
      <c r="AI808"/>
      <c r="AJ808"/>
      <c r="AK808"/>
      <c r="AR808"/>
    </row>
    <row r="809" spans="2:44" ht="25.5" customHeight="1">
      <c r="B809" s="232"/>
      <c r="C809" s="626"/>
      <c r="D809" s="627"/>
      <c r="E809" s="627"/>
      <c r="F809" s="627"/>
      <c r="G809" s="627"/>
      <c r="H809" s="627"/>
      <c r="I809" s="627"/>
      <c r="J809" s="627"/>
      <c r="K809" s="627"/>
      <c r="L809" s="628"/>
      <c r="M809" s="271"/>
      <c r="N809" s="632"/>
      <c r="O809" s="632"/>
      <c r="P809" s="632"/>
      <c r="Q809" s="646"/>
      <c r="R809" s="648" t="s">
        <v>454</v>
      </c>
      <c r="S809" s="649"/>
      <c r="T809" s="649"/>
      <c r="U809" s="649"/>
      <c r="V809" s="650"/>
      <c r="W809" s="276"/>
      <c r="X809" s="277" t="s">
        <v>453</v>
      </c>
      <c r="Y809" s="277"/>
      <c r="Z809" s="280"/>
      <c r="AA809" s="271"/>
      <c r="AB809"/>
      <c r="AC809"/>
      <c r="AD809"/>
      <c r="AE809"/>
      <c r="AF809"/>
      <c r="AG809"/>
      <c r="AH809"/>
      <c r="AI809"/>
      <c r="AJ809"/>
      <c r="AK809"/>
      <c r="AR809"/>
    </row>
    <row r="810" spans="2:44" ht="25.5" customHeight="1">
      <c r="B810" s="232"/>
      <c r="C810" s="626"/>
      <c r="D810" s="627"/>
      <c r="E810" s="627"/>
      <c r="F810" s="627"/>
      <c r="G810" s="627"/>
      <c r="H810" s="627"/>
      <c r="I810" s="627"/>
      <c r="J810" s="627"/>
      <c r="K810" s="627"/>
      <c r="L810" s="628"/>
      <c r="M810" s="271"/>
      <c r="N810" s="632"/>
      <c r="O810" s="632"/>
      <c r="P810" s="632"/>
      <c r="Q810" s="646"/>
      <c r="R810" s="648" t="s">
        <v>455</v>
      </c>
      <c r="S810" s="649"/>
      <c r="T810" s="649"/>
      <c r="U810" s="649"/>
      <c r="V810" s="650"/>
      <c r="W810" s="276">
        <f>SUM(W808:W809)</f>
        <v>0</v>
      </c>
      <c r="X810" s="277" t="s">
        <v>453</v>
      </c>
      <c r="Y810" s="649"/>
      <c r="Z810" s="650"/>
      <c r="AA810" s="271"/>
      <c r="AB810"/>
      <c r="AC810"/>
      <c r="AD810"/>
      <c r="AE810"/>
      <c r="AF810"/>
      <c r="AG810"/>
      <c r="AH810"/>
      <c r="AI810"/>
      <c r="AJ810"/>
      <c r="AK810"/>
      <c r="AR810"/>
    </row>
    <row r="811" spans="2:44" ht="25.5" customHeight="1" thickBot="1">
      <c r="B811" s="232"/>
      <c r="C811" s="629"/>
      <c r="D811" s="630"/>
      <c r="E811" s="630"/>
      <c r="F811" s="630"/>
      <c r="G811" s="630"/>
      <c r="H811" s="630"/>
      <c r="I811" s="630"/>
      <c r="J811" s="630"/>
      <c r="K811" s="630"/>
      <c r="L811" s="631"/>
      <c r="M811" s="271"/>
      <c r="N811" s="632"/>
      <c r="O811" s="632"/>
      <c r="P811" s="632"/>
      <c r="Q811" s="647"/>
      <c r="R811" s="648" t="s">
        <v>571</v>
      </c>
      <c r="S811" s="649"/>
      <c r="T811" s="649"/>
      <c r="U811" s="649"/>
      <c r="V811" s="650"/>
      <c r="W811" s="276"/>
      <c r="X811" s="277" t="s">
        <v>453</v>
      </c>
      <c r="Y811" s="277"/>
      <c r="Z811" s="280"/>
      <c r="AA811" s="271"/>
      <c r="AB811"/>
      <c r="AC811"/>
      <c r="AD811"/>
      <c r="AE811"/>
      <c r="AF811"/>
      <c r="AG811"/>
      <c r="AH811"/>
      <c r="AI811"/>
      <c r="AJ811"/>
      <c r="AK811"/>
      <c r="AR811"/>
    </row>
    <row r="812" spans="2:44" ht="25.5" customHeight="1">
      <c r="B812" s="232"/>
      <c r="C812" s="284"/>
      <c r="D812" s="284"/>
      <c r="E812" s="284"/>
      <c r="F812" s="284"/>
      <c r="G812" s="284"/>
      <c r="H812" s="284"/>
      <c r="I812" s="284"/>
      <c r="J812" s="284"/>
      <c r="K812" s="284"/>
      <c r="L812" s="284"/>
      <c r="M812" s="271"/>
      <c r="N812" s="271"/>
      <c r="O812" s="271"/>
      <c r="P812" s="271"/>
      <c r="Q812" s="272"/>
      <c r="R812" s="272"/>
      <c r="S812" s="272"/>
      <c r="T812" s="272"/>
      <c r="U812" s="272"/>
      <c r="V812" s="272"/>
      <c r="W812" s="618"/>
      <c r="X812" s="619"/>
      <c r="Y812" s="619"/>
      <c r="Z812" s="620"/>
      <c r="AA812" s="271"/>
      <c r="AB812"/>
      <c r="AC812"/>
      <c r="AD812"/>
      <c r="AE812"/>
      <c r="AF812"/>
      <c r="AG812"/>
      <c r="AH812"/>
      <c r="AI812"/>
      <c r="AJ812"/>
      <c r="AK812"/>
      <c r="AR812"/>
    </row>
    <row r="813" spans="2:44" ht="25.5" customHeight="1">
      <c r="B813" s="237"/>
      <c r="C813" s="287" t="s">
        <v>572</v>
      </c>
      <c r="D813" s="287"/>
      <c r="E813" s="287"/>
      <c r="F813" s="287" t="s">
        <v>573</v>
      </c>
      <c r="G813" s="287"/>
      <c r="I813" s="287"/>
      <c r="J813" s="287"/>
      <c r="K813" s="287"/>
      <c r="L813" s="287"/>
      <c r="M813" s="287"/>
      <c r="N813" s="287"/>
      <c r="O813" s="287"/>
      <c r="P813" s="287"/>
      <c r="Q813" s="287"/>
      <c r="R813" s="287"/>
      <c r="S813" s="287"/>
      <c r="T813" s="287"/>
      <c r="U813" s="287"/>
      <c r="V813" s="287"/>
      <c r="W813" s="237"/>
      <c r="X813" s="419"/>
      <c r="Y813" s="271"/>
      <c r="Z813" s="271"/>
      <c r="AA813" s="271"/>
      <c r="AB813"/>
      <c r="AC813"/>
      <c r="AD813"/>
      <c r="AE813"/>
      <c r="AF813"/>
      <c r="AG813"/>
      <c r="AH813"/>
      <c r="AI813"/>
      <c r="AJ813"/>
      <c r="AK813"/>
      <c r="AR813"/>
    </row>
    <row r="814" spans="2:44" ht="25.5" customHeight="1">
      <c r="B814" s="237"/>
      <c r="C814" s="287"/>
      <c r="D814" s="287"/>
      <c r="E814" s="287"/>
      <c r="F814" s="287" t="s">
        <v>574</v>
      </c>
      <c r="G814" s="287"/>
      <c r="I814" s="287"/>
      <c r="J814" s="287"/>
      <c r="K814" s="287"/>
      <c r="L814" s="287"/>
      <c r="M814" s="287"/>
      <c r="N814" s="287"/>
      <c r="O814" s="287"/>
      <c r="P814" s="287"/>
      <c r="Q814" s="287"/>
      <c r="R814" s="287"/>
      <c r="S814" s="287"/>
      <c r="T814" s="287"/>
      <c r="U814" s="287"/>
      <c r="V814" s="287"/>
      <c r="W814" s="237"/>
      <c r="X814" s="271"/>
      <c r="Y814" s="271"/>
      <c r="Z814" s="271"/>
      <c r="AA814" s="271"/>
      <c r="AB814"/>
      <c r="AC814"/>
      <c r="AD814"/>
      <c r="AE814"/>
      <c r="AF814"/>
      <c r="AG814"/>
      <c r="AH814"/>
      <c r="AI814"/>
      <c r="AJ814"/>
      <c r="AK814"/>
      <c r="AR814"/>
    </row>
    <row r="815" spans="2:44" ht="25.5" customHeight="1">
      <c r="B815" s="237"/>
      <c r="C815" s="651" t="s">
        <v>575</v>
      </c>
      <c r="D815" s="651"/>
      <c r="E815" s="651"/>
      <c r="F815" s="651"/>
      <c r="G815" s="651"/>
      <c r="H815" s="651"/>
      <c r="I815" s="651"/>
      <c r="J815" s="271"/>
      <c r="K815" s="271"/>
      <c r="L815" s="271"/>
      <c r="M815" s="271"/>
      <c r="N815" s="271"/>
      <c r="O815" s="271"/>
      <c r="P815" s="271"/>
      <c r="Q815" s="271"/>
      <c r="R815" s="271"/>
      <c r="S815" s="271"/>
      <c r="T815" s="271"/>
      <c r="U815" s="271"/>
      <c r="V815" s="271"/>
      <c r="W815" s="271"/>
      <c r="X815" s="271"/>
      <c r="Y815" s="271"/>
      <c r="Z815" s="271"/>
      <c r="AA815" s="271"/>
      <c r="AB815"/>
      <c r="AC815"/>
      <c r="AD815"/>
      <c r="AE815"/>
      <c r="AF815"/>
      <c r="AG815"/>
      <c r="AH815"/>
      <c r="AI815"/>
      <c r="AJ815"/>
      <c r="AK815"/>
      <c r="AR815"/>
    </row>
    <row r="816" spans="2:44" ht="25.5" customHeight="1">
      <c r="B816" s="237"/>
      <c r="C816" s="412" t="s">
        <v>180</v>
      </c>
      <c r="D816" s="285">
        <f>'21号（報告鏡）'!$E$13</f>
        <v>0</v>
      </c>
      <c r="E816" s="412" t="s">
        <v>443</v>
      </c>
      <c r="F816"/>
      <c r="G816" s="412"/>
      <c r="H816" s="412"/>
      <c r="I816" s="412"/>
      <c r="J816" s="271"/>
      <c r="K816" s="271"/>
      <c r="L816" s="271"/>
      <c r="M816" s="271"/>
      <c r="N816" s="271"/>
      <c r="O816" s="271"/>
      <c r="P816" s="271"/>
      <c r="Q816" s="271"/>
      <c r="R816" s="271"/>
      <c r="S816" s="271"/>
      <c r="T816" s="271"/>
      <c r="U816" s="271"/>
      <c r="V816" s="271"/>
      <c r="W816" s="271"/>
      <c r="X816" s="271"/>
      <c r="Y816" s="271"/>
      <c r="Z816" s="271"/>
      <c r="AA816" s="271"/>
      <c r="AB816"/>
      <c r="AC816"/>
      <c r="AD816"/>
      <c r="AE816"/>
      <c r="AF816"/>
      <c r="AG816"/>
      <c r="AH816"/>
      <c r="AI816"/>
      <c r="AJ816"/>
      <c r="AK816"/>
      <c r="AR816"/>
    </row>
    <row r="817" spans="2:44" s="235" customFormat="1" ht="25.5" customHeight="1">
      <c r="B817" s="230"/>
      <c r="C817" s="652" t="s">
        <v>444</v>
      </c>
      <c r="D817" s="652"/>
      <c r="E817" s="652"/>
      <c r="F817" s="652"/>
      <c r="G817" s="652"/>
      <c r="H817" s="652"/>
      <c r="I817" s="652"/>
      <c r="J817" s="652"/>
      <c r="K817" s="652"/>
      <c r="L817" s="652"/>
      <c r="M817" s="652"/>
      <c r="N817" s="652"/>
      <c r="O817" s="652"/>
      <c r="P817" s="652"/>
      <c r="Q817" s="652"/>
      <c r="R817" s="652"/>
      <c r="S817" s="652"/>
      <c r="T817" s="652"/>
      <c r="U817" s="652"/>
      <c r="V817" s="652"/>
      <c r="W817" s="652"/>
      <c r="X817" s="652"/>
      <c r="Y817" s="652"/>
      <c r="Z817" s="652"/>
      <c r="AA817" s="416"/>
      <c r="AB817"/>
      <c r="AC817"/>
      <c r="AD817"/>
      <c r="AE817"/>
      <c r="AF817"/>
      <c r="AG817"/>
      <c r="AH817"/>
      <c r="AI817"/>
      <c r="AJ817"/>
      <c r="AK817"/>
      <c r="AL817" s="236"/>
      <c r="AM817" s="236"/>
      <c r="AN817" s="236"/>
      <c r="AO817" s="236"/>
      <c r="AP817" s="236"/>
      <c r="AQ817" s="236"/>
      <c r="AR817" s="238"/>
    </row>
    <row r="818" spans="2:44" ht="25.5" customHeight="1">
      <c r="B818" s="231"/>
      <c r="C818" s="271"/>
      <c r="D818" s="271"/>
      <c r="E818" s="271"/>
      <c r="F818" s="417"/>
      <c r="G818" s="271"/>
      <c r="H818" s="271"/>
      <c r="I818" s="271"/>
      <c r="J818" s="271"/>
      <c r="K818" s="271"/>
      <c r="L818" s="271"/>
      <c r="M818" s="271"/>
      <c r="N818" s="271"/>
      <c r="O818" s="271"/>
      <c r="P818" s="271"/>
      <c r="Q818" s="653" t="s">
        <v>445</v>
      </c>
      <c r="R818" s="653"/>
      <c r="S818" s="653"/>
      <c r="T818" s="654">
        <f>T781+1</f>
        <v>23</v>
      </c>
      <c r="U818" s="654"/>
      <c r="V818" s="654"/>
      <c r="W818" s="654"/>
      <c r="X818" s="654"/>
      <c r="Y818" s="654"/>
      <c r="Z818" s="654"/>
      <c r="AA818" s="272"/>
      <c r="AB818"/>
      <c r="AC818"/>
      <c r="AD818"/>
      <c r="AE818"/>
      <c r="AF818"/>
      <c r="AG818"/>
      <c r="AH818"/>
      <c r="AI818"/>
      <c r="AJ818"/>
      <c r="AK818"/>
      <c r="AR818"/>
    </row>
    <row r="819" spans="2:44" ht="25.5" customHeight="1">
      <c r="B819" s="231"/>
      <c r="C819" s="271"/>
      <c r="D819" s="271"/>
      <c r="E819" s="271"/>
      <c r="F819" s="417"/>
      <c r="G819" s="271"/>
      <c r="H819" s="271"/>
      <c r="I819" s="271"/>
      <c r="J819" s="271"/>
      <c r="K819" s="271"/>
      <c r="L819" s="271"/>
      <c r="M819" s="271"/>
      <c r="N819" s="271"/>
      <c r="O819" s="271"/>
      <c r="P819" s="271"/>
      <c r="Q819" s="653" t="s">
        <v>446</v>
      </c>
      <c r="R819" s="653"/>
      <c r="S819" s="653"/>
      <c r="T819" s="654">
        <f>'21号（報告鏡）'!$R$9</f>
        <v>0</v>
      </c>
      <c r="U819" s="654"/>
      <c r="V819" s="654"/>
      <c r="W819" s="654"/>
      <c r="X819" s="654"/>
      <c r="Y819" s="654"/>
      <c r="Z819" s="654"/>
      <c r="AA819" s="272"/>
      <c r="AB819"/>
      <c r="AC819"/>
      <c r="AD819"/>
      <c r="AE819"/>
      <c r="AF819"/>
      <c r="AG819"/>
      <c r="AH819"/>
      <c r="AI819"/>
      <c r="AJ819"/>
      <c r="AK819"/>
      <c r="AR819"/>
    </row>
    <row r="820" spans="2:44" ht="25.5" customHeight="1" thickBot="1">
      <c r="B820" s="231"/>
      <c r="C820" s="621" t="s">
        <v>566</v>
      </c>
      <c r="D820" s="621"/>
      <c r="E820" s="621"/>
      <c r="F820" s="621"/>
      <c r="G820" s="621"/>
      <c r="H820" s="622" t="s">
        <v>567</v>
      </c>
      <c r="I820" s="622"/>
      <c r="J820" s="622"/>
      <c r="K820" s="622"/>
      <c r="L820" s="622"/>
      <c r="M820" s="271"/>
      <c r="N820" s="271"/>
      <c r="O820" s="271"/>
      <c r="P820" s="271"/>
      <c r="Q820" s="271"/>
      <c r="R820" s="271"/>
      <c r="S820" s="271"/>
      <c r="T820" s="271"/>
      <c r="U820" s="271"/>
      <c r="V820" s="271"/>
      <c r="W820" s="271"/>
      <c r="X820" s="271"/>
      <c r="Y820" s="271"/>
      <c r="Z820" s="271"/>
      <c r="AA820" s="271"/>
      <c r="AB820"/>
      <c r="AC820"/>
      <c r="AD820"/>
      <c r="AE820"/>
      <c r="AF820"/>
      <c r="AG820"/>
      <c r="AH820"/>
      <c r="AI820"/>
      <c r="AJ820"/>
      <c r="AK820"/>
      <c r="AR820"/>
    </row>
    <row r="821" spans="2:44" ht="25.5" customHeight="1">
      <c r="B821" s="231"/>
      <c r="C821" s="623" t="s">
        <v>579</v>
      </c>
      <c r="D821" s="624"/>
      <c r="E821" s="624"/>
      <c r="F821" s="624"/>
      <c r="G821" s="624"/>
      <c r="H821" s="624"/>
      <c r="I821" s="624"/>
      <c r="J821" s="624"/>
      <c r="K821" s="624"/>
      <c r="L821" s="625"/>
      <c r="M821" s="271"/>
      <c r="N821" s="632" t="s">
        <v>447</v>
      </c>
      <c r="O821" s="632"/>
      <c r="P821" s="632"/>
      <c r="Q821" s="633"/>
      <c r="R821" s="634"/>
      <c r="S821" s="634"/>
      <c r="T821" s="634"/>
      <c r="U821" s="634"/>
      <c r="V821" s="634"/>
      <c r="W821" s="634"/>
      <c r="X821" s="634"/>
      <c r="Y821" s="634"/>
      <c r="Z821" s="635"/>
      <c r="AA821" s="273"/>
      <c r="AB821"/>
      <c r="AC821"/>
      <c r="AD821"/>
      <c r="AE821"/>
      <c r="AF821"/>
      <c r="AG821"/>
      <c r="AH821"/>
      <c r="AI821"/>
      <c r="AJ821"/>
      <c r="AK821"/>
      <c r="AR821"/>
    </row>
    <row r="822" spans="2:44" ht="25.5" customHeight="1">
      <c r="B822" s="231"/>
      <c r="C822" s="626"/>
      <c r="D822" s="627"/>
      <c r="E822" s="627"/>
      <c r="F822" s="627"/>
      <c r="G822" s="627"/>
      <c r="H822" s="627"/>
      <c r="I822" s="627"/>
      <c r="J822" s="627"/>
      <c r="K822" s="627"/>
      <c r="L822" s="628"/>
      <c r="M822" s="271"/>
      <c r="N822" s="632" t="s">
        <v>448</v>
      </c>
      <c r="O822" s="632"/>
      <c r="P822" s="632"/>
      <c r="Q822" s="636" t="s">
        <v>449</v>
      </c>
      <c r="R822" s="637"/>
      <c r="S822" s="638"/>
      <c r="T822" s="639"/>
      <c r="U822" s="640"/>
      <c r="V822" s="640"/>
      <c r="W822" s="640"/>
      <c r="X822" s="640"/>
      <c r="Y822" s="640"/>
      <c r="Z822" s="641"/>
      <c r="AA822" s="274"/>
      <c r="AB822"/>
      <c r="AC822"/>
      <c r="AD822"/>
      <c r="AE822"/>
      <c r="AF822"/>
      <c r="AG822"/>
      <c r="AH822"/>
      <c r="AI822"/>
      <c r="AJ822"/>
      <c r="AK822"/>
      <c r="AR822"/>
    </row>
    <row r="823" spans="2:44" ht="25.5" customHeight="1">
      <c r="B823" s="231"/>
      <c r="C823" s="626"/>
      <c r="D823" s="627"/>
      <c r="E823" s="627"/>
      <c r="F823" s="627"/>
      <c r="G823" s="627"/>
      <c r="H823" s="627"/>
      <c r="I823" s="627"/>
      <c r="J823" s="627"/>
      <c r="K823" s="627"/>
      <c r="L823" s="628"/>
      <c r="M823" s="271"/>
      <c r="N823" s="632"/>
      <c r="O823" s="632"/>
      <c r="P823" s="632"/>
      <c r="Q823" s="642" t="s">
        <v>450</v>
      </c>
      <c r="R823" s="643"/>
      <c r="S823" s="644"/>
      <c r="T823" s="642"/>
      <c r="U823" s="643"/>
      <c r="V823" s="643"/>
      <c r="W823" s="643"/>
      <c r="X823" s="643"/>
      <c r="Y823" s="643"/>
      <c r="Z823" s="644"/>
      <c r="AA823" s="275"/>
      <c r="AB823"/>
      <c r="AC823"/>
      <c r="AD823"/>
      <c r="AE823"/>
      <c r="AF823"/>
      <c r="AG823"/>
      <c r="AH823"/>
      <c r="AI823"/>
      <c r="AJ823"/>
      <c r="AK823"/>
      <c r="AR823"/>
    </row>
    <row r="824" spans="2:44" ht="25.5" customHeight="1">
      <c r="B824" s="231"/>
      <c r="C824" s="626"/>
      <c r="D824" s="627"/>
      <c r="E824" s="627"/>
      <c r="F824" s="627"/>
      <c r="G824" s="627"/>
      <c r="H824" s="627"/>
      <c r="I824" s="627"/>
      <c r="J824" s="627"/>
      <c r="K824" s="627"/>
      <c r="L824" s="628"/>
      <c r="M824" s="271"/>
      <c r="N824" s="632"/>
      <c r="O824" s="632"/>
      <c r="P824" s="632"/>
      <c r="Q824" s="636" t="s">
        <v>451</v>
      </c>
      <c r="R824" s="637"/>
      <c r="S824" s="638"/>
      <c r="T824" s="639"/>
      <c r="U824" s="640"/>
      <c r="V824" s="640"/>
      <c r="W824" s="640"/>
      <c r="X824" s="640"/>
      <c r="Y824" s="640"/>
      <c r="Z824" s="641"/>
      <c r="AA824" s="273"/>
      <c r="AB824"/>
      <c r="AC824"/>
      <c r="AD824"/>
      <c r="AE824"/>
      <c r="AF824"/>
      <c r="AG824"/>
      <c r="AH824"/>
      <c r="AI824"/>
      <c r="AJ824"/>
      <c r="AK824"/>
      <c r="AR824"/>
    </row>
    <row r="825" spans="2:44" ht="25.5" customHeight="1">
      <c r="B825" s="231"/>
      <c r="C825" s="626"/>
      <c r="D825" s="627"/>
      <c r="E825" s="627"/>
      <c r="F825" s="627"/>
      <c r="G825" s="627"/>
      <c r="H825" s="627"/>
      <c r="I825" s="627"/>
      <c r="J825" s="627"/>
      <c r="K825" s="627"/>
      <c r="L825" s="628"/>
      <c r="M825" s="271"/>
      <c r="N825" s="632"/>
      <c r="O825" s="632"/>
      <c r="P825" s="632"/>
      <c r="Q825" s="645" t="s">
        <v>568</v>
      </c>
      <c r="R825" s="618" t="s">
        <v>452</v>
      </c>
      <c r="S825" s="619"/>
      <c r="T825" s="619"/>
      <c r="U825" s="619"/>
      <c r="V825" s="620"/>
      <c r="W825" s="276"/>
      <c r="X825" s="277" t="s">
        <v>453</v>
      </c>
      <c r="Y825" s="278"/>
      <c r="Z825" s="279"/>
      <c r="AA825" s="271"/>
      <c r="AB825"/>
      <c r="AC825"/>
      <c r="AD825"/>
      <c r="AE825"/>
      <c r="AF825"/>
      <c r="AG825"/>
      <c r="AH825"/>
      <c r="AI825"/>
      <c r="AJ825"/>
      <c r="AK825"/>
      <c r="AR825"/>
    </row>
    <row r="826" spans="2:44" ht="25.5" customHeight="1">
      <c r="B826" s="232"/>
      <c r="C826" s="626"/>
      <c r="D826" s="627"/>
      <c r="E826" s="627"/>
      <c r="F826" s="627"/>
      <c r="G826" s="627"/>
      <c r="H826" s="627"/>
      <c r="I826" s="627"/>
      <c r="J826" s="627"/>
      <c r="K826" s="627"/>
      <c r="L826" s="628"/>
      <c r="M826" s="271"/>
      <c r="N826" s="632"/>
      <c r="O826" s="632"/>
      <c r="P826" s="632"/>
      <c r="Q826" s="646"/>
      <c r="R826" s="648" t="s">
        <v>454</v>
      </c>
      <c r="S826" s="649"/>
      <c r="T826" s="649"/>
      <c r="U826" s="649"/>
      <c r="V826" s="650"/>
      <c r="W826" s="276"/>
      <c r="X826" s="277" t="s">
        <v>453</v>
      </c>
      <c r="Y826" s="277"/>
      <c r="Z826" s="280"/>
      <c r="AA826" s="271"/>
      <c r="AB826"/>
      <c r="AC826"/>
      <c r="AD826"/>
      <c r="AE826"/>
      <c r="AF826"/>
      <c r="AG826"/>
      <c r="AH826"/>
      <c r="AI826"/>
      <c r="AJ826"/>
      <c r="AK826"/>
      <c r="AR826"/>
    </row>
    <row r="827" spans="2:44" ht="25.5" customHeight="1">
      <c r="B827" s="232"/>
      <c r="C827" s="626"/>
      <c r="D827" s="627"/>
      <c r="E827" s="627"/>
      <c r="F827" s="627"/>
      <c r="G827" s="627"/>
      <c r="H827" s="627"/>
      <c r="I827" s="627"/>
      <c r="J827" s="627"/>
      <c r="K827" s="627"/>
      <c r="L827" s="628"/>
      <c r="M827" s="271"/>
      <c r="N827" s="632"/>
      <c r="O827" s="632"/>
      <c r="P827" s="632"/>
      <c r="Q827" s="646"/>
      <c r="R827" s="648" t="s">
        <v>455</v>
      </c>
      <c r="S827" s="649"/>
      <c r="T827" s="649"/>
      <c r="U827" s="649"/>
      <c r="V827" s="650"/>
      <c r="W827" s="276">
        <f>SUM(W825:W826)</f>
        <v>0</v>
      </c>
      <c r="X827" s="277" t="s">
        <v>453</v>
      </c>
      <c r="Y827" s="649"/>
      <c r="Z827" s="650"/>
      <c r="AA827" s="271"/>
      <c r="AB827"/>
      <c r="AC827"/>
      <c r="AD827"/>
      <c r="AE827"/>
      <c r="AF827"/>
      <c r="AG827"/>
      <c r="AH827"/>
      <c r="AI827"/>
      <c r="AJ827"/>
      <c r="AK827"/>
      <c r="AR827"/>
    </row>
    <row r="828" spans="2:44" ht="25.5" customHeight="1" thickBot="1">
      <c r="B828" s="232"/>
      <c r="C828" s="629"/>
      <c r="D828" s="630"/>
      <c r="E828" s="630"/>
      <c r="F828" s="630"/>
      <c r="G828" s="630"/>
      <c r="H828" s="630"/>
      <c r="I828" s="630"/>
      <c r="J828" s="630"/>
      <c r="K828" s="630"/>
      <c r="L828" s="631"/>
      <c r="M828" s="271"/>
      <c r="N828" s="632"/>
      <c r="O828" s="632"/>
      <c r="P828" s="632"/>
      <c r="Q828" s="647"/>
      <c r="R828" s="648" t="s">
        <v>571</v>
      </c>
      <c r="S828" s="649"/>
      <c r="T828" s="649"/>
      <c r="U828" s="649"/>
      <c r="V828" s="650"/>
      <c r="W828" s="276"/>
      <c r="X828" s="277" t="s">
        <v>453</v>
      </c>
      <c r="Y828" s="277"/>
      <c r="Z828" s="280"/>
      <c r="AA828" s="271"/>
      <c r="AB828"/>
      <c r="AC828"/>
      <c r="AD828"/>
      <c r="AE828"/>
      <c r="AF828"/>
      <c r="AG828"/>
      <c r="AH828"/>
      <c r="AI828"/>
      <c r="AJ828"/>
      <c r="AK828"/>
      <c r="AR828"/>
    </row>
    <row r="829" spans="2:44" ht="25.5" customHeight="1">
      <c r="B829" s="232"/>
      <c r="C829" s="281"/>
      <c r="D829" s="282"/>
      <c r="E829" s="283"/>
      <c r="F829" s="283"/>
      <c r="G829" s="271"/>
      <c r="H829" s="271"/>
      <c r="I829" s="271"/>
      <c r="J829" s="271"/>
      <c r="K829" s="271"/>
      <c r="L829" s="271"/>
      <c r="M829" s="271"/>
      <c r="N829" s="271"/>
      <c r="O829" s="271"/>
      <c r="P829" s="271"/>
      <c r="Q829" s="272"/>
      <c r="R829" s="272"/>
      <c r="S829" s="272"/>
      <c r="T829" s="272"/>
      <c r="U829" s="272"/>
      <c r="V829" s="272"/>
      <c r="W829" s="618"/>
      <c r="X829" s="619"/>
      <c r="Y829" s="619"/>
      <c r="Z829" s="620"/>
      <c r="AA829" s="272"/>
      <c r="AB829"/>
      <c r="AC829"/>
      <c r="AD829"/>
      <c r="AE829"/>
      <c r="AF829"/>
      <c r="AG829"/>
      <c r="AH829"/>
      <c r="AI829"/>
      <c r="AJ829"/>
      <c r="AK829"/>
      <c r="AR829"/>
    </row>
    <row r="830" spans="2:44" ht="25.5" customHeight="1" thickBot="1">
      <c r="B830" s="232"/>
      <c r="C830" s="621" t="s">
        <v>566</v>
      </c>
      <c r="D830" s="621"/>
      <c r="E830" s="621"/>
      <c r="F830" s="621"/>
      <c r="G830" s="621"/>
      <c r="H830" s="622" t="s">
        <v>567</v>
      </c>
      <c r="I830" s="622"/>
      <c r="J830" s="622"/>
      <c r="K830" s="622"/>
      <c r="L830" s="622"/>
      <c r="M830" s="271"/>
      <c r="N830" s="271"/>
      <c r="O830" s="271"/>
      <c r="P830" s="271"/>
      <c r="Q830" s="271"/>
      <c r="R830" s="271"/>
      <c r="S830" s="271"/>
      <c r="T830" s="271"/>
      <c r="U830" s="271"/>
      <c r="V830" s="271"/>
      <c r="W830" s="271"/>
      <c r="X830" s="271"/>
      <c r="Y830" s="271"/>
      <c r="Z830" s="271"/>
      <c r="AA830" s="271"/>
      <c r="AB830"/>
      <c r="AC830"/>
      <c r="AD830"/>
      <c r="AE830"/>
      <c r="AF830"/>
      <c r="AG830"/>
      <c r="AH830"/>
      <c r="AI830"/>
      <c r="AJ830"/>
      <c r="AK830"/>
      <c r="AR830"/>
    </row>
    <row r="831" spans="2:44" ht="25.5" customHeight="1">
      <c r="B831" s="232"/>
      <c r="C831" s="623" t="s">
        <v>579</v>
      </c>
      <c r="D831" s="624"/>
      <c r="E831" s="624"/>
      <c r="F831" s="624"/>
      <c r="G831" s="624"/>
      <c r="H831" s="624"/>
      <c r="I831" s="624"/>
      <c r="J831" s="624"/>
      <c r="K831" s="624"/>
      <c r="L831" s="625"/>
      <c r="M831" s="271"/>
      <c r="N831" s="632" t="s">
        <v>447</v>
      </c>
      <c r="O831" s="632"/>
      <c r="P831" s="632"/>
      <c r="Q831" s="633"/>
      <c r="R831" s="634"/>
      <c r="S831" s="634"/>
      <c r="T831" s="634"/>
      <c r="U831" s="634"/>
      <c r="V831" s="634"/>
      <c r="W831" s="634"/>
      <c r="X831" s="634"/>
      <c r="Y831" s="634"/>
      <c r="Z831" s="635"/>
      <c r="AA831" s="273"/>
      <c r="AB831"/>
      <c r="AC831"/>
      <c r="AD831"/>
      <c r="AE831"/>
      <c r="AF831"/>
      <c r="AG831"/>
      <c r="AH831"/>
      <c r="AI831"/>
      <c r="AJ831"/>
      <c r="AK831"/>
      <c r="AR831"/>
    </row>
    <row r="832" spans="2:44" ht="25.5" customHeight="1">
      <c r="B832" s="232"/>
      <c r="C832" s="626"/>
      <c r="D832" s="627"/>
      <c r="E832" s="627"/>
      <c r="F832" s="627"/>
      <c r="G832" s="627"/>
      <c r="H832" s="627"/>
      <c r="I832" s="627"/>
      <c r="J832" s="627"/>
      <c r="K832" s="627"/>
      <c r="L832" s="628"/>
      <c r="M832" s="271"/>
      <c r="N832" s="632" t="s">
        <v>448</v>
      </c>
      <c r="O832" s="632"/>
      <c r="P832" s="632"/>
      <c r="Q832" s="636" t="s">
        <v>449</v>
      </c>
      <c r="R832" s="637"/>
      <c r="S832" s="638"/>
      <c r="T832" s="639"/>
      <c r="U832" s="640"/>
      <c r="V832" s="640"/>
      <c r="W832" s="640"/>
      <c r="X832" s="640"/>
      <c r="Y832" s="640"/>
      <c r="Z832" s="641"/>
      <c r="AA832" s="274"/>
      <c r="AB832"/>
      <c r="AC832"/>
      <c r="AD832"/>
      <c r="AE832"/>
      <c r="AF832"/>
      <c r="AG832"/>
      <c r="AH832"/>
      <c r="AI832"/>
      <c r="AJ832"/>
      <c r="AK832"/>
      <c r="AR832"/>
    </row>
    <row r="833" spans="2:44" ht="25.5" customHeight="1">
      <c r="B833" s="232"/>
      <c r="C833" s="626"/>
      <c r="D833" s="627"/>
      <c r="E833" s="627"/>
      <c r="F833" s="627"/>
      <c r="G833" s="627"/>
      <c r="H833" s="627"/>
      <c r="I833" s="627"/>
      <c r="J833" s="627"/>
      <c r="K833" s="627"/>
      <c r="L833" s="628"/>
      <c r="M833" s="271"/>
      <c r="N833" s="632"/>
      <c r="O833" s="632"/>
      <c r="P833" s="632"/>
      <c r="Q833" s="642" t="s">
        <v>450</v>
      </c>
      <c r="R833" s="643"/>
      <c r="S833" s="644"/>
      <c r="T833" s="642"/>
      <c r="U833" s="643"/>
      <c r="V833" s="643"/>
      <c r="W833" s="643"/>
      <c r="X833" s="643"/>
      <c r="Y833" s="643"/>
      <c r="Z833" s="644"/>
      <c r="AA833" s="275"/>
      <c r="AB833"/>
      <c r="AC833"/>
      <c r="AD833"/>
      <c r="AE833"/>
      <c r="AF833"/>
      <c r="AG833"/>
      <c r="AH833"/>
      <c r="AI833"/>
      <c r="AJ833"/>
      <c r="AK833"/>
      <c r="AR833"/>
    </row>
    <row r="834" spans="2:44" ht="25.5" customHeight="1">
      <c r="B834" s="232"/>
      <c r="C834" s="626"/>
      <c r="D834" s="627"/>
      <c r="E834" s="627"/>
      <c r="F834" s="627"/>
      <c r="G834" s="627"/>
      <c r="H834" s="627"/>
      <c r="I834" s="627"/>
      <c r="J834" s="627"/>
      <c r="K834" s="627"/>
      <c r="L834" s="628"/>
      <c r="M834" s="271"/>
      <c r="N834" s="632"/>
      <c r="O834" s="632"/>
      <c r="P834" s="632"/>
      <c r="Q834" s="636" t="s">
        <v>451</v>
      </c>
      <c r="R834" s="637"/>
      <c r="S834" s="638"/>
      <c r="T834" s="639"/>
      <c r="U834" s="640"/>
      <c r="V834" s="640"/>
      <c r="W834" s="640"/>
      <c r="X834" s="640"/>
      <c r="Y834" s="640"/>
      <c r="Z834" s="641"/>
      <c r="AA834" s="273"/>
      <c r="AB834"/>
      <c r="AC834"/>
      <c r="AD834"/>
      <c r="AE834"/>
      <c r="AF834"/>
      <c r="AG834"/>
      <c r="AH834"/>
      <c r="AI834"/>
      <c r="AJ834"/>
      <c r="AK834"/>
      <c r="AR834"/>
    </row>
    <row r="835" spans="2:44" ht="25.5" customHeight="1">
      <c r="B835" s="232"/>
      <c r="C835" s="626"/>
      <c r="D835" s="627"/>
      <c r="E835" s="627"/>
      <c r="F835" s="627"/>
      <c r="G835" s="627"/>
      <c r="H835" s="627"/>
      <c r="I835" s="627"/>
      <c r="J835" s="627"/>
      <c r="K835" s="627"/>
      <c r="L835" s="628"/>
      <c r="M835" s="271"/>
      <c r="N835" s="632"/>
      <c r="O835" s="632"/>
      <c r="P835" s="632"/>
      <c r="Q835" s="645" t="s">
        <v>568</v>
      </c>
      <c r="R835" s="618" t="s">
        <v>452</v>
      </c>
      <c r="S835" s="619"/>
      <c r="T835" s="619"/>
      <c r="U835" s="619"/>
      <c r="V835" s="620"/>
      <c r="W835" s="276"/>
      <c r="X835" s="277" t="s">
        <v>453</v>
      </c>
      <c r="Y835" s="278"/>
      <c r="Z835" s="279"/>
      <c r="AA835" s="271"/>
      <c r="AB835"/>
      <c r="AC835"/>
      <c r="AD835"/>
      <c r="AE835"/>
      <c r="AF835"/>
      <c r="AG835"/>
      <c r="AH835"/>
      <c r="AI835"/>
      <c r="AJ835"/>
      <c r="AK835"/>
      <c r="AR835"/>
    </row>
    <row r="836" spans="2:44" ht="25.5" customHeight="1">
      <c r="B836" s="232"/>
      <c r="C836" s="626"/>
      <c r="D836" s="627"/>
      <c r="E836" s="627"/>
      <c r="F836" s="627"/>
      <c r="G836" s="627"/>
      <c r="H836" s="627"/>
      <c r="I836" s="627"/>
      <c r="J836" s="627"/>
      <c r="K836" s="627"/>
      <c r="L836" s="628"/>
      <c r="M836" s="271"/>
      <c r="N836" s="632"/>
      <c r="O836" s="632"/>
      <c r="P836" s="632"/>
      <c r="Q836" s="646"/>
      <c r="R836" s="648" t="s">
        <v>454</v>
      </c>
      <c r="S836" s="649"/>
      <c r="T836" s="649"/>
      <c r="U836" s="649"/>
      <c r="V836" s="650"/>
      <c r="W836" s="276"/>
      <c r="X836" s="277" t="s">
        <v>453</v>
      </c>
      <c r="Y836" s="277"/>
      <c r="Z836" s="280"/>
      <c r="AA836" s="271"/>
      <c r="AB836"/>
      <c r="AC836"/>
      <c r="AD836"/>
      <c r="AE836"/>
      <c r="AF836"/>
      <c r="AG836"/>
      <c r="AH836"/>
      <c r="AI836"/>
      <c r="AJ836"/>
      <c r="AK836"/>
      <c r="AR836"/>
    </row>
    <row r="837" spans="2:44" ht="25.5" customHeight="1">
      <c r="B837" s="232"/>
      <c r="C837" s="626"/>
      <c r="D837" s="627"/>
      <c r="E837" s="627"/>
      <c r="F837" s="627"/>
      <c r="G837" s="627"/>
      <c r="H837" s="627"/>
      <c r="I837" s="627"/>
      <c r="J837" s="627"/>
      <c r="K837" s="627"/>
      <c r="L837" s="628"/>
      <c r="M837" s="271"/>
      <c r="N837" s="632"/>
      <c r="O837" s="632"/>
      <c r="P837" s="632"/>
      <c r="Q837" s="646"/>
      <c r="R837" s="648" t="s">
        <v>455</v>
      </c>
      <c r="S837" s="649"/>
      <c r="T837" s="649"/>
      <c r="U837" s="649"/>
      <c r="V837" s="650"/>
      <c r="W837" s="276">
        <f>SUM(W835:W836)</f>
        <v>0</v>
      </c>
      <c r="X837" s="277" t="s">
        <v>453</v>
      </c>
      <c r="Y837" s="649"/>
      <c r="Z837" s="650"/>
      <c r="AA837" s="271"/>
      <c r="AB837"/>
      <c r="AC837"/>
      <c r="AD837"/>
      <c r="AE837"/>
      <c r="AF837"/>
      <c r="AG837"/>
      <c r="AH837"/>
      <c r="AI837"/>
      <c r="AJ837"/>
      <c r="AK837"/>
      <c r="AR837"/>
    </row>
    <row r="838" spans="2:44" ht="25.5" customHeight="1" thickBot="1">
      <c r="B838" s="232"/>
      <c r="C838" s="629"/>
      <c r="D838" s="630"/>
      <c r="E838" s="630"/>
      <c r="F838" s="630"/>
      <c r="G838" s="630"/>
      <c r="H838" s="630"/>
      <c r="I838" s="630"/>
      <c r="J838" s="630"/>
      <c r="K838" s="630"/>
      <c r="L838" s="631"/>
      <c r="M838" s="271"/>
      <c r="N838" s="632"/>
      <c r="O838" s="632"/>
      <c r="P838" s="632"/>
      <c r="Q838" s="647"/>
      <c r="R838" s="648" t="s">
        <v>571</v>
      </c>
      <c r="S838" s="649"/>
      <c r="T838" s="649"/>
      <c r="U838" s="649"/>
      <c r="V838" s="650"/>
      <c r="W838" s="276"/>
      <c r="X838" s="277" t="s">
        <v>453</v>
      </c>
      <c r="Y838" s="277"/>
      <c r="Z838" s="280"/>
      <c r="AA838" s="271"/>
      <c r="AB838"/>
      <c r="AC838"/>
      <c r="AD838"/>
      <c r="AE838"/>
      <c r="AF838"/>
      <c r="AG838"/>
      <c r="AH838"/>
      <c r="AI838"/>
      <c r="AJ838"/>
      <c r="AK838"/>
      <c r="AR838"/>
    </row>
    <row r="839" spans="2:44" ht="25.5" customHeight="1">
      <c r="B839" s="232"/>
      <c r="C839" s="284"/>
      <c r="D839" s="284"/>
      <c r="E839" s="284"/>
      <c r="F839" s="284"/>
      <c r="G839" s="284"/>
      <c r="H839" s="284"/>
      <c r="I839" s="284"/>
      <c r="J839" s="284"/>
      <c r="K839" s="284"/>
      <c r="L839" s="284"/>
      <c r="M839" s="271"/>
      <c r="N839" s="271"/>
      <c r="O839" s="271"/>
      <c r="P839" s="271"/>
      <c r="Q839" s="272"/>
      <c r="R839" s="272"/>
      <c r="S839" s="272"/>
      <c r="T839" s="272"/>
      <c r="U839" s="272"/>
      <c r="V839" s="272"/>
      <c r="W839" s="618"/>
      <c r="X839" s="619"/>
      <c r="Y839" s="619"/>
      <c r="Z839" s="620"/>
      <c r="AA839" s="271"/>
      <c r="AB839"/>
      <c r="AC839"/>
      <c r="AD839"/>
      <c r="AE839"/>
      <c r="AF839"/>
      <c r="AG839"/>
      <c r="AH839"/>
      <c r="AI839"/>
      <c r="AJ839"/>
      <c r="AK839"/>
      <c r="AR839"/>
    </row>
    <row r="840" spans="2:44" ht="25.5" customHeight="1" thickBot="1">
      <c r="B840" s="232"/>
      <c r="C840" s="621" t="s">
        <v>566</v>
      </c>
      <c r="D840" s="621"/>
      <c r="E840" s="621"/>
      <c r="F840" s="621"/>
      <c r="G840" s="621"/>
      <c r="H840" s="622" t="s">
        <v>567</v>
      </c>
      <c r="I840" s="622"/>
      <c r="J840" s="622"/>
      <c r="K840" s="622"/>
      <c r="L840" s="622"/>
      <c r="M840" s="271"/>
      <c r="N840" s="271"/>
      <c r="O840" s="271"/>
      <c r="P840" s="271"/>
      <c r="Q840" s="271"/>
      <c r="R840" s="271"/>
      <c r="S840" s="271"/>
      <c r="T840" s="271"/>
      <c r="U840" s="271"/>
      <c r="V840" s="271"/>
      <c r="W840" s="271"/>
      <c r="X840" s="271"/>
      <c r="Y840" s="271"/>
      <c r="Z840" s="271"/>
      <c r="AA840" s="271"/>
      <c r="AB840"/>
      <c r="AC840"/>
      <c r="AD840"/>
      <c r="AE840"/>
      <c r="AF840"/>
      <c r="AG840"/>
      <c r="AH840"/>
      <c r="AI840"/>
      <c r="AJ840"/>
      <c r="AK840"/>
      <c r="AR840"/>
    </row>
    <row r="841" spans="2:44" ht="25.5" customHeight="1">
      <c r="B841" s="232"/>
      <c r="C841" s="623" t="s">
        <v>579</v>
      </c>
      <c r="D841" s="624"/>
      <c r="E841" s="624"/>
      <c r="F841" s="624"/>
      <c r="G841" s="624"/>
      <c r="H841" s="624"/>
      <c r="I841" s="624"/>
      <c r="J841" s="624"/>
      <c r="K841" s="624"/>
      <c r="L841" s="625"/>
      <c r="M841" s="271"/>
      <c r="N841" s="632" t="s">
        <v>447</v>
      </c>
      <c r="O841" s="632"/>
      <c r="P841" s="632"/>
      <c r="Q841" s="633"/>
      <c r="R841" s="634"/>
      <c r="S841" s="634"/>
      <c r="T841" s="634"/>
      <c r="U841" s="634"/>
      <c r="V841" s="634"/>
      <c r="W841" s="634"/>
      <c r="X841" s="634"/>
      <c r="Y841" s="634"/>
      <c r="Z841" s="635"/>
      <c r="AA841" s="273"/>
      <c r="AB841"/>
      <c r="AC841"/>
      <c r="AD841"/>
      <c r="AE841"/>
      <c r="AF841"/>
      <c r="AG841"/>
      <c r="AH841"/>
      <c r="AI841"/>
      <c r="AJ841"/>
      <c r="AK841"/>
      <c r="AR841"/>
    </row>
    <row r="842" spans="2:44" ht="25.5" customHeight="1">
      <c r="B842" s="232"/>
      <c r="C842" s="626"/>
      <c r="D842" s="627"/>
      <c r="E842" s="627"/>
      <c r="F842" s="627"/>
      <c r="G842" s="627"/>
      <c r="H842" s="627"/>
      <c r="I842" s="627"/>
      <c r="J842" s="627"/>
      <c r="K842" s="627"/>
      <c r="L842" s="628"/>
      <c r="M842" s="271"/>
      <c r="N842" s="632" t="s">
        <v>448</v>
      </c>
      <c r="O842" s="632"/>
      <c r="P842" s="632"/>
      <c r="Q842" s="636" t="s">
        <v>449</v>
      </c>
      <c r="R842" s="637"/>
      <c r="S842" s="638"/>
      <c r="T842" s="639"/>
      <c r="U842" s="640"/>
      <c r="V842" s="640"/>
      <c r="W842" s="640"/>
      <c r="X842" s="640"/>
      <c r="Y842" s="640"/>
      <c r="Z842" s="641"/>
      <c r="AA842" s="274"/>
      <c r="AB842"/>
      <c r="AC842"/>
      <c r="AD842"/>
      <c r="AE842"/>
      <c r="AF842"/>
      <c r="AG842"/>
      <c r="AH842"/>
      <c r="AI842"/>
      <c r="AJ842"/>
      <c r="AK842"/>
      <c r="AR842"/>
    </row>
    <row r="843" spans="2:44" ht="25.5" customHeight="1">
      <c r="B843" s="232"/>
      <c r="C843" s="626"/>
      <c r="D843" s="627"/>
      <c r="E843" s="627"/>
      <c r="F843" s="627"/>
      <c r="G843" s="627"/>
      <c r="H843" s="627"/>
      <c r="I843" s="627"/>
      <c r="J843" s="627"/>
      <c r="K843" s="627"/>
      <c r="L843" s="628"/>
      <c r="M843" s="271"/>
      <c r="N843" s="632"/>
      <c r="O843" s="632"/>
      <c r="P843" s="632"/>
      <c r="Q843" s="642" t="s">
        <v>450</v>
      </c>
      <c r="R843" s="643"/>
      <c r="S843" s="644"/>
      <c r="T843" s="642"/>
      <c r="U843" s="643"/>
      <c r="V843" s="643"/>
      <c r="W843" s="643"/>
      <c r="X843" s="643"/>
      <c r="Y843" s="643"/>
      <c r="Z843" s="644"/>
      <c r="AA843" s="275"/>
      <c r="AB843"/>
      <c r="AC843"/>
      <c r="AD843"/>
      <c r="AE843"/>
      <c r="AF843"/>
      <c r="AG843"/>
      <c r="AH843"/>
      <c r="AI843"/>
      <c r="AJ843"/>
      <c r="AK843"/>
      <c r="AR843"/>
    </row>
    <row r="844" spans="2:44" ht="25.5" customHeight="1">
      <c r="B844" s="232"/>
      <c r="C844" s="626"/>
      <c r="D844" s="627"/>
      <c r="E844" s="627"/>
      <c r="F844" s="627"/>
      <c r="G844" s="627"/>
      <c r="H844" s="627"/>
      <c r="I844" s="627"/>
      <c r="J844" s="627"/>
      <c r="K844" s="627"/>
      <c r="L844" s="628"/>
      <c r="M844" s="271"/>
      <c r="N844" s="632"/>
      <c r="O844" s="632"/>
      <c r="P844" s="632"/>
      <c r="Q844" s="636" t="s">
        <v>451</v>
      </c>
      <c r="R844" s="637"/>
      <c r="S844" s="638"/>
      <c r="T844" s="639"/>
      <c r="U844" s="640"/>
      <c r="V844" s="640"/>
      <c r="W844" s="640"/>
      <c r="X844" s="640"/>
      <c r="Y844" s="640"/>
      <c r="Z844" s="641"/>
      <c r="AA844" s="273"/>
      <c r="AB844"/>
      <c r="AC844"/>
      <c r="AD844"/>
      <c r="AE844"/>
      <c r="AF844"/>
      <c r="AG844"/>
      <c r="AH844"/>
      <c r="AI844"/>
      <c r="AJ844"/>
      <c r="AK844"/>
      <c r="AR844"/>
    </row>
    <row r="845" spans="2:44" ht="25.5" customHeight="1">
      <c r="B845" s="232"/>
      <c r="C845" s="626"/>
      <c r="D845" s="627"/>
      <c r="E845" s="627"/>
      <c r="F845" s="627"/>
      <c r="G845" s="627"/>
      <c r="H845" s="627"/>
      <c r="I845" s="627"/>
      <c r="J845" s="627"/>
      <c r="K845" s="627"/>
      <c r="L845" s="628"/>
      <c r="M845" s="271"/>
      <c r="N845" s="632"/>
      <c r="O845" s="632"/>
      <c r="P845" s="632"/>
      <c r="Q845" s="645" t="s">
        <v>568</v>
      </c>
      <c r="R845" s="618" t="s">
        <v>452</v>
      </c>
      <c r="S845" s="619"/>
      <c r="T845" s="619"/>
      <c r="U845" s="619"/>
      <c r="V845" s="620"/>
      <c r="W845" s="276"/>
      <c r="X845" s="277" t="s">
        <v>453</v>
      </c>
      <c r="Y845" s="278"/>
      <c r="Z845" s="279"/>
      <c r="AA845" s="271"/>
      <c r="AB845"/>
      <c r="AC845"/>
      <c r="AD845"/>
      <c r="AE845"/>
      <c r="AF845"/>
      <c r="AG845"/>
      <c r="AH845"/>
      <c r="AI845"/>
      <c r="AJ845"/>
      <c r="AK845"/>
      <c r="AR845"/>
    </row>
    <row r="846" spans="2:44" ht="25.5" customHeight="1">
      <c r="B846" s="232"/>
      <c r="C846" s="626"/>
      <c r="D846" s="627"/>
      <c r="E846" s="627"/>
      <c r="F846" s="627"/>
      <c r="G846" s="627"/>
      <c r="H846" s="627"/>
      <c r="I846" s="627"/>
      <c r="J846" s="627"/>
      <c r="K846" s="627"/>
      <c r="L846" s="628"/>
      <c r="M846" s="271"/>
      <c r="N846" s="632"/>
      <c r="O846" s="632"/>
      <c r="P846" s="632"/>
      <c r="Q846" s="646"/>
      <c r="R846" s="648" t="s">
        <v>454</v>
      </c>
      <c r="S846" s="649"/>
      <c r="T846" s="649"/>
      <c r="U846" s="649"/>
      <c r="V846" s="650"/>
      <c r="W846" s="276"/>
      <c r="X846" s="277" t="s">
        <v>453</v>
      </c>
      <c r="Y846" s="277"/>
      <c r="Z846" s="280"/>
      <c r="AA846" s="271"/>
      <c r="AB846"/>
      <c r="AC846"/>
      <c r="AD846"/>
      <c r="AE846"/>
      <c r="AF846"/>
      <c r="AG846"/>
      <c r="AH846"/>
      <c r="AI846"/>
      <c r="AJ846"/>
      <c r="AK846"/>
      <c r="AR846"/>
    </row>
    <row r="847" spans="2:44" ht="25.5" customHeight="1">
      <c r="B847" s="232"/>
      <c r="C847" s="626"/>
      <c r="D847" s="627"/>
      <c r="E847" s="627"/>
      <c r="F847" s="627"/>
      <c r="G847" s="627"/>
      <c r="H847" s="627"/>
      <c r="I847" s="627"/>
      <c r="J847" s="627"/>
      <c r="K847" s="627"/>
      <c r="L847" s="628"/>
      <c r="M847" s="271"/>
      <c r="N847" s="632"/>
      <c r="O847" s="632"/>
      <c r="P847" s="632"/>
      <c r="Q847" s="646"/>
      <c r="R847" s="648" t="s">
        <v>455</v>
      </c>
      <c r="S847" s="649"/>
      <c r="T847" s="649"/>
      <c r="U847" s="649"/>
      <c r="V847" s="650"/>
      <c r="W847" s="276">
        <f>SUM(W845:W846)</f>
        <v>0</v>
      </c>
      <c r="X847" s="277" t="s">
        <v>453</v>
      </c>
      <c r="Y847" s="649"/>
      <c r="Z847" s="650"/>
      <c r="AA847" s="271"/>
      <c r="AB847"/>
      <c r="AC847"/>
      <c r="AD847"/>
      <c r="AE847"/>
      <c r="AF847"/>
      <c r="AG847"/>
      <c r="AH847"/>
      <c r="AI847"/>
      <c r="AJ847"/>
      <c r="AK847"/>
      <c r="AR847"/>
    </row>
    <row r="848" spans="2:44" ht="25.5" customHeight="1" thickBot="1">
      <c r="B848" s="232"/>
      <c r="C848" s="629"/>
      <c r="D848" s="630"/>
      <c r="E848" s="630"/>
      <c r="F848" s="630"/>
      <c r="G848" s="630"/>
      <c r="H848" s="630"/>
      <c r="I848" s="630"/>
      <c r="J848" s="630"/>
      <c r="K848" s="630"/>
      <c r="L848" s="631"/>
      <c r="M848" s="271"/>
      <c r="N848" s="632"/>
      <c r="O848" s="632"/>
      <c r="P848" s="632"/>
      <c r="Q848" s="647"/>
      <c r="R848" s="648" t="s">
        <v>571</v>
      </c>
      <c r="S848" s="649"/>
      <c r="T848" s="649"/>
      <c r="U848" s="649"/>
      <c r="V848" s="650"/>
      <c r="W848" s="276"/>
      <c r="X848" s="277" t="s">
        <v>453</v>
      </c>
      <c r="Y848" s="277"/>
      <c r="Z848" s="280"/>
      <c r="AA848" s="271"/>
      <c r="AB848"/>
      <c r="AC848"/>
      <c r="AD848"/>
      <c r="AE848"/>
      <c r="AF848"/>
      <c r="AG848"/>
      <c r="AH848"/>
      <c r="AI848"/>
      <c r="AJ848"/>
      <c r="AK848"/>
      <c r="AR848"/>
    </row>
    <row r="849" spans="2:44" ht="25.5" customHeight="1">
      <c r="B849" s="232"/>
      <c r="C849" s="284"/>
      <c r="D849" s="284"/>
      <c r="E849" s="284"/>
      <c r="F849" s="284"/>
      <c r="G849" s="284"/>
      <c r="H849" s="284"/>
      <c r="I849" s="284"/>
      <c r="J849" s="284"/>
      <c r="K849" s="284"/>
      <c r="L849" s="284"/>
      <c r="M849" s="271"/>
      <c r="N849" s="271"/>
      <c r="O849" s="271"/>
      <c r="P849" s="271"/>
      <c r="Q849" s="272"/>
      <c r="R849" s="272"/>
      <c r="S849" s="272"/>
      <c r="T849" s="272"/>
      <c r="U849" s="272"/>
      <c r="V849" s="272"/>
      <c r="W849" s="618"/>
      <c r="X849" s="619"/>
      <c r="Y849" s="619"/>
      <c r="Z849" s="620"/>
      <c r="AA849" s="271"/>
      <c r="AB849"/>
      <c r="AC849"/>
      <c r="AD849"/>
      <c r="AE849"/>
      <c r="AF849"/>
      <c r="AG849"/>
      <c r="AH849"/>
      <c r="AI849"/>
      <c r="AJ849"/>
      <c r="AK849"/>
      <c r="AR849"/>
    </row>
    <row r="850" spans="2:44" ht="25.5" customHeight="1">
      <c r="B850" s="232"/>
      <c r="C850" s="287" t="s">
        <v>572</v>
      </c>
      <c r="D850" s="287"/>
      <c r="E850" s="287"/>
      <c r="F850" s="287" t="s">
        <v>573</v>
      </c>
      <c r="G850" s="287"/>
      <c r="I850" s="287"/>
      <c r="J850" s="287"/>
      <c r="K850" s="287"/>
      <c r="L850" s="287"/>
      <c r="M850" s="287"/>
      <c r="N850" s="287"/>
      <c r="O850" s="287"/>
      <c r="P850" s="287"/>
      <c r="Q850" s="287"/>
      <c r="R850" s="287"/>
      <c r="S850" s="287"/>
      <c r="T850" s="287"/>
      <c r="U850" s="287"/>
      <c r="V850" s="287"/>
      <c r="W850" s="237"/>
      <c r="X850" s="419"/>
      <c r="Y850" s="271"/>
      <c r="Z850" s="271"/>
      <c r="AA850" s="271"/>
      <c r="AB850"/>
      <c r="AC850"/>
      <c r="AD850"/>
      <c r="AE850"/>
      <c r="AF850"/>
      <c r="AG850"/>
      <c r="AH850"/>
      <c r="AI850"/>
      <c r="AJ850"/>
      <c r="AK850"/>
      <c r="AR850"/>
    </row>
    <row r="851" spans="2:44" ht="25.5" customHeight="1">
      <c r="B851" s="232"/>
      <c r="C851" s="287"/>
      <c r="D851" s="287"/>
      <c r="E851" s="287"/>
      <c r="F851" s="287" t="s">
        <v>574</v>
      </c>
      <c r="G851" s="287"/>
      <c r="I851" s="287"/>
      <c r="J851" s="287"/>
      <c r="K851" s="287"/>
      <c r="L851" s="287"/>
      <c r="M851" s="287"/>
      <c r="N851" s="287"/>
      <c r="O851" s="287"/>
      <c r="P851" s="287"/>
      <c r="Q851" s="287"/>
      <c r="R851" s="287"/>
      <c r="S851" s="287"/>
      <c r="T851" s="287"/>
      <c r="U851" s="287"/>
      <c r="V851" s="287"/>
      <c r="W851" s="237"/>
      <c r="X851" s="271"/>
      <c r="Y851" s="271"/>
      <c r="Z851" s="271"/>
      <c r="AA851" s="271"/>
      <c r="AB851"/>
      <c r="AC851"/>
      <c r="AD851"/>
      <c r="AE851"/>
      <c r="AF851"/>
      <c r="AG851"/>
      <c r="AH851"/>
      <c r="AI851"/>
      <c r="AJ851"/>
      <c r="AK851"/>
      <c r="AR851"/>
    </row>
    <row r="852" spans="2:44" ht="25.5" customHeight="1">
      <c r="B852" s="232"/>
      <c r="C852" s="651" t="s">
        <v>575</v>
      </c>
      <c r="D852" s="651"/>
      <c r="E852" s="651"/>
      <c r="F852" s="651"/>
      <c r="G852" s="651"/>
      <c r="H852" s="651"/>
      <c r="I852" s="651"/>
      <c r="J852" s="271"/>
      <c r="K852" s="271"/>
      <c r="L852" s="271"/>
      <c r="M852" s="271"/>
      <c r="N852" s="271"/>
      <c r="O852" s="271"/>
      <c r="P852" s="271"/>
      <c r="Q852" s="271"/>
      <c r="R852" s="271"/>
      <c r="S852" s="271"/>
      <c r="T852" s="271"/>
      <c r="U852" s="271"/>
      <c r="V852" s="271"/>
      <c r="W852" s="271"/>
      <c r="X852" s="271"/>
      <c r="Y852" s="271"/>
      <c r="Z852" s="271"/>
      <c r="AA852" s="271"/>
      <c r="AB852"/>
      <c r="AC852"/>
      <c r="AD852"/>
      <c r="AE852"/>
      <c r="AF852"/>
      <c r="AG852"/>
      <c r="AH852"/>
      <c r="AI852"/>
      <c r="AJ852"/>
      <c r="AK852"/>
      <c r="AR852"/>
    </row>
    <row r="853" spans="2:44" ht="25.5" customHeight="1">
      <c r="B853" s="232"/>
      <c r="C853" s="412" t="s">
        <v>180</v>
      </c>
      <c r="D853" s="285">
        <f>'21号（報告鏡）'!$E$13</f>
        <v>0</v>
      </c>
      <c r="E853" s="412" t="s">
        <v>443</v>
      </c>
      <c r="F853"/>
      <c r="G853" s="412"/>
      <c r="H853" s="412"/>
      <c r="I853" s="412"/>
      <c r="J853" s="271"/>
      <c r="K853" s="271"/>
      <c r="L853" s="271"/>
      <c r="M853" s="271"/>
      <c r="N853" s="271"/>
      <c r="O853" s="271"/>
      <c r="P853" s="271"/>
      <c r="Q853" s="271"/>
      <c r="R853" s="271"/>
      <c r="S853" s="271"/>
      <c r="T853" s="271"/>
      <c r="U853" s="271"/>
      <c r="V853" s="271"/>
      <c r="W853" s="271"/>
      <c r="X853" s="271"/>
      <c r="Y853" s="271"/>
      <c r="Z853" s="271"/>
      <c r="AA853" s="271"/>
      <c r="AB853"/>
      <c r="AC853"/>
      <c r="AD853"/>
      <c r="AE853"/>
      <c r="AF853"/>
      <c r="AG853"/>
      <c r="AH853"/>
      <c r="AI853"/>
      <c r="AJ853"/>
      <c r="AK853"/>
      <c r="AR853"/>
    </row>
    <row r="854" spans="2:44" ht="25.5" customHeight="1">
      <c r="B854" s="232"/>
      <c r="C854" s="652" t="s">
        <v>444</v>
      </c>
      <c r="D854" s="652"/>
      <c r="E854" s="652"/>
      <c r="F854" s="652"/>
      <c r="G854" s="652"/>
      <c r="H854" s="652"/>
      <c r="I854" s="652"/>
      <c r="J854" s="652"/>
      <c r="K854" s="652"/>
      <c r="L854" s="652"/>
      <c r="M854" s="652"/>
      <c r="N854" s="652"/>
      <c r="O854" s="652"/>
      <c r="P854" s="652"/>
      <c r="Q854" s="652"/>
      <c r="R854" s="652"/>
      <c r="S854" s="652"/>
      <c r="T854" s="652"/>
      <c r="U854" s="652"/>
      <c r="V854" s="652"/>
      <c r="W854" s="652"/>
      <c r="X854" s="652"/>
      <c r="Y854" s="652"/>
      <c r="Z854" s="652"/>
      <c r="AA854" s="416"/>
      <c r="AB854"/>
      <c r="AC854"/>
      <c r="AD854"/>
      <c r="AE854"/>
      <c r="AF854"/>
      <c r="AG854"/>
      <c r="AH854"/>
      <c r="AI854"/>
      <c r="AJ854"/>
      <c r="AK854"/>
      <c r="AR854"/>
    </row>
    <row r="855" spans="2:44" ht="25.5" customHeight="1">
      <c r="B855" s="232"/>
      <c r="C855" s="271"/>
      <c r="D855" s="271"/>
      <c r="E855" s="271"/>
      <c r="F855" s="417"/>
      <c r="G855" s="271"/>
      <c r="H855" s="271"/>
      <c r="I855" s="271"/>
      <c r="J855" s="271"/>
      <c r="K855" s="271"/>
      <c r="L855" s="271"/>
      <c r="M855" s="271"/>
      <c r="N855" s="271"/>
      <c r="O855" s="271"/>
      <c r="P855" s="271"/>
      <c r="Q855" s="653" t="s">
        <v>445</v>
      </c>
      <c r="R855" s="653"/>
      <c r="S855" s="653"/>
      <c r="T855" s="654">
        <f>T818+1</f>
        <v>24</v>
      </c>
      <c r="U855" s="654"/>
      <c r="V855" s="654"/>
      <c r="W855" s="654"/>
      <c r="X855" s="654"/>
      <c r="Y855" s="654"/>
      <c r="Z855" s="654"/>
      <c r="AA855" s="272"/>
      <c r="AB855"/>
      <c r="AC855"/>
      <c r="AD855"/>
      <c r="AE855"/>
      <c r="AF855"/>
      <c r="AG855"/>
      <c r="AH855"/>
      <c r="AI855"/>
      <c r="AJ855"/>
      <c r="AK855"/>
      <c r="AR855"/>
    </row>
    <row r="856" spans="2:44" ht="25.5" customHeight="1">
      <c r="B856" s="232"/>
      <c r="C856" s="271"/>
      <c r="D856" s="271"/>
      <c r="E856" s="271"/>
      <c r="F856" s="417"/>
      <c r="G856" s="271"/>
      <c r="H856" s="271"/>
      <c r="I856" s="271"/>
      <c r="J856" s="271"/>
      <c r="K856" s="271"/>
      <c r="L856" s="271"/>
      <c r="M856" s="271"/>
      <c r="N856" s="271"/>
      <c r="O856" s="271"/>
      <c r="P856" s="271"/>
      <c r="Q856" s="653" t="s">
        <v>446</v>
      </c>
      <c r="R856" s="653"/>
      <c r="S856" s="653"/>
      <c r="T856" s="654">
        <f>'21号（報告鏡）'!$R$9</f>
        <v>0</v>
      </c>
      <c r="U856" s="654"/>
      <c r="V856" s="654"/>
      <c r="W856" s="654"/>
      <c r="X856" s="654"/>
      <c r="Y856" s="654"/>
      <c r="Z856" s="654"/>
      <c r="AA856" s="272"/>
      <c r="AB856"/>
      <c r="AC856"/>
      <c r="AD856"/>
      <c r="AE856"/>
      <c r="AF856"/>
      <c r="AG856"/>
      <c r="AH856"/>
      <c r="AI856"/>
      <c r="AJ856"/>
      <c r="AK856"/>
      <c r="AR856"/>
    </row>
    <row r="857" spans="2:44" ht="25.5" customHeight="1" thickBot="1">
      <c r="B857" s="232"/>
      <c r="C857" s="621" t="s">
        <v>566</v>
      </c>
      <c r="D857" s="621"/>
      <c r="E857" s="621"/>
      <c r="F857" s="621"/>
      <c r="G857" s="621"/>
      <c r="H857" s="622" t="s">
        <v>567</v>
      </c>
      <c r="I857" s="622"/>
      <c r="J857" s="622"/>
      <c r="K857" s="622"/>
      <c r="L857" s="622"/>
      <c r="M857" s="271"/>
      <c r="N857" s="271"/>
      <c r="O857" s="271"/>
      <c r="P857" s="271"/>
      <c r="Q857" s="271"/>
      <c r="R857" s="271"/>
      <c r="S857" s="271"/>
      <c r="T857" s="271"/>
      <c r="U857" s="271"/>
      <c r="V857" s="271"/>
      <c r="W857" s="271"/>
      <c r="X857" s="271"/>
      <c r="Y857" s="271"/>
      <c r="Z857" s="271"/>
      <c r="AA857" s="271"/>
      <c r="AB857"/>
      <c r="AC857"/>
      <c r="AD857"/>
      <c r="AE857"/>
      <c r="AF857"/>
      <c r="AG857"/>
      <c r="AH857"/>
      <c r="AI857"/>
      <c r="AJ857"/>
      <c r="AK857"/>
      <c r="AR857"/>
    </row>
    <row r="858" spans="2:44" ht="25.5" customHeight="1">
      <c r="B858" s="232"/>
      <c r="C858" s="623" t="s">
        <v>579</v>
      </c>
      <c r="D858" s="624"/>
      <c r="E858" s="624"/>
      <c r="F858" s="624"/>
      <c r="G858" s="624"/>
      <c r="H858" s="624"/>
      <c r="I858" s="624"/>
      <c r="J858" s="624"/>
      <c r="K858" s="624"/>
      <c r="L858" s="625"/>
      <c r="M858" s="271"/>
      <c r="N858" s="632" t="s">
        <v>447</v>
      </c>
      <c r="O858" s="632"/>
      <c r="P858" s="632"/>
      <c r="Q858" s="633"/>
      <c r="R858" s="634"/>
      <c r="S858" s="634"/>
      <c r="T858" s="634"/>
      <c r="U858" s="634"/>
      <c r="V858" s="634"/>
      <c r="W858" s="634"/>
      <c r="X858" s="634"/>
      <c r="Y858" s="634"/>
      <c r="Z858" s="635"/>
      <c r="AA858" s="273"/>
      <c r="AB858"/>
      <c r="AC858"/>
      <c r="AD858"/>
      <c r="AE858"/>
      <c r="AF858"/>
      <c r="AG858"/>
      <c r="AH858"/>
      <c r="AI858"/>
      <c r="AJ858"/>
      <c r="AK858"/>
      <c r="AR858"/>
    </row>
    <row r="859" spans="2:44" ht="25.5" customHeight="1">
      <c r="B859" s="232"/>
      <c r="C859" s="626"/>
      <c r="D859" s="627"/>
      <c r="E859" s="627"/>
      <c r="F859" s="627"/>
      <c r="G859" s="627"/>
      <c r="H859" s="627"/>
      <c r="I859" s="627"/>
      <c r="J859" s="627"/>
      <c r="K859" s="627"/>
      <c r="L859" s="628"/>
      <c r="M859" s="271"/>
      <c r="N859" s="632" t="s">
        <v>448</v>
      </c>
      <c r="O859" s="632"/>
      <c r="P859" s="632"/>
      <c r="Q859" s="636" t="s">
        <v>449</v>
      </c>
      <c r="R859" s="637"/>
      <c r="S859" s="638"/>
      <c r="T859" s="639"/>
      <c r="U859" s="640"/>
      <c r="V859" s="640"/>
      <c r="W859" s="640"/>
      <c r="X859" s="640"/>
      <c r="Y859" s="640"/>
      <c r="Z859" s="641"/>
      <c r="AA859" s="274"/>
      <c r="AB859"/>
      <c r="AC859"/>
      <c r="AD859"/>
      <c r="AE859"/>
      <c r="AF859"/>
      <c r="AG859"/>
      <c r="AH859"/>
      <c r="AI859"/>
      <c r="AJ859"/>
      <c r="AK859"/>
      <c r="AR859"/>
    </row>
    <row r="860" spans="2:44" ht="25.5" customHeight="1">
      <c r="B860" s="232"/>
      <c r="C860" s="626"/>
      <c r="D860" s="627"/>
      <c r="E860" s="627"/>
      <c r="F860" s="627"/>
      <c r="G860" s="627"/>
      <c r="H860" s="627"/>
      <c r="I860" s="627"/>
      <c r="J860" s="627"/>
      <c r="K860" s="627"/>
      <c r="L860" s="628"/>
      <c r="M860" s="271"/>
      <c r="N860" s="632"/>
      <c r="O860" s="632"/>
      <c r="P860" s="632"/>
      <c r="Q860" s="642" t="s">
        <v>450</v>
      </c>
      <c r="R860" s="643"/>
      <c r="S860" s="644"/>
      <c r="T860" s="642"/>
      <c r="U860" s="643"/>
      <c r="V860" s="643"/>
      <c r="W860" s="643"/>
      <c r="X860" s="643"/>
      <c r="Y860" s="643"/>
      <c r="Z860" s="644"/>
      <c r="AA860" s="275"/>
      <c r="AB860"/>
      <c r="AC860"/>
      <c r="AD860"/>
      <c r="AE860"/>
      <c r="AF860"/>
      <c r="AG860"/>
      <c r="AH860"/>
      <c r="AI860"/>
      <c r="AJ860"/>
      <c r="AK860"/>
      <c r="AR860"/>
    </row>
    <row r="861" spans="2:44" ht="25.5" customHeight="1">
      <c r="B861" s="232"/>
      <c r="C861" s="626"/>
      <c r="D861" s="627"/>
      <c r="E861" s="627"/>
      <c r="F861" s="627"/>
      <c r="G861" s="627"/>
      <c r="H861" s="627"/>
      <c r="I861" s="627"/>
      <c r="J861" s="627"/>
      <c r="K861" s="627"/>
      <c r="L861" s="628"/>
      <c r="M861" s="271"/>
      <c r="N861" s="632"/>
      <c r="O861" s="632"/>
      <c r="P861" s="632"/>
      <c r="Q861" s="636" t="s">
        <v>451</v>
      </c>
      <c r="R861" s="637"/>
      <c r="S861" s="638"/>
      <c r="T861" s="639"/>
      <c r="U861" s="640"/>
      <c r="V861" s="640"/>
      <c r="W861" s="640"/>
      <c r="X861" s="640"/>
      <c r="Y861" s="640"/>
      <c r="Z861" s="641"/>
      <c r="AA861" s="273"/>
      <c r="AB861"/>
      <c r="AC861"/>
      <c r="AD861"/>
      <c r="AE861"/>
      <c r="AF861"/>
      <c r="AG861"/>
      <c r="AH861"/>
      <c r="AI861"/>
      <c r="AJ861"/>
      <c r="AK861"/>
      <c r="AR861"/>
    </row>
    <row r="862" spans="2:44" ht="25.5" customHeight="1">
      <c r="B862" s="232"/>
      <c r="C862" s="626"/>
      <c r="D862" s="627"/>
      <c r="E862" s="627"/>
      <c r="F862" s="627"/>
      <c r="G862" s="627"/>
      <c r="H862" s="627"/>
      <c r="I862" s="627"/>
      <c r="J862" s="627"/>
      <c r="K862" s="627"/>
      <c r="L862" s="628"/>
      <c r="M862" s="271"/>
      <c r="N862" s="632"/>
      <c r="O862" s="632"/>
      <c r="P862" s="632"/>
      <c r="Q862" s="645" t="s">
        <v>568</v>
      </c>
      <c r="R862" s="618" t="s">
        <v>452</v>
      </c>
      <c r="S862" s="619"/>
      <c r="T862" s="619"/>
      <c r="U862" s="619"/>
      <c r="V862" s="620"/>
      <c r="W862" s="276"/>
      <c r="X862" s="277" t="s">
        <v>453</v>
      </c>
      <c r="Y862" s="278"/>
      <c r="Z862" s="279"/>
      <c r="AA862" s="271"/>
      <c r="AB862"/>
      <c r="AC862"/>
      <c r="AD862"/>
      <c r="AE862"/>
      <c r="AF862"/>
      <c r="AG862"/>
      <c r="AH862"/>
      <c r="AI862"/>
      <c r="AJ862"/>
      <c r="AK862"/>
      <c r="AR862"/>
    </row>
    <row r="863" spans="2:44" ht="25.5" customHeight="1">
      <c r="B863" s="232"/>
      <c r="C863" s="626"/>
      <c r="D863" s="627"/>
      <c r="E863" s="627"/>
      <c r="F863" s="627"/>
      <c r="G863" s="627"/>
      <c r="H863" s="627"/>
      <c r="I863" s="627"/>
      <c r="J863" s="627"/>
      <c r="K863" s="627"/>
      <c r="L863" s="628"/>
      <c r="M863" s="271"/>
      <c r="N863" s="632"/>
      <c r="O863" s="632"/>
      <c r="P863" s="632"/>
      <c r="Q863" s="646"/>
      <c r="R863" s="648" t="s">
        <v>454</v>
      </c>
      <c r="S863" s="649"/>
      <c r="T863" s="649"/>
      <c r="U863" s="649"/>
      <c r="V863" s="650"/>
      <c r="W863" s="276"/>
      <c r="X863" s="277" t="s">
        <v>453</v>
      </c>
      <c r="Y863" s="277"/>
      <c r="Z863" s="280"/>
      <c r="AA863" s="271"/>
      <c r="AB863"/>
      <c r="AC863"/>
      <c r="AD863"/>
      <c r="AE863"/>
      <c r="AF863"/>
      <c r="AG863"/>
      <c r="AH863"/>
      <c r="AI863"/>
      <c r="AJ863"/>
      <c r="AK863"/>
      <c r="AR863"/>
    </row>
    <row r="864" spans="2:44" ht="25.5" customHeight="1">
      <c r="B864" s="232"/>
      <c r="C864" s="626"/>
      <c r="D864" s="627"/>
      <c r="E864" s="627"/>
      <c r="F864" s="627"/>
      <c r="G864" s="627"/>
      <c r="H864" s="627"/>
      <c r="I864" s="627"/>
      <c r="J864" s="627"/>
      <c r="K864" s="627"/>
      <c r="L864" s="628"/>
      <c r="M864" s="271"/>
      <c r="N864" s="632"/>
      <c r="O864" s="632"/>
      <c r="P864" s="632"/>
      <c r="Q864" s="646"/>
      <c r="R864" s="648" t="s">
        <v>455</v>
      </c>
      <c r="S864" s="649"/>
      <c r="T864" s="649"/>
      <c r="U864" s="649"/>
      <c r="V864" s="650"/>
      <c r="W864" s="276">
        <f>SUM(W862:W863)</f>
        <v>0</v>
      </c>
      <c r="X864" s="277" t="s">
        <v>453</v>
      </c>
      <c r="Y864" s="649"/>
      <c r="Z864" s="650"/>
      <c r="AA864" s="271"/>
      <c r="AB864"/>
      <c r="AC864"/>
      <c r="AD864"/>
      <c r="AE864"/>
      <c r="AF864"/>
      <c r="AG864"/>
      <c r="AH864"/>
      <c r="AI864"/>
      <c r="AJ864"/>
      <c r="AK864"/>
      <c r="AR864"/>
    </row>
    <row r="865" spans="2:44" ht="25.5" customHeight="1" thickBot="1">
      <c r="B865" s="232"/>
      <c r="C865" s="629"/>
      <c r="D865" s="630"/>
      <c r="E865" s="630"/>
      <c r="F865" s="630"/>
      <c r="G865" s="630"/>
      <c r="H865" s="630"/>
      <c r="I865" s="630"/>
      <c r="J865" s="630"/>
      <c r="K865" s="630"/>
      <c r="L865" s="631"/>
      <c r="M865" s="271"/>
      <c r="N865" s="632"/>
      <c r="O865" s="632"/>
      <c r="P865" s="632"/>
      <c r="Q865" s="647"/>
      <c r="R865" s="648" t="s">
        <v>571</v>
      </c>
      <c r="S865" s="649"/>
      <c r="T865" s="649"/>
      <c r="U865" s="649"/>
      <c r="V865" s="650"/>
      <c r="W865" s="276"/>
      <c r="X865" s="277" t="s">
        <v>453</v>
      </c>
      <c r="Y865" s="277"/>
      <c r="Z865" s="280"/>
      <c r="AA865" s="271"/>
      <c r="AB865"/>
      <c r="AC865"/>
      <c r="AD865"/>
      <c r="AE865"/>
      <c r="AF865"/>
      <c r="AG865"/>
      <c r="AH865"/>
      <c r="AI865"/>
      <c r="AJ865"/>
      <c r="AK865"/>
      <c r="AR865"/>
    </row>
    <row r="866" spans="2:44" ht="25.5" customHeight="1">
      <c r="B866" s="232"/>
      <c r="C866" s="281"/>
      <c r="D866" s="282"/>
      <c r="E866" s="283"/>
      <c r="F866" s="283"/>
      <c r="G866" s="271"/>
      <c r="H866" s="271"/>
      <c r="I866" s="271"/>
      <c r="J866" s="271"/>
      <c r="K866" s="271"/>
      <c r="L866" s="271"/>
      <c r="M866" s="271"/>
      <c r="N866" s="271"/>
      <c r="O866" s="271"/>
      <c r="P866" s="271"/>
      <c r="Q866" s="272"/>
      <c r="R866" s="272"/>
      <c r="S866" s="272"/>
      <c r="T866" s="272"/>
      <c r="U866" s="272"/>
      <c r="V866" s="272"/>
      <c r="W866" s="618"/>
      <c r="X866" s="619"/>
      <c r="Y866" s="619"/>
      <c r="Z866" s="620"/>
      <c r="AA866" s="272"/>
      <c r="AB866"/>
      <c r="AC866"/>
      <c r="AD866"/>
      <c r="AE866"/>
      <c r="AF866"/>
      <c r="AG866"/>
      <c r="AH866"/>
      <c r="AI866"/>
      <c r="AJ866"/>
      <c r="AK866"/>
      <c r="AR866"/>
    </row>
    <row r="867" spans="2:44" ht="25.5" customHeight="1" thickBot="1">
      <c r="B867" s="232"/>
      <c r="C867" s="621" t="s">
        <v>566</v>
      </c>
      <c r="D867" s="621"/>
      <c r="E867" s="621"/>
      <c r="F867" s="621"/>
      <c r="G867" s="621"/>
      <c r="H867" s="622" t="s">
        <v>567</v>
      </c>
      <c r="I867" s="622"/>
      <c r="J867" s="622"/>
      <c r="K867" s="622"/>
      <c r="L867" s="622"/>
      <c r="M867" s="271"/>
      <c r="N867" s="271"/>
      <c r="O867" s="271"/>
      <c r="P867" s="271"/>
      <c r="Q867" s="271"/>
      <c r="R867" s="271"/>
      <c r="S867" s="271"/>
      <c r="T867" s="271"/>
      <c r="U867" s="271"/>
      <c r="V867" s="271"/>
      <c r="W867" s="271"/>
      <c r="X867" s="271"/>
      <c r="Y867" s="271"/>
      <c r="Z867" s="271"/>
      <c r="AA867" s="271"/>
      <c r="AB867"/>
      <c r="AC867"/>
      <c r="AD867"/>
      <c r="AE867"/>
      <c r="AF867"/>
      <c r="AG867"/>
      <c r="AH867"/>
      <c r="AI867"/>
      <c r="AJ867"/>
      <c r="AK867"/>
      <c r="AR867"/>
    </row>
    <row r="868" spans="2:44" ht="25.5" customHeight="1">
      <c r="B868" s="232"/>
      <c r="C868" s="623" t="s">
        <v>579</v>
      </c>
      <c r="D868" s="624"/>
      <c r="E868" s="624"/>
      <c r="F868" s="624"/>
      <c r="G868" s="624"/>
      <c r="H868" s="624"/>
      <c r="I868" s="624"/>
      <c r="J868" s="624"/>
      <c r="K868" s="624"/>
      <c r="L868" s="625"/>
      <c r="M868" s="271"/>
      <c r="N868" s="632" t="s">
        <v>447</v>
      </c>
      <c r="O868" s="632"/>
      <c r="P868" s="632"/>
      <c r="Q868" s="633"/>
      <c r="R868" s="634"/>
      <c r="S868" s="634"/>
      <c r="T868" s="634"/>
      <c r="U868" s="634"/>
      <c r="V868" s="634"/>
      <c r="W868" s="634"/>
      <c r="X868" s="634"/>
      <c r="Y868" s="634"/>
      <c r="Z868" s="635"/>
      <c r="AA868" s="273"/>
      <c r="AB868"/>
      <c r="AC868"/>
      <c r="AD868"/>
      <c r="AE868"/>
      <c r="AF868"/>
      <c r="AG868"/>
      <c r="AH868"/>
      <c r="AI868"/>
      <c r="AJ868"/>
      <c r="AK868"/>
      <c r="AR868"/>
    </row>
    <row r="869" spans="2:44" ht="25.5" customHeight="1">
      <c r="B869" s="232"/>
      <c r="C869" s="626"/>
      <c r="D869" s="627"/>
      <c r="E869" s="627"/>
      <c r="F869" s="627"/>
      <c r="G869" s="627"/>
      <c r="H869" s="627"/>
      <c r="I869" s="627"/>
      <c r="J869" s="627"/>
      <c r="K869" s="627"/>
      <c r="L869" s="628"/>
      <c r="M869" s="271"/>
      <c r="N869" s="632" t="s">
        <v>448</v>
      </c>
      <c r="O869" s="632"/>
      <c r="P869" s="632"/>
      <c r="Q869" s="636" t="s">
        <v>449</v>
      </c>
      <c r="R869" s="637"/>
      <c r="S869" s="638"/>
      <c r="T869" s="639"/>
      <c r="U869" s="640"/>
      <c r="V869" s="640"/>
      <c r="W869" s="640"/>
      <c r="X869" s="640"/>
      <c r="Y869" s="640"/>
      <c r="Z869" s="641"/>
      <c r="AA869" s="274"/>
      <c r="AB869"/>
      <c r="AC869"/>
      <c r="AD869"/>
      <c r="AE869"/>
      <c r="AF869"/>
      <c r="AG869"/>
      <c r="AH869"/>
      <c r="AI869"/>
      <c r="AJ869"/>
      <c r="AK869"/>
      <c r="AR869"/>
    </row>
    <row r="870" spans="2:44" ht="25.5" customHeight="1">
      <c r="B870" s="232"/>
      <c r="C870" s="626"/>
      <c r="D870" s="627"/>
      <c r="E870" s="627"/>
      <c r="F870" s="627"/>
      <c r="G870" s="627"/>
      <c r="H870" s="627"/>
      <c r="I870" s="627"/>
      <c r="J870" s="627"/>
      <c r="K870" s="627"/>
      <c r="L870" s="628"/>
      <c r="M870" s="271"/>
      <c r="N870" s="632"/>
      <c r="O870" s="632"/>
      <c r="P870" s="632"/>
      <c r="Q870" s="642" t="s">
        <v>450</v>
      </c>
      <c r="R870" s="643"/>
      <c r="S870" s="644"/>
      <c r="T870" s="642"/>
      <c r="U870" s="643"/>
      <c r="V870" s="643"/>
      <c r="W870" s="643"/>
      <c r="X870" s="643"/>
      <c r="Y870" s="643"/>
      <c r="Z870" s="644"/>
      <c r="AA870" s="275"/>
      <c r="AB870"/>
      <c r="AC870"/>
      <c r="AD870"/>
      <c r="AE870"/>
      <c r="AF870"/>
      <c r="AG870"/>
      <c r="AH870"/>
      <c r="AI870"/>
      <c r="AJ870"/>
      <c r="AK870"/>
      <c r="AR870"/>
    </row>
    <row r="871" spans="2:44" ht="25.5" customHeight="1">
      <c r="B871" s="232"/>
      <c r="C871" s="626"/>
      <c r="D871" s="627"/>
      <c r="E871" s="627"/>
      <c r="F871" s="627"/>
      <c r="G871" s="627"/>
      <c r="H871" s="627"/>
      <c r="I871" s="627"/>
      <c r="J871" s="627"/>
      <c r="K871" s="627"/>
      <c r="L871" s="628"/>
      <c r="M871" s="271"/>
      <c r="N871" s="632"/>
      <c r="O871" s="632"/>
      <c r="P871" s="632"/>
      <c r="Q871" s="636" t="s">
        <v>451</v>
      </c>
      <c r="R871" s="637"/>
      <c r="S871" s="638"/>
      <c r="T871" s="639"/>
      <c r="U871" s="640"/>
      <c r="V871" s="640"/>
      <c r="W871" s="640"/>
      <c r="X871" s="640"/>
      <c r="Y871" s="640"/>
      <c r="Z871" s="641"/>
      <c r="AA871" s="273"/>
      <c r="AB871"/>
      <c r="AC871"/>
      <c r="AD871"/>
      <c r="AE871"/>
      <c r="AF871"/>
      <c r="AG871"/>
      <c r="AH871"/>
      <c r="AI871"/>
      <c r="AJ871"/>
      <c r="AK871"/>
      <c r="AR871"/>
    </row>
    <row r="872" spans="2:44" ht="25.5" customHeight="1">
      <c r="B872" s="232"/>
      <c r="C872" s="626"/>
      <c r="D872" s="627"/>
      <c r="E872" s="627"/>
      <c r="F872" s="627"/>
      <c r="G872" s="627"/>
      <c r="H872" s="627"/>
      <c r="I872" s="627"/>
      <c r="J872" s="627"/>
      <c r="K872" s="627"/>
      <c r="L872" s="628"/>
      <c r="M872" s="271"/>
      <c r="N872" s="632"/>
      <c r="O872" s="632"/>
      <c r="P872" s="632"/>
      <c r="Q872" s="645" t="s">
        <v>568</v>
      </c>
      <c r="R872" s="618" t="s">
        <v>452</v>
      </c>
      <c r="S872" s="619"/>
      <c r="T872" s="619"/>
      <c r="U872" s="619"/>
      <c r="V872" s="620"/>
      <c r="W872" s="276"/>
      <c r="X872" s="277" t="s">
        <v>453</v>
      </c>
      <c r="Y872" s="278"/>
      <c r="Z872" s="279"/>
      <c r="AA872" s="271"/>
      <c r="AB872"/>
      <c r="AC872"/>
      <c r="AD872"/>
      <c r="AE872"/>
      <c r="AF872"/>
      <c r="AG872"/>
      <c r="AH872"/>
      <c r="AI872"/>
      <c r="AJ872"/>
      <c r="AK872"/>
      <c r="AR872"/>
    </row>
    <row r="873" spans="2:44" ht="25.5" customHeight="1">
      <c r="B873" s="232"/>
      <c r="C873" s="626"/>
      <c r="D873" s="627"/>
      <c r="E873" s="627"/>
      <c r="F873" s="627"/>
      <c r="G873" s="627"/>
      <c r="H873" s="627"/>
      <c r="I873" s="627"/>
      <c r="J873" s="627"/>
      <c r="K873" s="627"/>
      <c r="L873" s="628"/>
      <c r="M873" s="271"/>
      <c r="N873" s="632"/>
      <c r="O873" s="632"/>
      <c r="P873" s="632"/>
      <c r="Q873" s="646"/>
      <c r="R873" s="648" t="s">
        <v>454</v>
      </c>
      <c r="S873" s="649"/>
      <c r="T873" s="649"/>
      <c r="U873" s="649"/>
      <c r="V873" s="650"/>
      <c r="W873" s="276"/>
      <c r="X873" s="277" t="s">
        <v>453</v>
      </c>
      <c r="Y873" s="277"/>
      <c r="Z873" s="280"/>
      <c r="AA873" s="271"/>
      <c r="AB873"/>
      <c r="AC873"/>
      <c r="AD873"/>
      <c r="AE873"/>
      <c r="AF873"/>
      <c r="AG873"/>
      <c r="AH873"/>
      <c r="AI873"/>
      <c r="AJ873"/>
      <c r="AK873"/>
      <c r="AR873"/>
    </row>
    <row r="874" spans="2:44" ht="25.5" customHeight="1">
      <c r="B874" s="232"/>
      <c r="C874" s="626"/>
      <c r="D874" s="627"/>
      <c r="E874" s="627"/>
      <c r="F874" s="627"/>
      <c r="G874" s="627"/>
      <c r="H874" s="627"/>
      <c r="I874" s="627"/>
      <c r="J874" s="627"/>
      <c r="K874" s="627"/>
      <c r="L874" s="628"/>
      <c r="M874" s="271"/>
      <c r="N874" s="632"/>
      <c r="O874" s="632"/>
      <c r="P874" s="632"/>
      <c r="Q874" s="646"/>
      <c r="R874" s="648" t="s">
        <v>455</v>
      </c>
      <c r="S874" s="649"/>
      <c r="T874" s="649"/>
      <c r="U874" s="649"/>
      <c r="V874" s="650"/>
      <c r="W874" s="276">
        <f>SUM(W872:W873)</f>
        <v>0</v>
      </c>
      <c r="X874" s="277" t="s">
        <v>453</v>
      </c>
      <c r="Y874" s="649"/>
      <c r="Z874" s="650"/>
      <c r="AA874" s="271"/>
      <c r="AB874"/>
      <c r="AC874"/>
      <c r="AD874"/>
      <c r="AE874"/>
      <c r="AF874"/>
      <c r="AG874"/>
      <c r="AH874"/>
      <c r="AI874"/>
      <c r="AJ874"/>
      <c r="AK874"/>
      <c r="AR874"/>
    </row>
    <row r="875" spans="2:44" ht="25.5" customHeight="1" thickBot="1">
      <c r="B875" s="232"/>
      <c r="C875" s="629"/>
      <c r="D875" s="630"/>
      <c r="E875" s="630"/>
      <c r="F875" s="630"/>
      <c r="G875" s="630"/>
      <c r="H875" s="630"/>
      <c r="I875" s="630"/>
      <c r="J875" s="630"/>
      <c r="K875" s="630"/>
      <c r="L875" s="631"/>
      <c r="M875" s="271"/>
      <c r="N875" s="632"/>
      <c r="O875" s="632"/>
      <c r="P875" s="632"/>
      <c r="Q875" s="647"/>
      <c r="R875" s="648" t="s">
        <v>571</v>
      </c>
      <c r="S875" s="649"/>
      <c r="T875" s="649"/>
      <c r="U875" s="649"/>
      <c r="V875" s="650"/>
      <c r="W875" s="276"/>
      <c r="X875" s="277" t="s">
        <v>453</v>
      </c>
      <c r="Y875" s="277"/>
      <c r="Z875" s="280"/>
      <c r="AA875" s="271"/>
      <c r="AB875"/>
      <c r="AC875"/>
      <c r="AD875"/>
      <c r="AE875"/>
      <c r="AF875"/>
      <c r="AG875"/>
      <c r="AH875"/>
      <c r="AI875"/>
      <c r="AJ875"/>
      <c r="AK875"/>
      <c r="AR875"/>
    </row>
    <row r="876" spans="2:44" ht="25.5" customHeight="1">
      <c r="B876" s="232"/>
      <c r="C876" s="284"/>
      <c r="D876" s="284"/>
      <c r="E876" s="284"/>
      <c r="F876" s="284"/>
      <c r="G876" s="284"/>
      <c r="H876" s="284"/>
      <c r="I876" s="284"/>
      <c r="J876" s="284"/>
      <c r="K876" s="284"/>
      <c r="L876" s="284"/>
      <c r="M876" s="271"/>
      <c r="N876" s="271"/>
      <c r="O876" s="271"/>
      <c r="P876" s="271"/>
      <c r="Q876" s="272"/>
      <c r="R876" s="272"/>
      <c r="S876" s="272"/>
      <c r="T876" s="272"/>
      <c r="U876" s="272"/>
      <c r="V876" s="272"/>
      <c r="W876" s="618"/>
      <c r="X876" s="619"/>
      <c r="Y876" s="619"/>
      <c r="Z876" s="620"/>
      <c r="AA876" s="271"/>
      <c r="AB876"/>
      <c r="AC876"/>
      <c r="AD876"/>
      <c r="AE876"/>
      <c r="AF876"/>
      <c r="AG876"/>
      <c r="AH876"/>
      <c r="AI876"/>
      <c r="AJ876"/>
      <c r="AK876"/>
      <c r="AR876"/>
    </row>
    <row r="877" spans="2:44" ht="25.5" customHeight="1" thickBot="1">
      <c r="B877" s="232"/>
      <c r="C877" s="621" t="s">
        <v>566</v>
      </c>
      <c r="D877" s="621"/>
      <c r="E877" s="621"/>
      <c r="F877" s="621"/>
      <c r="G877" s="621"/>
      <c r="H877" s="622" t="s">
        <v>567</v>
      </c>
      <c r="I877" s="622"/>
      <c r="J877" s="622"/>
      <c r="K877" s="622"/>
      <c r="L877" s="622"/>
      <c r="M877" s="271"/>
      <c r="N877" s="271"/>
      <c r="O877" s="271"/>
      <c r="P877" s="271"/>
      <c r="Q877" s="271"/>
      <c r="R877" s="271"/>
      <c r="S877" s="271"/>
      <c r="T877" s="271"/>
      <c r="U877" s="271"/>
      <c r="V877" s="271"/>
      <c r="W877" s="271"/>
      <c r="X877" s="271"/>
      <c r="Y877" s="271"/>
      <c r="Z877" s="271"/>
      <c r="AA877" s="271"/>
      <c r="AB877"/>
      <c r="AC877"/>
      <c r="AD877"/>
      <c r="AE877"/>
      <c r="AF877"/>
      <c r="AG877"/>
      <c r="AH877"/>
      <c r="AI877"/>
      <c r="AJ877"/>
      <c r="AK877"/>
      <c r="AR877"/>
    </row>
    <row r="878" spans="2:44" ht="25.5" customHeight="1">
      <c r="B878" s="232"/>
      <c r="C878" s="623" t="s">
        <v>579</v>
      </c>
      <c r="D878" s="624"/>
      <c r="E878" s="624"/>
      <c r="F878" s="624"/>
      <c r="G878" s="624"/>
      <c r="H878" s="624"/>
      <c r="I878" s="624"/>
      <c r="J878" s="624"/>
      <c r="K878" s="624"/>
      <c r="L878" s="625"/>
      <c r="M878" s="271"/>
      <c r="N878" s="632" t="s">
        <v>447</v>
      </c>
      <c r="O878" s="632"/>
      <c r="P878" s="632"/>
      <c r="Q878" s="633"/>
      <c r="R878" s="634"/>
      <c r="S878" s="634"/>
      <c r="T878" s="634"/>
      <c r="U878" s="634"/>
      <c r="V878" s="634"/>
      <c r="W878" s="634"/>
      <c r="X878" s="634"/>
      <c r="Y878" s="634"/>
      <c r="Z878" s="635"/>
      <c r="AA878" s="273"/>
      <c r="AB878"/>
      <c r="AC878"/>
      <c r="AD878"/>
      <c r="AE878"/>
      <c r="AF878"/>
      <c r="AG878"/>
      <c r="AH878"/>
      <c r="AI878"/>
      <c r="AJ878"/>
      <c r="AK878"/>
      <c r="AR878"/>
    </row>
    <row r="879" spans="2:44" ht="25.5" customHeight="1">
      <c r="B879" s="232"/>
      <c r="C879" s="626"/>
      <c r="D879" s="627"/>
      <c r="E879" s="627"/>
      <c r="F879" s="627"/>
      <c r="G879" s="627"/>
      <c r="H879" s="627"/>
      <c r="I879" s="627"/>
      <c r="J879" s="627"/>
      <c r="K879" s="627"/>
      <c r="L879" s="628"/>
      <c r="M879" s="271"/>
      <c r="N879" s="632" t="s">
        <v>448</v>
      </c>
      <c r="O879" s="632"/>
      <c r="P879" s="632"/>
      <c r="Q879" s="636" t="s">
        <v>449</v>
      </c>
      <c r="R879" s="637"/>
      <c r="S879" s="638"/>
      <c r="T879" s="639"/>
      <c r="U879" s="640"/>
      <c r="V879" s="640"/>
      <c r="W879" s="640"/>
      <c r="X879" s="640"/>
      <c r="Y879" s="640"/>
      <c r="Z879" s="641"/>
      <c r="AA879" s="274"/>
      <c r="AB879"/>
      <c r="AC879"/>
      <c r="AD879"/>
      <c r="AE879"/>
      <c r="AF879"/>
      <c r="AG879"/>
      <c r="AH879"/>
      <c r="AI879"/>
      <c r="AJ879"/>
      <c r="AK879"/>
      <c r="AR879"/>
    </row>
    <row r="880" spans="2:44" ht="25.5" customHeight="1">
      <c r="B880" s="232"/>
      <c r="C880" s="626"/>
      <c r="D880" s="627"/>
      <c r="E880" s="627"/>
      <c r="F880" s="627"/>
      <c r="G880" s="627"/>
      <c r="H880" s="627"/>
      <c r="I880" s="627"/>
      <c r="J880" s="627"/>
      <c r="K880" s="627"/>
      <c r="L880" s="628"/>
      <c r="M880" s="271"/>
      <c r="N880" s="632"/>
      <c r="O880" s="632"/>
      <c r="P880" s="632"/>
      <c r="Q880" s="642" t="s">
        <v>450</v>
      </c>
      <c r="R880" s="643"/>
      <c r="S880" s="644"/>
      <c r="T880" s="642"/>
      <c r="U880" s="643"/>
      <c r="V880" s="643"/>
      <c r="W880" s="643"/>
      <c r="X880" s="643"/>
      <c r="Y880" s="643"/>
      <c r="Z880" s="644"/>
      <c r="AA880" s="275"/>
      <c r="AB880"/>
      <c r="AC880"/>
      <c r="AD880"/>
      <c r="AE880"/>
      <c r="AF880"/>
      <c r="AG880"/>
      <c r="AH880"/>
      <c r="AI880"/>
      <c r="AJ880"/>
      <c r="AK880"/>
      <c r="AR880"/>
    </row>
    <row r="881" spans="2:44" ht="25.5" customHeight="1">
      <c r="B881" s="237"/>
      <c r="C881" s="626"/>
      <c r="D881" s="627"/>
      <c r="E881" s="627"/>
      <c r="F881" s="627"/>
      <c r="G881" s="627"/>
      <c r="H881" s="627"/>
      <c r="I881" s="627"/>
      <c r="J881" s="627"/>
      <c r="K881" s="627"/>
      <c r="L881" s="628"/>
      <c r="M881" s="271"/>
      <c r="N881" s="632"/>
      <c r="O881" s="632"/>
      <c r="P881" s="632"/>
      <c r="Q881" s="636" t="s">
        <v>451</v>
      </c>
      <c r="R881" s="637"/>
      <c r="S881" s="638"/>
      <c r="T881" s="639"/>
      <c r="U881" s="640"/>
      <c r="V881" s="640"/>
      <c r="W881" s="640"/>
      <c r="X881" s="640"/>
      <c r="Y881" s="640"/>
      <c r="Z881" s="641"/>
      <c r="AA881" s="273"/>
      <c r="AB881"/>
      <c r="AC881"/>
      <c r="AD881"/>
      <c r="AE881"/>
      <c r="AF881"/>
      <c r="AG881"/>
      <c r="AH881"/>
      <c r="AI881"/>
      <c r="AJ881"/>
      <c r="AK881"/>
      <c r="AR881"/>
    </row>
    <row r="882" spans="2:44" ht="25.5" customHeight="1">
      <c r="B882" s="237"/>
      <c r="C882" s="626"/>
      <c r="D882" s="627"/>
      <c r="E882" s="627"/>
      <c r="F882" s="627"/>
      <c r="G882" s="627"/>
      <c r="H882" s="627"/>
      <c r="I882" s="627"/>
      <c r="J882" s="627"/>
      <c r="K882" s="627"/>
      <c r="L882" s="628"/>
      <c r="M882" s="271"/>
      <c r="N882" s="632"/>
      <c r="O882" s="632"/>
      <c r="P882" s="632"/>
      <c r="Q882" s="645" t="s">
        <v>568</v>
      </c>
      <c r="R882" s="618" t="s">
        <v>452</v>
      </c>
      <c r="S882" s="619"/>
      <c r="T882" s="619"/>
      <c r="U882" s="619"/>
      <c r="V882" s="620"/>
      <c r="W882" s="276"/>
      <c r="X882" s="277" t="s">
        <v>453</v>
      </c>
      <c r="Y882" s="278"/>
      <c r="Z882" s="279"/>
      <c r="AA882" s="271"/>
      <c r="AB882"/>
      <c r="AC882"/>
      <c r="AD882"/>
      <c r="AE882"/>
      <c r="AF882"/>
      <c r="AG882"/>
      <c r="AH882"/>
      <c r="AI882"/>
      <c r="AJ882"/>
      <c r="AK882"/>
      <c r="AR882"/>
    </row>
    <row r="883" spans="2:44" ht="25.5" customHeight="1">
      <c r="B883" s="237"/>
      <c r="C883" s="626"/>
      <c r="D883" s="627"/>
      <c r="E883" s="627"/>
      <c r="F883" s="627"/>
      <c r="G883" s="627"/>
      <c r="H883" s="627"/>
      <c r="I883" s="627"/>
      <c r="J883" s="627"/>
      <c r="K883" s="627"/>
      <c r="L883" s="628"/>
      <c r="M883" s="271"/>
      <c r="N883" s="632"/>
      <c r="O883" s="632"/>
      <c r="P883" s="632"/>
      <c r="Q883" s="646"/>
      <c r="R883" s="648" t="s">
        <v>454</v>
      </c>
      <c r="S883" s="649"/>
      <c r="T883" s="649"/>
      <c r="U883" s="649"/>
      <c r="V883" s="650"/>
      <c r="W883" s="276"/>
      <c r="X883" s="277" t="s">
        <v>453</v>
      </c>
      <c r="Y883" s="277"/>
      <c r="Z883" s="280"/>
      <c r="AA883" s="271"/>
      <c r="AB883"/>
      <c r="AC883"/>
      <c r="AD883"/>
      <c r="AE883"/>
      <c r="AF883"/>
      <c r="AG883"/>
      <c r="AH883"/>
      <c r="AI883"/>
      <c r="AJ883"/>
      <c r="AK883"/>
      <c r="AR883"/>
    </row>
    <row r="884" spans="2:44" ht="25.5" customHeight="1">
      <c r="B884" s="237"/>
      <c r="C884" s="626"/>
      <c r="D884" s="627"/>
      <c r="E884" s="627"/>
      <c r="F884" s="627"/>
      <c r="G884" s="627"/>
      <c r="H884" s="627"/>
      <c r="I884" s="627"/>
      <c r="J884" s="627"/>
      <c r="K884" s="627"/>
      <c r="L884" s="628"/>
      <c r="M884" s="271"/>
      <c r="N884" s="632"/>
      <c r="O884" s="632"/>
      <c r="P884" s="632"/>
      <c r="Q884" s="646"/>
      <c r="R884" s="648" t="s">
        <v>455</v>
      </c>
      <c r="S884" s="649"/>
      <c r="T884" s="649"/>
      <c r="U884" s="649"/>
      <c r="V884" s="650"/>
      <c r="W884" s="276">
        <f>SUM(W882:W883)</f>
        <v>0</v>
      </c>
      <c r="X884" s="277" t="s">
        <v>453</v>
      </c>
      <c r="Y884" s="649"/>
      <c r="Z884" s="650"/>
      <c r="AA884" s="271"/>
      <c r="AB884"/>
      <c r="AC884"/>
      <c r="AD884"/>
      <c r="AE884"/>
      <c r="AF884"/>
      <c r="AG884"/>
      <c r="AH884"/>
      <c r="AI884"/>
      <c r="AJ884"/>
      <c r="AK884"/>
      <c r="AR884"/>
    </row>
    <row r="885" spans="2:44" s="235" customFormat="1" ht="25.5" customHeight="1" thickBot="1">
      <c r="B885" s="230"/>
      <c r="C885" s="629"/>
      <c r="D885" s="630"/>
      <c r="E885" s="630"/>
      <c r="F885" s="630"/>
      <c r="G885" s="630"/>
      <c r="H885" s="630"/>
      <c r="I885" s="630"/>
      <c r="J885" s="630"/>
      <c r="K885" s="630"/>
      <c r="L885" s="631"/>
      <c r="M885" s="271"/>
      <c r="N885" s="632"/>
      <c r="O885" s="632"/>
      <c r="P885" s="632"/>
      <c r="Q885" s="647"/>
      <c r="R885" s="648" t="s">
        <v>571</v>
      </c>
      <c r="S885" s="649"/>
      <c r="T885" s="649"/>
      <c r="U885" s="649"/>
      <c r="V885" s="650"/>
      <c r="W885" s="276"/>
      <c r="X885" s="277" t="s">
        <v>453</v>
      </c>
      <c r="Y885" s="277"/>
      <c r="Z885" s="280"/>
      <c r="AA885" s="271"/>
      <c r="AB885"/>
      <c r="AC885"/>
      <c r="AD885"/>
      <c r="AE885"/>
      <c r="AF885"/>
      <c r="AG885"/>
      <c r="AH885"/>
      <c r="AI885"/>
      <c r="AJ885"/>
      <c r="AK885"/>
      <c r="AL885" s="236"/>
      <c r="AM885" s="236"/>
      <c r="AN885" s="236"/>
      <c r="AO885" s="236"/>
      <c r="AP885" s="236"/>
      <c r="AQ885" s="236"/>
      <c r="AR885" s="238"/>
    </row>
    <row r="886" spans="2:44" ht="25.5" customHeight="1">
      <c r="B886" s="231"/>
      <c r="C886" s="284"/>
      <c r="D886" s="284"/>
      <c r="E886" s="284"/>
      <c r="F886" s="284"/>
      <c r="G886" s="284"/>
      <c r="H886" s="284"/>
      <c r="I886" s="284"/>
      <c r="J886" s="284"/>
      <c r="K886" s="284"/>
      <c r="L886" s="284"/>
      <c r="M886" s="271"/>
      <c r="N886" s="271"/>
      <c r="O886" s="271"/>
      <c r="P886" s="271"/>
      <c r="Q886" s="272"/>
      <c r="R886" s="272"/>
      <c r="S886" s="272"/>
      <c r="T886" s="272"/>
      <c r="U886" s="272"/>
      <c r="V886" s="272"/>
      <c r="W886" s="618"/>
      <c r="X886" s="619"/>
      <c r="Y886" s="619"/>
      <c r="Z886" s="620"/>
      <c r="AA886" s="271"/>
      <c r="AB886"/>
      <c r="AC886"/>
      <c r="AD886"/>
      <c r="AE886"/>
      <c r="AF886"/>
      <c r="AG886"/>
      <c r="AH886"/>
      <c r="AI886"/>
      <c r="AJ886"/>
      <c r="AK886"/>
      <c r="AR886"/>
    </row>
    <row r="887" spans="2:44" ht="25.5" customHeight="1">
      <c r="B887" s="231"/>
      <c r="C887" s="287" t="s">
        <v>572</v>
      </c>
      <c r="D887" s="287"/>
      <c r="E887" s="287"/>
      <c r="F887" s="287" t="s">
        <v>573</v>
      </c>
      <c r="G887" s="287"/>
      <c r="I887" s="287"/>
      <c r="J887" s="287"/>
      <c r="K887" s="287"/>
      <c r="L887" s="287"/>
      <c r="M887" s="287"/>
      <c r="N887" s="287"/>
      <c r="O887" s="287"/>
      <c r="P887" s="287"/>
      <c r="Q887" s="287"/>
      <c r="R887" s="287"/>
      <c r="S887" s="287"/>
      <c r="T887" s="287"/>
      <c r="U887" s="287"/>
      <c r="V887" s="287"/>
      <c r="W887" s="237"/>
      <c r="X887" s="419"/>
      <c r="Y887" s="271"/>
      <c r="Z887" s="271"/>
      <c r="AA887" s="271"/>
      <c r="AB887"/>
      <c r="AC887"/>
      <c r="AD887"/>
      <c r="AE887"/>
      <c r="AF887"/>
      <c r="AG887"/>
      <c r="AH887"/>
      <c r="AI887"/>
      <c r="AJ887"/>
      <c r="AK887"/>
      <c r="AR887"/>
    </row>
    <row r="888" spans="2:44" ht="25.5" customHeight="1">
      <c r="B888" s="231"/>
      <c r="C888" s="287"/>
      <c r="D888" s="287"/>
      <c r="E888" s="287"/>
      <c r="F888" s="287" t="s">
        <v>574</v>
      </c>
      <c r="G888" s="287"/>
      <c r="I888" s="287"/>
      <c r="J888" s="287"/>
      <c r="K888" s="287"/>
      <c r="L888" s="287"/>
      <c r="M888" s="287"/>
      <c r="N888" s="287"/>
      <c r="O888" s="287"/>
      <c r="P888" s="287"/>
      <c r="Q888" s="287"/>
      <c r="R888" s="287"/>
      <c r="S888" s="287"/>
      <c r="T888" s="287"/>
      <c r="U888" s="287"/>
      <c r="V888" s="287"/>
      <c r="W888" s="237"/>
      <c r="X888" s="271"/>
      <c r="Y888" s="271"/>
      <c r="Z888" s="271"/>
      <c r="AA888" s="271"/>
      <c r="AB888"/>
      <c r="AC888"/>
      <c r="AD888"/>
      <c r="AE888"/>
      <c r="AF888"/>
      <c r="AG888"/>
      <c r="AH888"/>
      <c r="AI888"/>
      <c r="AJ888"/>
      <c r="AK888"/>
      <c r="AR888"/>
    </row>
    <row r="889" spans="2:44" ht="25.5" customHeight="1">
      <c r="B889" s="231"/>
      <c r="C889" s="651" t="s">
        <v>575</v>
      </c>
      <c r="D889" s="651"/>
      <c r="E889" s="651"/>
      <c r="F889" s="651"/>
      <c r="G889" s="651"/>
      <c r="H889" s="651"/>
      <c r="I889" s="651"/>
      <c r="J889" s="271"/>
      <c r="K889" s="271"/>
      <c r="L889" s="271"/>
      <c r="M889" s="271"/>
      <c r="N889" s="271"/>
      <c r="O889" s="271"/>
      <c r="P889" s="271"/>
      <c r="Q889" s="271"/>
      <c r="R889" s="271"/>
      <c r="S889" s="271"/>
      <c r="T889" s="271"/>
      <c r="U889" s="271"/>
      <c r="V889" s="271"/>
      <c r="W889" s="271"/>
      <c r="X889" s="271"/>
      <c r="Y889" s="271"/>
      <c r="Z889" s="271"/>
      <c r="AA889" s="271"/>
      <c r="AB889"/>
      <c r="AC889"/>
      <c r="AD889"/>
      <c r="AE889"/>
      <c r="AF889"/>
      <c r="AG889"/>
      <c r="AH889"/>
      <c r="AI889"/>
      <c r="AJ889"/>
      <c r="AK889"/>
      <c r="AR889"/>
    </row>
    <row r="890" spans="2:44" ht="25.5" customHeight="1">
      <c r="B890" s="231"/>
      <c r="C890" s="412" t="s">
        <v>180</v>
      </c>
      <c r="D890" s="285">
        <f>'21号（報告鏡）'!$E$13</f>
        <v>0</v>
      </c>
      <c r="E890" s="412" t="s">
        <v>443</v>
      </c>
      <c r="F890"/>
      <c r="G890" s="412"/>
      <c r="H890" s="412"/>
      <c r="I890" s="412"/>
      <c r="J890" s="271"/>
      <c r="K890" s="271"/>
      <c r="L890" s="271"/>
      <c r="M890" s="271"/>
      <c r="N890" s="271"/>
      <c r="O890" s="271"/>
      <c r="P890" s="271"/>
      <c r="Q890" s="271"/>
      <c r="R890" s="271"/>
      <c r="S890" s="271"/>
      <c r="T890" s="271"/>
      <c r="U890" s="271"/>
      <c r="V890" s="271"/>
      <c r="W890" s="271"/>
      <c r="X890" s="271"/>
      <c r="Y890" s="271"/>
      <c r="Z890" s="271"/>
      <c r="AA890" s="271"/>
      <c r="AB890"/>
      <c r="AC890"/>
      <c r="AD890"/>
      <c r="AE890"/>
      <c r="AF890"/>
      <c r="AG890"/>
      <c r="AH890"/>
      <c r="AI890"/>
      <c r="AJ890"/>
      <c r="AK890"/>
      <c r="AR890"/>
    </row>
    <row r="891" spans="2:44" ht="25.5" customHeight="1">
      <c r="B891" s="231"/>
      <c r="C891" s="652" t="s">
        <v>444</v>
      </c>
      <c r="D891" s="652"/>
      <c r="E891" s="652"/>
      <c r="F891" s="652"/>
      <c r="G891" s="652"/>
      <c r="H891" s="652"/>
      <c r="I891" s="652"/>
      <c r="J891" s="652"/>
      <c r="K891" s="652"/>
      <c r="L891" s="652"/>
      <c r="M891" s="652"/>
      <c r="N891" s="652"/>
      <c r="O891" s="652"/>
      <c r="P891" s="652"/>
      <c r="Q891" s="652"/>
      <c r="R891" s="652"/>
      <c r="S891" s="652"/>
      <c r="T891" s="652"/>
      <c r="U891" s="652"/>
      <c r="V891" s="652"/>
      <c r="W891" s="652"/>
      <c r="X891" s="652"/>
      <c r="Y891" s="652"/>
      <c r="Z891" s="652"/>
      <c r="AA891" s="416"/>
      <c r="AB891"/>
      <c r="AC891"/>
      <c r="AD891"/>
      <c r="AE891"/>
      <c r="AF891"/>
      <c r="AG891"/>
      <c r="AH891"/>
      <c r="AI891"/>
      <c r="AJ891"/>
      <c r="AK891"/>
      <c r="AR891"/>
    </row>
    <row r="892" spans="2:44" ht="25.5" customHeight="1">
      <c r="B892" s="231"/>
      <c r="C892" s="271"/>
      <c r="D892" s="271"/>
      <c r="E892" s="271"/>
      <c r="F892" s="417"/>
      <c r="G892" s="271"/>
      <c r="H892" s="271"/>
      <c r="I892" s="271"/>
      <c r="J892" s="271"/>
      <c r="K892" s="271"/>
      <c r="L892" s="271"/>
      <c r="M892" s="271"/>
      <c r="N892" s="271"/>
      <c r="O892" s="271"/>
      <c r="P892" s="271"/>
      <c r="Q892" s="653" t="s">
        <v>445</v>
      </c>
      <c r="R892" s="653"/>
      <c r="S892" s="653"/>
      <c r="T892" s="654">
        <f>T855+1</f>
        <v>25</v>
      </c>
      <c r="U892" s="654"/>
      <c r="V892" s="654"/>
      <c r="W892" s="654"/>
      <c r="X892" s="654"/>
      <c r="Y892" s="654"/>
      <c r="Z892" s="654"/>
      <c r="AA892" s="272"/>
      <c r="AB892"/>
      <c r="AC892"/>
      <c r="AD892"/>
      <c r="AE892"/>
      <c r="AF892"/>
      <c r="AG892"/>
      <c r="AH892"/>
      <c r="AI892"/>
      <c r="AJ892"/>
      <c r="AK892"/>
      <c r="AR892"/>
    </row>
    <row r="893" spans="2:44" ht="25.5" customHeight="1">
      <c r="B893" s="231"/>
      <c r="C893" s="271"/>
      <c r="D893" s="271"/>
      <c r="E893" s="271"/>
      <c r="F893" s="417"/>
      <c r="G893" s="271"/>
      <c r="H893" s="271"/>
      <c r="I893" s="271"/>
      <c r="J893" s="271"/>
      <c r="K893" s="271"/>
      <c r="L893" s="271"/>
      <c r="M893" s="271"/>
      <c r="N893" s="271"/>
      <c r="O893" s="271"/>
      <c r="P893" s="271"/>
      <c r="Q893" s="653" t="s">
        <v>446</v>
      </c>
      <c r="R893" s="653"/>
      <c r="S893" s="653"/>
      <c r="T893" s="654">
        <f>'21号（報告鏡）'!$R$9</f>
        <v>0</v>
      </c>
      <c r="U893" s="654"/>
      <c r="V893" s="654"/>
      <c r="W893" s="654"/>
      <c r="X893" s="654"/>
      <c r="Y893" s="654"/>
      <c r="Z893" s="654"/>
      <c r="AA893" s="272"/>
      <c r="AB893"/>
      <c r="AC893"/>
      <c r="AD893"/>
      <c r="AE893"/>
      <c r="AF893"/>
      <c r="AG893"/>
      <c r="AH893"/>
      <c r="AI893"/>
      <c r="AJ893"/>
      <c r="AK893"/>
      <c r="AR893"/>
    </row>
    <row r="894" spans="2:44" ht="25.5" customHeight="1" thickBot="1">
      <c r="B894" s="232"/>
      <c r="C894" s="621" t="s">
        <v>566</v>
      </c>
      <c r="D894" s="621"/>
      <c r="E894" s="621"/>
      <c r="F894" s="621"/>
      <c r="G894" s="621"/>
      <c r="H894" s="622" t="s">
        <v>567</v>
      </c>
      <c r="I894" s="622"/>
      <c r="J894" s="622"/>
      <c r="K894" s="622"/>
      <c r="L894" s="622"/>
      <c r="M894" s="271"/>
      <c r="N894" s="271"/>
      <c r="O894" s="271"/>
      <c r="P894" s="271"/>
      <c r="Q894" s="271"/>
      <c r="R894" s="271"/>
      <c r="S894" s="271"/>
      <c r="T894" s="271"/>
      <c r="U894" s="271"/>
      <c r="V894" s="271"/>
      <c r="W894" s="271"/>
      <c r="X894" s="271"/>
      <c r="Y894" s="271"/>
      <c r="Z894" s="271"/>
      <c r="AA894" s="271"/>
      <c r="AB894"/>
      <c r="AC894"/>
      <c r="AD894"/>
      <c r="AE894"/>
      <c r="AF894"/>
      <c r="AG894"/>
      <c r="AH894"/>
      <c r="AI894"/>
      <c r="AJ894"/>
      <c r="AK894"/>
      <c r="AR894"/>
    </row>
    <row r="895" spans="2:44" ht="25.5" customHeight="1">
      <c r="B895" s="232"/>
      <c r="C895" s="623" t="s">
        <v>579</v>
      </c>
      <c r="D895" s="624"/>
      <c r="E895" s="624"/>
      <c r="F895" s="624"/>
      <c r="G895" s="624"/>
      <c r="H895" s="624"/>
      <c r="I895" s="624"/>
      <c r="J895" s="624"/>
      <c r="K895" s="624"/>
      <c r="L895" s="625"/>
      <c r="M895" s="271"/>
      <c r="N895" s="632" t="s">
        <v>447</v>
      </c>
      <c r="O895" s="632"/>
      <c r="P895" s="632"/>
      <c r="Q895" s="633"/>
      <c r="R895" s="634"/>
      <c r="S895" s="634"/>
      <c r="T895" s="634"/>
      <c r="U895" s="634"/>
      <c r="V895" s="634"/>
      <c r="W895" s="634"/>
      <c r="X895" s="634"/>
      <c r="Y895" s="634"/>
      <c r="Z895" s="635"/>
      <c r="AA895" s="273"/>
      <c r="AB895"/>
      <c r="AC895"/>
      <c r="AD895"/>
      <c r="AE895"/>
      <c r="AF895"/>
      <c r="AG895"/>
      <c r="AH895"/>
      <c r="AI895"/>
      <c r="AJ895"/>
      <c r="AK895"/>
      <c r="AR895"/>
    </row>
    <row r="896" spans="2:44" ht="25.5" customHeight="1">
      <c r="B896" s="232"/>
      <c r="C896" s="626"/>
      <c r="D896" s="627"/>
      <c r="E896" s="627"/>
      <c r="F896" s="627"/>
      <c r="G896" s="627"/>
      <c r="H896" s="627"/>
      <c r="I896" s="627"/>
      <c r="J896" s="627"/>
      <c r="K896" s="627"/>
      <c r="L896" s="628"/>
      <c r="M896" s="271"/>
      <c r="N896" s="632" t="s">
        <v>448</v>
      </c>
      <c r="O896" s="632"/>
      <c r="P896" s="632"/>
      <c r="Q896" s="636" t="s">
        <v>449</v>
      </c>
      <c r="R896" s="637"/>
      <c r="S896" s="638"/>
      <c r="T896" s="639"/>
      <c r="U896" s="640"/>
      <c r="V896" s="640"/>
      <c r="W896" s="640"/>
      <c r="X896" s="640"/>
      <c r="Y896" s="640"/>
      <c r="Z896" s="641"/>
      <c r="AA896" s="274"/>
      <c r="AB896"/>
      <c r="AC896"/>
      <c r="AD896"/>
      <c r="AE896"/>
      <c r="AF896"/>
      <c r="AG896"/>
      <c r="AH896"/>
      <c r="AI896"/>
      <c r="AJ896"/>
      <c r="AK896"/>
      <c r="AR896"/>
    </row>
    <row r="897" spans="2:44" ht="25.5" customHeight="1">
      <c r="B897" s="232"/>
      <c r="C897" s="626"/>
      <c r="D897" s="627"/>
      <c r="E897" s="627"/>
      <c r="F897" s="627"/>
      <c r="G897" s="627"/>
      <c r="H897" s="627"/>
      <c r="I897" s="627"/>
      <c r="J897" s="627"/>
      <c r="K897" s="627"/>
      <c r="L897" s="628"/>
      <c r="M897" s="271"/>
      <c r="N897" s="632"/>
      <c r="O897" s="632"/>
      <c r="P897" s="632"/>
      <c r="Q897" s="642" t="s">
        <v>450</v>
      </c>
      <c r="R897" s="643"/>
      <c r="S897" s="644"/>
      <c r="T897" s="642"/>
      <c r="U897" s="643"/>
      <c r="V897" s="643"/>
      <c r="W897" s="643"/>
      <c r="X897" s="643"/>
      <c r="Y897" s="643"/>
      <c r="Z897" s="644"/>
      <c r="AA897" s="275"/>
      <c r="AB897"/>
      <c r="AC897"/>
      <c r="AD897"/>
      <c r="AE897"/>
      <c r="AF897"/>
      <c r="AG897"/>
      <c r="AH897"/>
      <c r="AI897"/>
      <c r="AJ897"/>
      <c r="AK897"/>
      <c r="AR897"/>
    </row>
    <row r="898" spans="2:44" ht="25.5" customHeight="1">
      <c r="B898" s="232"/>
      <c r="C898" s="626"/>
      <c r="D898" s="627"/>
      <c r="E898" s="627"/>
      <c r="F898" s="627"/>
      <c r="G898" s="627"/>
      <c r="H898" s="627"/>
      <c r="I898" s="627"/>
      <c r="J898" s="627"/>
      <c r="K898" s="627"/>
      <c r="L898" s="628"/>
      <c r="M898" s="271"/>
      <c r="N898" s="632"/>
      <c r="O898" s="632"/>
      <c r="P898" s="632"/>
      <c r="Q898" s="636" t="s">
        <v>451</v>
      </c>
      <c r="R898" s="637"/>
      <c r="S898" s="638"/>
      <c r="T898" s="639"/>
      <c r="U898" s="640"/>
      <c r="V898" s="640"/>
      <c r="W898" s="640"/>
      <c r="X898" s="640"/>
      <c r="Y898" s="640"/>
      <c r="Z898" s="641"/>
      <c r="AA898" s="273"/>
      <c r="AB898"/>
      <c r="AC898"/>
      <c r="AD898"/>
      <c r="AE898"/>
      <c r="AF898"/>
      <c r="AG898"/>
      <c r="AH898"/>
      <c r="AI898"/>
      <c r="AJ898"/>
      <c r="AK898"/>
      <c r="AR898"/>
    </row>
    <row r="899" spans="2:44" ht="25.5" customHeight="1">
      <c r="B899" s="232"/>
      <c r="C899" s="626"/>
      <c r="D899" s="627"/>
      <c r="E899" s="627"/>
      <c r="F899" s="627"/>
      <c r="G899" s="627"/>
      <c r="H899" s="627"/>
      <c r="I899" s="627"/>
      <c r="J899" s="627"/>
      <c r="K899" s="627"/>
      <c r="L899" s="628"/>
      <c r="M899" s="271"/>
      <c r="N899" s="632"/>
      <c r="O899" s="632"/>
      <c r="P899" s="632"/>
      <c r="Q899" s="645" t="s">
        <v>568</v>
      </c>
      <c r="R899" s="618" t="s">
        <v>452</v>
      </c>
      <c r="S899" s="619"/>
      <c r="T899" s="619"/>
      <c r="U899" s="619"/>
      <c r="V899" s="620"/>
      <c r="W899" s="276"/>
      <c r="X899" s="277" t="s">
        <v>453</v>
      </c>
      <c r="Y899" s="278"/>
      <c r="Z899" s="279"/>
      <c r="AA899" s="271"/>
      <c r="AB899"/>
      <c r="AC899"/>
      <c r="AD899"/>
      <c r="AE899"/>
      <c r="AF899"/>
      <c r="AG899"/>
      <c r="AH899"/>
      <c r="AI899"/>
      <c r="AJ899"/>
      <c r="AK899"/>
      <c r="AR899"/>
    </row>
    <row r="900" spans="2:44" ht="25.5" customHeight="1">
      <c r="B900" s="232"/>
      <c r="C900" s="626"/>
      <c r="D900" s="627"/>
      <c r="E900" s="627"/>
      <c r="F900" s="627"/>
      <c r="G900" s="627"/>
      <c r="H900" s="627"/>
      <c r="I900" s="627"/>
      <c r="J900" s="627"/>
      <c r="K900" s="627"/>
      <c r="L900" s="628"/>
      <c r="M900" s="271"/>
      <c r="N900" s="632"/>
      <c r="O900" s="632"/>
      <c r="P900" s="632"/>
      <c r="Q900" s="646"/>
      <c r="R900" s="648" t="s">
        <v>454</v>
      </c>
      <c r="S900" s="649"/>
      <c r="T900" s="649"/>
      <c r="U900" s="649"/>
      <c r="V900" s="650"/>
      <c r="W900" s="276"/>
      <c r="X900" s="277" t="s">
        <v>453</v>
      </c>
      <c r="Y900" s="277"/>
      <c r="Z900" s="280"/>
      <c r="AA900" s="271"/>
      <c r="AB900"/>
      <c r="AC900"/>
      <c r="AD900"/>
      <c r="AE900"/>
      <c r="AF900"/>
      <c r="AG900"/>
      <c r="AH900"/>
      <c r="AI900"/>
      <c r="AJ900"/>
      <c r="AK900"/>
      <c r="AR900"/>
    </row>
    <row r="901" spans="2:44" ht="25.5" customHeight="1">
      <c r="B901" s="232"/>
      <c r="C901" s="626"/>
      <c r="D901" s="627"/>
      <c r="E901" s="627"/>
      <c r="F901" s="627"/>
      <c r="G901" s="627"/>
      <c r="H901" s="627"/>
      <c r="I901" s="627"/>
      <c r="J901" s="627"/>
      <c r="K901" s="627"/>
      <c r="L901" s="628"/>
      <c r="M901" s="271"/>
      <c r="N901" s="632"/>
      <c r="O901" s="632"/>
      <c r="P901" s="632"/>
      <c r="Q901" s="646"/>
      <c r="R901" s="648" t="s">
        <v>455</v>
      </c>
      <c r="S901" s="649"/>
      <c r="T901" s="649"/>
      <c r="U901" s="649"/>
      <c r="V901" s="650"/>
      <c r="W901" s="276">
        <f>SUM(W899:W900)</f>
        <v>0</v>
      </c>
      <c r="X901" s="277" t="s">
        <v>453</v>
      </c>
      <c r="Y901" s="649"/>
      <c r="Z901" s="650"/>
      <c r="AA901" s="271"/>
      <c r="AB901"/>
      <c r="AC901"/>
      <c r="AD901"/>
      <c r="AE901"/>
      <c r="AF901"/>
      <c r="AG901"/>
      <c r="AH901"/>
      <c r="AI901"/>
      <c r="AJ901"/>
      <c r="AK901"/>
      <c r="AR901"/>
    </row>
    <row r="902" spans="2:44" ht="25.5" customHeight="1" thickBot="1">
      <c r="B902" s="232"/>
      <c r="C902" s="629"/>
      <c r="D902" s="630"/>
      <c r="E902" s="630"/>
      <c r="F902" s="630"/>
      <c r="G902" s="630"/>
      <c r="H902" s="630"/>
      <c r="I902" s="630"/>
      <c r="J902" s="630"/>
      <c r="K902" s="630"/>
      <c r="L902" s="631"/>
      <c r="M902" s="271"/>
      <c r="N902" s="632"/>
      <c r="O902" s="632"/>
      <c r="P902" s="632"/>
      <c r="Q902" s="647"/>
      <c r="R902" s="648" t="s">
        <v>571</v>
      </c>
      <c r="S902" s="649"/>
      <c r="T902" s="649"/>
      <c r="U902" s="649"/>
      <c r="V902" s="650"/>
      <c r="W902" s="276"/>
      <c r="X902" s="277" t="s">
        <v>453</v>
      </c>
      <c r="Y902" s="277"/>
      <c r="Z902" s="280"/>
      <c r="AA902" s="271"/>
      <c r="AB902"/>
      <c r="AC902"/>
      <c r="AD902"/>
      <c r="AE902"/>
      <c r="AF902"/>
      <c r="AG902"/>
      <c r="AH902"/>
      <c r="AI902"/>
      <c r="AJ902"/>
      <c r="AK902"/>
      <c r="AR902"/>
    </row>
    <row r="903" spans="2:44" ht="25.5" customHeight="1">
      <c r="B903" s="232"/>
      <c r="C903" s="281"/>
      <c r="D903" s="282"/>
      <c r="E903" s="283"/>
      <c r="F903" s="283"/>
      <c r="G903" s="271"/>
      <c r="H903" s="271"/>
      <c r="I903" s="271"/>
      <c r="J903" s="271"/>
      <c r="K903" s="271"/>
      <c r="L903" s="271"/>
      <c r="M903" s="271"/>
      <c r="N903" s="271"/>
      <c r="O903" s="271"/>
      <c r="P903" s="271"/>
      <c r="Q903" s="272"/>
      <c r="R903" s="272"/>
      <c r="S903" s="272"/>
      <c r="T903" s="272"/>
      <c r="U903" s="272"/>
      <c r="V903" s="272"/>
      <c r="W903" s="618"/>
      <c r="X903" s="619"/>
      <c r="Y903" s="619"/>
      <c r="Z903" s="620"/>
      <c r="AA903" s="272"/>
      <c r="AB903"/>
      <c r="AC903"/>
      <c r="AD903"/>
      <c r="AE903"/>
      <c r="AF903"/>
      <c r="AG903"/>
      <c r="AH903"/>
      <c r="AI903"/>
      <c r="AJ903"/>
      <c r="AK903"/>
      <c r="AR903"/>
    </row>
    <row r="904" spans="2:44" ht="25.5" customHeight="1" thickBot="1">
      <c r="B904" s="232"/>
      <c r="C904" s="621" t="s">
        <v>566</v>
      </c>
      <c r="D904" s="621"/>
      <c r="E904" s="621"/>
      <c r="F904" s="621"/>
      <c r="G904" s="621"/>
      <c r="H904" s="622" t="s">
        <v>567</v>
      </c>
      <c r="I904" s="622"/>
      <c r="J904" s="622"/>
      <c r="K904" s="622"/>
      <c r="L904" s="622"/>
      <c r="M904" s="271"/>
      <c r="N904" s="271"/>
      <c r="O904" s="271"/>
      <c r="P904" s="271"/>
      <c r="Q904" s="271"/>
      <c r="R904" s="271"/>
      <c r="S904" s="271"/>
      <c r="T904" s="271"/>
      <c r="U904" s="271"/>
      <c r="V904" s="271"/>
      <c r="W904" s="271"/>
      <c r="X904" s="271"/>
      <c r="Y904" s="271"/>
      <c r="Z904" s="271"/>
      <c r="AA904" s="271"/>
      <c r="AB904"/>
      <c r="AC904"/>
      <c r="AD904"/>
      <c r="AE904"/>
      <c r="AF904"/>
      <c r="AG904"/>
      <c r="AH904"/>
      <c r="AI904"/>
      <c r="AJ904"/>
      <c r="AK904"/>
      <c r="AR904"/>
    </row>
    <row r="905" spans="2:44" ht="25.5" customHeight="1">
      <c r="B905" s="232"/>
      <c r="C905" s="623" t="s">
        <v>579</v>
      </c>
      <c r="D905" s="624"/>
      <c r="E905" s="624"/>
      <c r="F905" s="624"/>
      <c r="G905" s="624"/>
      <c r="H905" s="624"/>
      <c r="I905" s="624"/>
      <c r="J905" s="624"/>
      <c r="K905" s="624"/>
      <c r="L905" s="625"/>
      <c r="M905" s="271"/>
      <c r="N905" s="632" t="s">
        <v>447</v>
      </c>
      <c r="O905" s="632"/>
      <c r="P905" s="632"/>
      <c r="Q905" s="633"/>
      <c r="R905" s="634"/>
      <c r="S905" s="634"/>
      <c r="T905" s="634"/>
      <c r="U905" s="634"/>
      <c r="V905" s="634"/>
      <c r="W905" s="634"/>
      <c r="X905" s="634"/>
      <c r="Y905" s="634"/>
      <c r="Z905" s="635"/>
      <c r="AA905" s="273"/>
      <c r="AB905"/>
      <c r="AC905"/>
      <c r="AD905"/>
      <c r="AE905"/>
      <c r="AF905"/>
      <c r="AG905"/>
      <c r="AH905"/>
      <c r="AI905"/>
      <c r="AJ905"/>
      <c r="AK905"/>
      <c r="AR905"/>
    </row>
    <row r="906" spans="2:44" ht="25.5" customHeight="1">
      <c r="B906" s="232"/>
      <c r="C906" s="626"/>
      <c r="D906" s="627"/>
      <c r="E906" s="627"/>
      <c r="F906" s="627"/>
      <c r="G906" s="627"/>
      <c r="H906" s="627"/>
      <c r="I906" s="627"/>
      <c r="J906" s="627"/>
      <c r="K906" s="627"/>
      <c r="L906" s="628"/>
      <c r="M906" s="271"/>
      <c r="N906" s="632" t="s">
        <v>448</v>
      </c>
      <c r="O906" s="632"/>
      <c r="P906" s="632"/>
      <c r="Q906" s="636" t="s">
        <v>449</v>
      </c>
      <c r="R906" s="637"/>
      <c r="S906" s="638"/>
      <c r="T906" s="639"/>
      <c r="U906" s="640"/>
      <c r="V906" s="640"/>
      <c r="W906" s="640"/>
      <c r="X906" s="640"/>
      <c r="Y906" s="640"/>
      <c r="Z906" s="641"/>
      <c r="AA906" s="274"/>
      <c r="AB906"/>
      <c r="AC906"/>
      <c r="AD906"/>
      <c r="AE906"/>
      <c r="AF906"/>
      <c r="AG906"/>
      <c r="AH906"/>
      <c r="AI906"/>
      <c r="AJ906"/>
      <c r="AK906"/>
      <c r="AR906"/>
    </row>
    <row r="907" spans="2:44" ht="25.5" customHeight="1">
      <c r="B907" s="232"/>
      <c r="C907" s="626"/>
      <c r="D907" s="627"/>
      <c r="E907" s="627"/>
      <c r="F907" s="627"/>
      <c r="G907" s="627"/>
      <c r="H907" s="627"/>
      <c r="I907" s="627"/>
      <c r="J907" s="627"/>
      <c r="K907" s="627"/>
      <c r="L907" s="628"/>
      <c r="M907" s="271"/>
      <c r="N907" s="632"/>
      <c r="O907" s="632"/>
      <c r="P907" s="632"/>
      <c r="Q907" s="642" t="s">
        <v>450</v>
      </c>
      <c r="R907" s="643"/>
      <c r="S907" s="644"/>
      <c r="T907" s="642"/>
      <c r="U907" s="643"/>
      <c r="V907" s="643"/>
      <c r="W907" s="643"/>
      <c r="X907" s="643"/>
      <c r="Y907" s="643"/>
      <c r="Z907" s="644"/>
      <c r="AA907" s="275"/>
      <c r="AB907"/>
      <c r="AC907"/>
      <c r="AD907"/>
      <c r="AE907"/>
      <c r="AF907"/>
      <c r="AG907"/>
      <c r="AH907"/>
      <c r="AI907"/>
      <c r="AJ907"/>
      <c r="AK907"/>
      <c r="AR907"/>
    </row>
    <row r="908" spans="2:44" ht="25.5" customHeight="1">
      <c r="B908" s="232"/>
      <c r="C908" s="626"/>
      <c r="D908" s="627"/>
      <c r="E908" s="627"/>
      <c r="F908" s="627"/>
      <c r="G908" s="627"/>
      <c r="H908" s="627"/>
      <c r="I908" s="627"/>
      <c r="J908" s="627"/>
      <c r="K908" s="627"/>
      <c r="L908" s="628"/>
      <c r="M908" s="271"/>
      <c r="N908" s="632"/>
      <c r="O908" s="632"/>
      <c r="P908" s="632"/>
      <c r="Q908" s="636" t="s">
        <v>451</v>
      </c>
      <c r="R908" s="637"/>
      <c r="S908" s="638"/>
      <c r="T908" s="639"/>
      <c r="U908" s="640"/>
      <c r="V908" s="640"/>
      <c r="W908" s="640"/>
      <c r="X908" s="640"/>
      <c r="Y908" s="640"/>
      <c r="Z908" s="641"/>
      <c r="AA908" s="273"/>
      <c r="AB908"/>
      <c r="AC908"/>
      <c r="AD908"/>
      <c r="AE908"/>
      <c r="AF908"/>
      <c r="AG908"/>
      <c r="AH908"/>
      <c r="AI908"/>
      <c r="AJ908"/>
      <c r="AK908"/>
      <c r="AR908"/>
    </row>
    <row r="909" spans="2:44" ht="25.5" customHeight="1">
      <c r="B909" s="232"/>
      <c r="C909" s="626"/>
      <c r="D909" s="627"/>
      <c r="E909" s="627"/>
      <c r="F909" s="627"/>
      <c r="G909" s="627"/>
      <c r="H909" s="627"/>
      <c r="I909" s="627"/>
      <c r="J909" s="627"/>
      <c r="K909" s="627"/>
      <c r="L909" s="628"/>
      <c r="M909" s="271"/>
      <c r="N909" s="632"/>
      <c r="O909" s="632"/>
      <c r="P909" s="632"/>
      <c r="Q909" s="645" t="s">
        <v>568</v>
      </c>
      <c r="R909" s="618" t="s">
        <v>452</v>
      </c>
      <c r="S909" s="619"/>
      <c r="T909" s="619"/>
      <c r="U909" s="619"/>
      <c r="V909" s="620"/>
      <c r="W909" s="276"/>
      <c r="X909" s="277" t="s">
        <v>453</v>
      </c>
      <c r="Y909" s="278"/>
      <c r="Z909" s="279"/>
      <c r="AA909" s="271"/>
      <c r="AB909"/>
      <c r="AC909"/>
      <c r="AD909"/>
      <c r="AE909"/>
      <c r="AF909"/>
      <c r="AG909"/>
      <c r="AH909"/>
      <c r="AI909"/>
      <c r="AJ909"/>
      <c r="AK909"/>
      <c r="AR909"/>
    </row>
    <row r="910" spans="2:44" ht="25.5" customHeight="1">
      <c r="B910" s="232"/>
      <c r="C910" s="626"/>
      <c r="D910" s="627"/>
      <c r="E910" s="627"/>
      <c r="F910" s="627"/>
      <c r="G910" s="627"/>
      <c r="H910" s="627"/>
      <c r="I910" s="627"/>
      <c r="J910" s="627"/>
      <c r="K910" s="627"/>
      <c r="L910" s="628"/>
      <c r="M910" s="271"/>
      <c r="N910" s="632"/>
      <c r="O910" s="632"/>
      <c r="P910" s="632"/>
      <c r="Q910" s="646"/>
      <c r="R910" s="648" t="s">
        <v>454</v>
      </c>
      <c r="S910" s="649"/>
      <c r="T910" s="649"/>
      <c r="U910" s="649"/>
      <c r="V910" s="650"/>
      <c r="W910" s="276"/>
      <c r="X910" s="277" t="s">
        <v>453</v>
      </c>
      <c r="Y910" s="277"/>
      <c r="Z910" s="280"/>
      <c r="AA910" s="271"/>
      <c r="AB910"/>
      <c r="AC910"/>
      <c r="AD910"/>
      <c r="AE910"/>
      <c r="AF910"/>
      <c r="AG910"/>
      <c r="AH910"/>
      <c r="AI910"/>
      <c r="AJ910"/>
      <c r="AK910"/>
      <c r="AR910"/>
    </row>
    <row r="911" spans="2:44" ht="25.5" customHeight="1">
      <c r="B911" s="232"/>
      <c r="C911" s="626"/>
      <c r="D911" s="627"/>
      <c r="E911" s="627"/>
      <c r="F911" s="627"/>
      <c r="G911" s="627"/>
      <c r="H911" s="627"/>
      <c r="I911" s="627"/>
      <c r="J911" s="627"/>
      <c r="K911" s="627"/>
      <c r="L911" s="628"/>
      <c r="M911" s="271"/>
      <c r="N911" s="632"/>
      <c r="O911" s="632"/>
      <c r="P911" s="632"/>
      <c r="Q911" s="646"/>
      <c r="R911" s="648" t="s">
        <v>455</v>
      </c>
      <c r="S911" s="649"/>
      <c r="T911" s="649"/>
      <c r="U911" s="649"/>
      <c r="V911" s="650"/>
      <c r="W911" s="276">
        <f>SUM(W909:W910)</f>
        <v>0</v>
      </c>
      <c r="X911" s="277" t="s">
        <v>453</v>
      </c>
      <c r="Y911" s="649"/>
      <c r="Z911" s="650"/>
      <c r="AA911" s="271"/>
      <c r="AB911"/>
      <c r="AC911"/>
      <c r="AD911"/>
      <c r="AE911"/>
      <c r="AF911"/>
      <c r="AG911"/>
      <c r="AH911"/>
      <c r="AI911"/>
      <c r="AJ911"/>
      <c r="AK911"/>
      <c r="AR911"/>
    </row>
    <row r="912" spans="2:44" ht="25.5" customHeight="1" thickBot="1">
      <c r="B912" s="232"/>
      <c r="C912" s="629"/>
      <c r="D912" s="630"/>
      <c r="E912" s="630"/>
      <c r="F912" s="630"/>
      <c r="G912" s="630"/>
      <c r="H912" s="630"/>
      <c r="I912" s="630"/>
      <c r="J912" s="630"/>
      <c r="K912" s="630"/>
      <c r="L912" s="631"/>
      <c r="M912" s="271"/>
      <c r="N912" s="632"/>
      <c r="O912" s="632"/>
      <c r="P912" s="632"/>
      <c r="Q912" s="647"/>
      <c r="R912" s="648" t="s">
        <v>571</v>
      </c>
      <c r="S912" s="649"/>
      <c r="T912" s="649"/>
      <c r="U912" s="649"/>
      <c r="V912" s="650"/>
      <c r="W912" s="276"/>
      <c r="X912" s="277" t="s">
        <v>453</v>
      </c>
      <c r="Y912" s="277"/>
      <c r="Z912" s="280"/>
      <c r="AA912" s="271"/>
      <c r="AB912"/>
      <c r="AC912"/>
      <c r="AD912"/>
      <c r="AE912"/>
      <c r="AF912"/>
      <c r="AG912"/>
      <c r="AH912"/>
      <c r="AI912"/>
      <c r="AJ912"/>
      <c r="AK912"/>
      <c r="AR912"/>
    </row>
    <row r="913" spans="2:44" ht="25.5" customHeight="1">
      <c r="B913" s="232"/>
      <c r="C913" s="284"/>
      <c r="D913" s="284"/>
      <c r="E913" s="284"/>
      <c r="F913" s="284"/>
      <c r="G913" s="284"/>
      <c r="H913" s="284"/>
      <c r="I913" s="284"/>
      <c r="J913" s="284"/>
      <c r="K913" s="284"/>
      <c r="L913" s="284"/>
      <c r="M913" s="271"/>
      <c r="N913" s="271"/>
      <c r="O913" s="271"/>
      <c r="P913" s="271"/>
      <c r="Q913" s="272"/>
      <c r="R913" s="272"/>
      <c r="S913" s="272"/>
      <c r="T913" s="272"/>
      <c r="U913" s="272"/>
      <c r="V913" s="272"/>
      <c r="W913" s="618"/>
      <c r="X913" s="619"/>
      <c r="Y913" s="619"/>
      <c r="Z913" s="620"/>
      <c r="AA913" s="271"/>
      <c r="AB913"/>
      <c r="AC913"/>
      <c r="AD913"/>
      <c r="AE913"/>
      <c r="AF913"/>
      <c r="AG913"/>
      <c r="AH913"/>
      <c r="AI913"/>
      <c r="AJ913"/>
      <c r="AK913"/>
      <c r="AR913"/>
    </row>
    <row r="914" spans="2:44" ht="25.5" customHeight="1" thickBot="1">
      <c r="B914" s="232"/>
      <c r="C914" s="621" t="s">
        <v>566</v>
      </c>
      <c r="D914" s="621"/>
      <c r="E914" s="621"/>
      <c r="F914" s="621"/>
      <c r="G914" s="621"/>
      <c r="H914" s="622" t="s">
        <v>567</v>
      </c>
      <c r="I914" s="622"/>
      <c r="J914" s="622"/>
      <c r="K914" s="622"/>
      <c r="L914" s="622"/>
      <c r="M914" s="271"/>
      <c r="N914" s="271"/>
      <c r="O914" s="271"/>
      <c r="P914" s="271"/>
      <c r="Q914" s="271"/>
      <c r="R914" s="271"/>
      <c r="S914" s="271"/>
      <c r="T914" s="271"/>
      <c r="U914" s="271"/>
      <c r="V914" s="271"/>
      <c r="W914" s="271"/>
      <c r="X914" s="271"/>
      <c r="Y914" s="271"/>
      <c r="Z914" s="271"/>
      <c r="AA914" s="271"/>
      <c r="AB914"/>
      <c r="AC914"/>
      <c r="AD914"/>
      <c r="AE914"/>
      <c r="AF914"/>
      <c r="AG914"/>
      <c r="AH914"/>
      <c r="AI914"/>
      <c r="AJ914"/>
      <c r="AK914"/>
      <c r="AR914"/>
    </row>
    <row r="915" spans="2:44" ht="25.5" customHeight="1">
      <c r="B915" s="232"/>
      <c r="C915" s="623" t="s">
        <v>579</v>
      </c>
      <c r="D915" s="624"/>
      <c r="E915" s="624"/>
      <c r="F915" s="624"/>
      <c r="G915" s="624"/>
      <c r="H915" s="624"/>
      <c r="I915" s="624"/>
      <c r="J915" s="624"/>
      <c r="K915" s="624"/>
      <c r="L915" s="625"/>
      <c r="M915" s="271"/>
      <c r="N915" s="632" t="s">
        <v>447</v>
      </c>
      <c r="O915" s="632"/>
      <c r="P915" s="632"/>
      <c r="Q915" s="633"/>
      <c r="R915" s="634"/>
      <c r="S915" s="634"/>
      <c r="T915" s="634"/>
      <c r="U915" s="634"/>
      <c r="V915" s="634"/>
      <c r="W915" s="634"/>
      <c r="X915" s="634"/>
      <c r="Y915" s="634"/>
      <c r="Z915" s="635"/>
      <c r="AA915" s="273"/>
      <c r="AB915"/>
      <c r="AC915"/>
      <c r="AD915"/>
      <c r="AE915"/>
      <c r="AF915"/>
      <c r="AG915"/>
      <c r="AH915"/>
      <c r="AI915"/>
      <c r="AJ915"/>
      <c r="AK915"/>
      <c r="AR915"/>
    </row>
    <row r="916" spans="2:44" ht="25.5" customHeight="1">
      <c r="B916" s="232"/>
      <c r="C916" s="626"/>
      <c r="D916" s="627"/>
      <c r="E916" s="627"/>
      <c r="F916" s="627"/>
      <c r="G916" s="627"/>
      <c r="H916" s="627"/>
      <c r="I916" s="627"/>
      <c r="J916" s="627"/>
      <c r="K916" s="627"/>
      <c r="L916" s="628"/>
      <c r="M916" s="271"/>
      <c r="N916" s="632" t="s">
        <v>448</v>
      </c>
      <c r="O916" s="632"/>
      <c r="P916" s="632"/>
      <c r="Q916" s="636" t="s">
        <v>449</v>
      </c>
      <c r="R916" s="637"/>
      <c r="S916" s="638"/>
      <c r="T916" s="639"/>
      <c r="U916" s="640"/>
      <c r="V916" s="640"/>
      <c r="W916" s="640"/>
      <c r="X916" s="640"/>
      <c r="Y916" s="640"/>
      <c r="Z916" s="641"/>
      <c r="AA916" s="274"/>
      <c r="AB916"/>
      <c r="AC916"/>
      <c r="AD916"/>
      <c r="AE916"/>
      <c r="AF916"/>
      <c r="AG916"/>
      <c r="AH916"/>
      <c r="AI916"/>
      <c r="AJ916"/>
      <c r="AK916"/>
      <c r="AR916"/>
    </row>
    <row r="917" spans="2:44" ht="25.5" customHeight="1">
      <c r="B917" s="232"/>
      <c r="C917" s="626"/>
      <c r="D917" s="627"/>
      <c r="E917" s="627"/>
      <c r="F917" s="627"/>
      <c r="G917" s="627"/>
      <c r="H917" s="627"/>
      <c r="I917" s="627"/>
      <c r="J917" s="627"/>
      <c r="K917" s="627"/>
      <c r="L917" s="628"/>
      <c r="M917" s="271"/>
      <c r="N917" s="632"/>
      <c r="O917" s="632"/>
      <c r="P917" s="632"/>
      <c r="Q917" s="642" t="s">
        <v>450</v>
      </c>
      <c r="R917" s="643"/>
      <c r="S917" s="644"/>
      <c r="T917" s="642"/>
      <c r="U917" s="643"/>
      <c r="V917" s="643"/>
      <c r="W917" s="643"/>
      <c r="X917" s="643"/>
      <c r="Y917" s="643"/>
      <c r="Z917" s="644"/>
      <c r="AA917" s="275"/>
      <c r="AB917"/>
      <c r="AC917"/>
      <c r="AD917"/>
      <c r="AE917"/>
      <c r="AF917"/>
      <c r="AG917"/>
      <c r="AH917"/>
      <c r="AI917"/>
      <c r="AJ917"/>
      <c r="AK917"/>
      <c r="AR917"/>
    </row>
    <row r="918" spans="2:44" ht="25.5" customHeight="1">
      <c r="B918" s="232"/>
      <c r="C918" s="626"/>
      <c r="D918" s="627"/>
      <c r="E918" s="627"/>
      <c r="F918" s="627"/>
      <c r="G918" s="627"/>
      <c r="H918" s="627"/>
      <c r="I918" s="627"/>
      <c r="J918" s="627"/>
      <c r="K918" s="627"/>
      <c r="L918" s="628"/>
      <c r="M918" s="271"/>
      <c r="N918" s="632"/>
      <c r="O918" s="632"/>
      <c r="P918" s="632"/>
      <c r="Q918" s="636" t="s">
        <v>451</v>
      </c>
      <c r="R918" s="637"/>
      <c r="S918" s="638"/>
      <c r="T918" s="639"/>
      <c r="U918" s="640"/>
      <c r="V918" s="640"/>
      <c r="W918" s="640"/>
      <c r="X918" s="640"/>
      <c r="Y918" s="640"/>
      <c r="Z918" s="641"/>
      <c r="AA918" s="273"/>
      <c r="AB918"/>
      <c r="AC918"/>
      <c r="AD918"/>
      <c r="AE918"/>
      <c r="AF918"/>
      <c r="AG918"/>
      <c r="AH918"/>
      <c r="AI918"/>
      <c r="AJ918"/>
      <c r="AK918"/>
      <c r="AR918"/>
    </row>
    <row r="919" spans="2:44" ht="25.5" customHeight="1">
      <c r="B919" s="232"/>
      <c r="C919" s="626"/>
      <c r="D919" s="627"/>
      <c r="E919" s="627"/>
      <c r="F919" s="627"/>
      <c r="G919" s="627"/>
      <c r="H919" s="627"/>
      <c r="I919" s="627"/>
      <c r="J919" s="627"/>
      <c r="K919" s="627"/>
      <c r="L919" s="628"/>
      <c r="M919" s="271"/>
      <c r="N919" s="632"/>
      <c r="O919" s="632"/>
      <c r="P919" s="632"/>
      <c r="Q919" s="645" t="s">
        <v>568</v>
      </c>
      <c r="R919" s="618" t="s">
        <v>452</v>
      </c>
      <c r="S919" s="619"/>
      <c r="T919" s="619"/>
      <c r="U919" s="619"/>
      <c r="V919" s="620"/>
      <c r="W919" s="276"/>
      <c r="X919" s="277" t="s">
        <v>453</v>
      </c>
      <c r="Y919" s="278"/>
      <c r="Z919" s="279"/>
      <c r="AA919" s="271"/>
      <c r="AB919"/>
      <c r="AC919"/>
      <c r="AD919"/>
      <c r="AE919"/>
      <c r="AF919"/>
      <c r="AG919"/>
      <c r="AH919"/>
      <c r="AI919"/>
      <c r="AJ919"/>
      <c r="AK919"/>
      <c r="AR919"/>
    </row>
    <row r="920" spans="2:44" ht="25.5" customHeight="1">
      <c r="B920" s="232"/>
      <c r="C920" s="626"/>
      <c r="D920" s="627"/>
      <c r="E920" s="627"/>
      <c r="F920" s="627"/>
      <c r="G920" s="627"/>
      <c r="H920" s="627"/>
      <c r="I920" s="627"/>
      <c r="J920" s="627"/>
      <c r="K920" s="627"/>
      <c r="L920" s="628"/>
      <c r="M920" s="271"/>
      <c r="N920" s="632"/>
      <c r="O920" s="632"/>
      <c r="P920" s="632"/>
      <c r="Q920" s="646"/>
      <c r="R920" s="648" t="s">
        <v>454</v>
      </c>
      <c r="S920" s="649"/>
      <c r="T920" s="649"/>
      <c r="U920" s="649"/>
      <c r="V920" s="650"/>
      <c r="W920" s="276"/>
      <c r="X920" s="277" t="s">
        <v>453</v>
      </c>
      <c r="Y920" s="277"/>
      <c r="Z920" s="280"/>
      <c r="AA920" s="271"/>
      <c r="AB920"/>
      <c r="AC920"/>
      <c r="AD920"/>
      <c r="AE920"/>
      <c r="AF920"/>
      <c r="AG920"/>
      <c r="AH920"/>
      <c r="AI920"/>
      <c r="AJ920"/>
      <c r="AK920"/>
      <c r="AR920"/>
    </row>
    <row r="921" spans="2:44" ht="25.5" customHeight="1">
      <c r="B921" s="232"/>
      <c r="C921" s="626"/>
      <c r="D921" s="627"/>
      <c r="E921" s="627"/>
      <c r="F921" s="627"/>
      <c r="G921" s="627"/>
      <c r="H921" s="627"/>
      <c r="I921" s="627"/>
      <c r="J921" s="627"/>
      <c r="K921" s="627"/>
      <c r="L921" s="628"/>
      <c r="M921" s="271"/>
      <c r="N921" s="632"/>
      <c r="O921" s="632"/>
      <c r="P921" s="632"/>
      <c r="Q921" s="646"/>
      <c r="R921" s="648" t="s">
        <v>455</v>
      </c>
      <c r="S921" s="649"/>
      <c r="T921" s="649"/>
      <c r="U921" s="649"/>
      <c r="V921" s="650"/>
      <c r="W921" s="276">
        <f>SUM(W919:W920)</f>
        <v>0</v>
      </c>
      <c r="X921" s="277" t="s">
        <v>453</v>
      </c>
      <c r="Y921" s="649"/>
      <c r="Z921" s="650"/>
      <c r="AA921" s="271"/>
      <c r="AB921"/>
      <c r="AC921"/>
      <c r="AD921"/>
      <c r="AE921"/>
      <c r="AF921"/>
      <c r="AG921"/>
      <c r="AH921"/>
      <c r="AI921"/>
      <c r="AJ921"/>
      <c r="AK921"/>
      <c r="AR921"/>
    </row>
    <row r="922" spans="2:44" ht="25.5" customHeight="1" thickBot="1">
      <c r="B922" s="232"/>
      <c r="C922" s="629"/>
      <c r="D922" s="630"/>
      <c r="E922" s="630"/>
      <c r="F922" s="630"/>
      <c r="G922" s="630"/>
      <c r="H922" s="630"/>
      <c r="I922" s="630"/>
      <c r="J922" s="630"/>
      <c r="K922" s="630"/>
      <c r="L922" s="631"/>
      <c r="M922" s="271"/>
      <c r="N922" s="632"/>
      <c r="O922" s="632"/>
      <c r="P922" s="632"/>
      <c r="Q922" s="647"/>
      <c r="R922" s="648" t="s">
        <v>571</v>
      </c>
      <c r="S922" s="649"/>
      <c r="T922" s="649"/>
      <c r="U922" s="649"/>
      <c r="V922" s="650"/>
      <c r="W922" s="276"/>
      <c r="X922" s="277" t="s">
        <v>453</v>
      </c>
      <c r="Y922" s="277"/>
      <c r="Z922" s="280"/>
      <c r="AA922" s="271"/>
      <c r="AB922"/>
      <c r="AC922"/>
      <c r="AD922"/>
      <c r="AE922"/>
      <c r="AF922"/>
      <c r="AG922"/>
      <c r="AH922"/>
      <c r="AI922"/>
      <c r="AJ922"/>
      <c r="AK922"/>
      <c r="AR922"/>
    </row>
    <row r="923" spans="2:44" ht="25.5" customHeight="1">
      <c r="B923" s="232"/>
      <c r="C923" s="284"/>
      <c r="D923" s="284"/>
      <c r="E923" s="284"/>
      <c r="F923" s="284"/>
      <c r="G923" s="284"/>
      <c r="H923" s="284"/>
      <c r="I923" s="284"/>
      <c r="J923" s="284"/>
      <c r="K923" s="284"/>
      <c r="L923" s="284"/>
      <c r="M923" s="271"/>
      <c r="N923" s="271"/>
      <c r="O923" s="271"/>
      <c r="P923" s="271"/>
      <c r="Q923" s="272"/>
      <c r="R923" s="272"/>
      <c r="S923" s="272"/>
      <c r="T923" s="272"/>
      <c r="U923" s="272"/>
      <c r="V923" s="272"/>
      <c r="W923" s="618"/>
      <c r="X923" s="619"/>
      <c r="Y923" s="619"/>
      <c r="Z923" s="620"/>
      <c r="AA923" s="271"/>
      <c r="AB923"/>
      <c r="AC923"/>
      <c r="AD923"/>
      <c r="AE923"/>
      <c r="AF923"/>
      <c r="AG923"/>
      <c r="AH923"/>
      <c r="AI923"/>
      <c r="AJ923"/>
      <c r="AK923"/>
      <c r="AR923"/>
    </row>
    <row r="924" spans="2:44" ht="25.5" customHeight="1">
      <c r="B924" s="232"/>
      <c r="C924" s="287" t="s">
        <v>572</v>
      </c>
      <c r="D924" s="287"/>
      <c r="E924" s="287"/>
      <c r="F924" s="287" t="s">
        <v>573</v>
      </c>
      <c r="G924" s="287"/>
      <c r="I924" s="287"/>
      <c r="J924" s="287"/>
      <c r="K924" s="287"/>
      <c r="L924" s="287"/>
      <c r="M924" s="287"/>
      <c r="N924" s="287"/>
      <c r="O924" s="287"/>
      <c r="P924" s="287"/>
      <c r="Q924" s="287"/>
      <c r="R924" s="287"/>
      <c r="S924" s="287"/>
      <c r="T924" s="287"/>
      <c r="U924" s="287"/>
      <c r="V924" s="287"/>
      <c r="W924" s="237"/>
      <c r="X924" s="419"/>
      <c r="Y924" s="271"/>
      <c r="Z924" s="271"/>
      <c r="AA924" s="271"/>
      <c r="AB924"/>
      <c r="AC924"/>
      <c r="AD924"/>
      <c r="AE924"/>
      <c r="AF924"/>
      <c r="AG924"/>
      <c r="AH924"/>
      <c r="AI924"/>
      <c r="AJ924"/>
      <c r="AK924"/>
      <c r="AR924"/>
    </row>
    <row r="925" spans="2:44" ht="25.5" customHeight="1">
      <c r="B925" s="232"/>
      <c r="C925" s="287"/>
      <c r="D925" s="287"/>
      <c r="E925" s="287"/>
      <c r="F925" s="287" t="s">
        <v>574</v>
      </c>
      <c r="G925" s="287"/>
      <c r="I925" s="287"/>
      <c r="J925" s="287"/>
      <c r="K925" s="287"/>
      <c r="L925" s="287"/>
      <c r="M925" s="287"/>
      <c r="N925" s="287"/>
      <c r="O925" s="287"/>
      <c r="P925" s="287"/>
      <c r="Q925" s="287"/>
      <c r="R925" s="287"/>
      <c r="S925" s="287"/>
      <c r="T925" s="287"/>
      <c r="U925" s="287"/>
      <c r="V925" s="287"/>
      <c r="W925" s="237"/>
      <c r="X925" s="271"/>
      <c r="Y925" s="271"/>
      <c r="Z925" s="271"/>
      <c r="AA925" s="271"/>
      <c r="AB925"/>
      <c r="AC925"/>
      <c r="AD925"/>
      <c r="AE925"/>
      <c r="AF925"/>
      <c r="AG925"/>
      <c r="AH925"/>
      <c r="AI925"/>
      <c r="AJ925"/>
      <c r="AK925"/>
      <c r="AR925"/>
    </row>
    <row r="926" spans="2:44" ht="25.5" customHeight="1">
      <c r="B926" s="232"/>
      <c r="C926" s="651" t="s">
        <v>575</v>
      </c>
      <c r="D926" s="651"/>
      <c r="E926" s="651"/>
      <c r="F926" s="651"/>
      <c r="G926" s="651"/>
      <c r="H926" s="651"/>
      <c r="I926" s="651"/>
      <c r="J926" s="271"/>
      <c r="K926" s="271"/>
      <c r="L926" s="271"/>
      <c r="M926" s="271"/>
      <c r="N926" s="271"/>
      <c r="O926" s="271"/>
      <c r="P926" s="271"/>
      <c r="Q926" s="271"/>
      <c r="R926" s="271"/>
      <c r="S926" s="271"/>
      <c r="T926" s="271"/>
      <c r="U926" s="271"/>
      <c r="V926" s="271"/>
      <c r="W926" s="271"/>
      <c r="X926" s="271"/>
      <c r="Y926" s="271"/>
      <c r="Z926" s="271"/>
      <c r="AA926" s="271"/>
      <c r="AB926"/>
      <c r="AC926"/>
      <c r="AD926"/>
      <c r="AE926"/>
      <c r="AF926"/>
      <c r="AG926"/>
      <c r="AH926"/>
      <c r="AI926"/>
      <c r="AJ926"/>
      <c r="AK926"/>
      <c r="AR926"/>
    </row>
    <row r="927" spans="2:44" ht="25.5" customHeight="1">
      <c r="B927" s="232"/>
      <c r="C927" s="412" t="s">
        <v>180</v>
      </c>
      <c r="D927" s="285">
        <f>'21号（報告鏡）'!$E$13</f>
        <v>0</v>
      </c>
      <c r="E927" s="412" t="s">
        <v>443</v>
      </c>
      <c r="F927"/>
      <c r="G927" s="412"/>
      <c r="H927" s="412"/>
      <c r="I927" s="412"/>
      <c r="J927" s="271"/>
      <c r="K927" s="271"/>
      <c r="L927" s="271"/>
      <c r="M927" s="271"/>
      <c r="N927" s="271"/>
      <c r="O927" s="271"/>
      <c r="P927" s="271"/>
      <c r="Q927" s="271"/>
      <c r="R927" s="271"/>
      <c r="S927" s="271"/>
      <c r="T927" s="271"/>
      <c r="U927" s="271"/>
      <c r="V927" s="271"/>
      <c r="W927" s="271"/>
      <c r="X927" s="271"/>
      <c r="Y927" s="271"/>
      <c r="Z927" s="271"/>
      <c r="AA927" s="271"/>
      <c r="AB927"/>
      <c r="AC927"/>
      <c r="AD927"/>
      <c r="AE927"/>
      <c r="AF927"/>
      <c r="AG927"/>
      <c r="AH927"/>
      <c r="AI927"/>
      <c r="AJ927"/>
      <c r="AK927"/>
      <c r="AR927"/>
    </row>
    <row r="928" spans="2:44" ht="25.5" customHeight="1">
      <c r="B928" s="232"/>
      <c r="C928" s="652" t="s">
        <v>444</v>
      </c>
      <c r="D928" s="652"/>
      <c r="E928" s="652"/>
      <c r="F928" s="652"/>
      <c r="G928" s="652"/>
      <c r="H928" s="652"/>
      <c r="I928" s="652"/>
      <c r="J928" s="652"/>
      <c r="K928" s="652"/>
      <c r="L928" s="652"/>
      <c r="M928" s="652"/>
      <c r="N928" s="652"/>
      <c r="O928" s="652"/>
      <c r="P928" s="652"/>
      <c r="Q928" s="652"/>
      <c r="R928" s="652"/>
      <c r="S928" s="652"/>
      <c r="T928" s="652"/>
      <c r="U928" s="652"/>
      <c r="V928" s="652"/>
      <c r="W928" s="652"/>
      <c r="X928" s="652"/>
      <c r="Y928" s="652"/>
      <c r="Z928" s="652"/>
      <c r="AA928" s="416"/>
      <c r="AB928"/>
      <c r="AC928"/>
      <c r="AD928"/>
      <c r="AE928"/>
      <c r="AF928"/>
      <c r="AG928"/>
      <c r="AH928"/>
      <c r="AI928"/>
      <c r="AJ928"/>
      <c r="AK928"/>
      <c r="AR928"/>
    </row>
    <row r="929" spans="2:44" ht="25.5" customHeight="1">
      <c r="B929" s="232"/>
      <c r="C929" s="271"/>
      <c r="D929" s="271"/>
      <c r="E929" s="271"/>
      <c r="F929" s="417"/>
      <c r="G929" s="271"/>
      <c r="H929" s="271"/>
      <c r="I929" s="271"/>
      <c r="J929" s="271"/>
      <c r="K929" s="271"/>
      <c r="L929" s="271"/>
      <c r="M929" s="271"/>
      <c r="N929" s="271"/>
      <c r="O929" s="271"/>
      <c r="P929" s="271"/>
      <c r="Q929" s="653" t="s">
        <v>445</v>
      </c>
      <c r="R929" s="653"/>
      <c r="S929" s="653"/>
      <c r="T929" s="654">
        <f>T892+1</f>
        <v>26</v>
      </c>
      <c r="U929" s="654"/>
      <c r="V929" s="654"/>
      <c r="W929" s="654"/>
      <c r="X929" s="654"/>
      <c r="Y929" s="654"/>
      <c r="Z929" s="654"/>
      <c r="AA929" s="272"/>
      <c r="AB929"/>
      <c r="AC929"/>
      <c r="AD929"/>
      <c r="AE929"/>
      <c r="AF929"/>
      <c r="AG929"/>
      <c r="AH929"/>
      <c r="AI929"/>
      <c r="AJ929"/>
      <c r="AK929"/>
      <c r="AR929"/>
    </row>
    <row r="930" spans="2:44" ht="25.5" customHeight="1">
      <c r="B930" s="232"/>
      <c r="C930" s="271"/>
      <c r="D930" s="271"/>
      <c r="E930" s="271"/>
      <c r="F930" s="417"/>
      <c r="G930" s="271"/>
      <c r="H930" s="271"/>
      <c r="I930" s="271"/>
      <c r="J930" s="271"/>
      <c r="K930" s="271"/>
      <c r="L930" s="271"/>
      <c r="M930" s="271"/>
      <c r="N930" s="271"/>
      <c r="O930" s="271"/>
      <c r="P930" s="271"/>
      <c r="Q930" s="653" t="s">
        <v>446</v>
      </c>
      <c r="R930" s="653"/>
      <c r="S930" s="653"/>
      <c r="T930" s="654">
        <f>'21号（報告鏡）'!$R$9</f>
        <v>0</v>
      </c>
      <c r="U930" s="654"/>
      <c r="V930" s="654"/>
      <c r="W930" s="654"/>
      <c r="X930" s="654"/>
      <c r="Y930" s="654"/>
      <c r="Z930" s="654"/>
      <c r="AA930" s="272"/>
      <c r="AB930"/>
      <c r="AC930"/>
      <c r="AD930"/>
      <c r="AE930"/>
      <c r="AF930"/>
      <c r="AG930"/>
      <c r="AH930"/>
      <c r="AI930"/>
      <c r="AJ930"/>
      <c r="AK930"/>
      <c r="AR930"/>
    </row>
    <row r="931" spans="2:44" ht="25.5" customHeight="1" thickBot="1">
      <c r="B931" s="232"/>
      <c r="C931" s="621" t="s">
        <v>566</v>
      </c>
      <c r="D931" s="621"/>
      <c r="E931" s="621"/>
      <c r="F931" s="621"/>
      <c r="G931" s="621"/>
      <c r="H931" s="622" t="s">
        <v>567</v>
      </c>
      <c r="I931" s="622"/>
      <c r="J931" s="622"/>
      <c r="K931" s="622"/>
      <c r="L931" s="622"/>
      <c r="M931" s="271"/>
      <c r="N931" s="271"/>
      <c r="O931" s="271"/>
      <c r="P931" s="271"/>
      <c r="Q931" s="271"/>
      <c r="R931" s="271"/>
      <c r="S931" s="271"/>
      <c r="T931" s="271"/>
      <c r="U931" s="271"/>
      <c r="V931" s="271"/>
      <c r="W931" s="271"/>
      <c r="X931" s="271"/>
      <c r="Y931" s="271"/>
      <c r="Z931" s="271"/>
      <c r="AA931" s="271"/>
      <c r="AB931"/>
      <c r="AC931"/>
      <c r="AD931"/>
      <c r="AE931"/>
      <c r="AF931"/>
      <c r="AG931"/>
      <c r="AH931"/>
      <c r="AI931"/>
      <c r="AJ931"/>
      <c r="AK931"/>
      <c r="AR931"/>
    </row>
    <row r="932" spans="2:44" ht="25.5" customHeight="1">
      <c r="B932" s="232"/>
      <c r="C932" s="623" t="s">
        <v>579</v>
      </c>
      <c r="D932" s="624"/>
      <c r="E932" s="624"/>
      <c r="F932" s="624"/>
      <c r="G932" s="624"/>
      <c r="H932" s="624"/>
      <c r="I932" s="624"/>
      <c r="J932" s="624"/>
      <c r="K932" s="624"/>
      <c r="L932" s="625"/>
      <c r="M932" s="271"/>
      <c r="N932" s="632" t="s">
        <v>447</v>
      </c>
      <c r="O932" s="632"/>
      <c r="P932" s="632"/>
      <c r="Q932" s="633"/>
      <c r="R932" s="634"/>
      <c r="S932" s="634"/>
      <c r="T932" s="634"/>
      <c r="U932" s="634"/>
      <c r="V932" s="634"/>
      <c r="W932" s="634"/>
      <c r="X932" s="634"/>
      <c r="Y932" s="634"/>
      <c r="Z932" s="635"/>
      <c r="AA932" s="273"/>
      <c r="AB932"/>
      <c r="AC932"/>
      <c r="AD932"/>
      <c r="AE932"/>
      <c r="AF932"/>
      <c r="AG932"/>
      <c r="AH932"/>
      <c r="AI932"/>
      <c r="AJ932"/>
      <c r="AK932"/>
      <c r="AR932"/>
    </row>
    <row r="933" spans="2:44" ht="25.5" customHeight="1">
      <c r="B933" s="232"/>
      <c r="C933" s="626"/>
      <c r="D933" s="627"/>
      <c r="E933" s="627"/>
      <c r="F933" s="627"/>
      <c r="G933" s="627"/>
      <c r="H933" s="627"/>
      <c r="I933" s="627"/>
      <c r="J933" s="627"/>
      <c r="K933" s="627"/>
      <c r="L933" s="628"/>
      <c r="M933" s="271"/>
      <c r="N933" s="632" t="s">
        <v>448</v>
      </c>
      <c r="O933" s="632"/>
      <c r="P933" s="632"/>
      <c r="Q933" s="636" t="s">
        <v>449</v>
      </c>
      <c r="R933" s="637"/>
      <c r="S933" s="638"/>
      <c r="T933" s="639"/>
      <c r="U933" s="640"/>
      <c r="V933" s="640"/>
      <c r="W933" s="640"/>
      <c r="X933" s="640"/>
      <c r="Y933" s="640"/>
      <c r="Z933" s="641"/>
      <c r="AA933" s="274"/>
      <c r="AB933"/>
      <c r="AC933"/>
      <c r="AD933"/>
      <c r="AE933"/>
      <c r="AF933"/>
      <c r="AG933"/>
      <c r="AH933"/>
      <c r="AI933"/>
      <c r="AJ933"/>
      <c r="AK933"/>
      <c r="AR933"/>
    </row>
    <row r="934" spans="2:44" ht="25.5" customHeight="1">
      <c r="B934" s="232"/>
      <c r="C934" s="626"/>
      <c r="D934" s="627"/>
      <c r="E934" s="627"/>
      <c r="F934" s="627"/>
      <c r="G934" s="627"/>
      <c r="H934" s="627"/>
      <c r="I934" s="627"/>
      <c r="J934" s="627"/>
      <c r="K934" s="627"/>
      <c r="L934" s="628"/>
      <c r="M934" s="271"/>
      <c r="N934" s="632"/>
      <c r="O934" s="632"/>
      <c r="P934" s="632"/>
      <c r="Q934" s="642" t="s">
        <v>450</v>
      </c>
      <c r="R934" s="643"/>
      <c r="S934" s="644"/>
      <c r="T934" s="642"/>
      <c r="U934" s="643"/>
      <c r="V934" s="643"/>
      <c r="W934" s="643"/>
      <c r="X934" s="643"/>
      <c r="Y934" s="643"/>
      <c r="Z934" s="644"/>
      <c r="AA934" s="275"/>
      <c r="AB934"/>
      <c r="AC934"/>
      <c r="AD934"/>
      <c r="AE934"/>
      <c r="AF934"/>
      <c r="AG934"/>
      <c r="AH934"/>
      <c r="AI934"/>
      <c r="AJ934"/>
      <c r="AK934"/>
      <c r="AR934"/>
    </row>
    <row r="935" spans="2:44" ht="25.5" customHeight="1">
      <c r="B935" s="232"/>
      <c r="C935" s="626"/>
      <c r="D935" s="627"/>
      <c r="E935" s="627"/>
      <c r="F935" s="627"/>
      <c r="G935" s="627"/>
      <c r="H935" s="627"/>
      <c r="I935" s="627"/>
      <c r="J935" s="627"/>
      <c r="K935" s="627"/>
      <c r="L935" s="628"/>
      <c r="M935" s="271"/>
      <c r="N935" s="632"/>
      <c r="O935" s="632"/>
      <c r="P935" s="632"/>
      <c r="Q935" s="636" t="s">
        <v>451</v>
      </c>
      <c r="R935" s="637"/>
      <c r="S935" s="638"/>
      <c r="T935" s="639"/>
      <c r="U935" s="640"/>
      <c r="V935" s="640"/>
      <c r="W935" s="640"/>
      <c r="X935" s="640"/>
      <c r="Y935" s="640"/>
      <c r="Z935" s="641"/>
      <c r="AA935" s="273"/>
      <c r="AB935"/>
      <c r="AC935"/>
      <c r="AD935"/>
      <c r="AE935"/>
      <c r="AF935"/>
      <c r="AG935"/>
      <c r="AH935"/>
      <c r="AI935"/>
      <c r="AJ935"/>
      <c r="AK935"/>
      <c r="AR935"/>
    </row>
    <row r="936" spans="2:44" ht="25.5" customHeight="1">
      <c r="B936" s="232"/>
      <c r="C936" s="626"/>
      <c r="D936" s="627"/>
      <c r="E936" s="627"/>
      <c r="F936" s="627"/>
      <c r="G936" s="627"/>
      <c r="H936" s="627"/>
      <c r="I936" s="627"/>
      <c r="J936" s="627"/>
      <c r="K936" s="627"/>
      <c r="L936" s="628"/>
      <c r="M936" s="271"/>
      <c r="N936" s="632"/>
      <c r="O936" s="632"/>
      <c r="P936" s="632"/>
      <c r="Q936" s="645" t="s">
        <v>568</v>
      </c>
      <c r="R936" s="618" t="s">
        <v>452</v>
      </c>
      <c r="S936" s="619"/>
      <c r="T936" s="619"/>
      <c r="U936" s="619"/>
      <c r="V936" s="620"/>
      <c r="W936" s="276"/>
      <c r="X936" s="277" t="s">
        <v>453</v>
      </c>
      <c r="Y936" s="278"/>
      <c r="Z936" s="279"/>
      <c r="AA936" s="271"/>
      <c r="AB936"/>
      <c r="AC936"/>
      <c r="AD936"/>
      <c r="AE936"/>
      <c r="AF936"/>
      <c r="AG936"/>
      <c r="AH936"/>
      <c r="AI936"/>
      <c r="AJ936"/>
      <c r="AK936"/>
      <c r="AR936"/>
    </row>
    <row r="937" spans="2:44" ht="25.5" customHeight="1">
      <c r="B937" s="232"/>
      <c r="C937" s="626"/>
      <c r="D937" s="627"/>
      <c r="E937" s="627"/>
      <c r="F937" s="627"/>
      <c r="G937" s="627"/>
      <c r="H937" s="627"/>
      <c r="I937" s="627"/>
      <c r="J937" s="627"/>
      <c r="K937" s="627"/>
      <c r="L937" s="628"/>
      <c r="M937" s="271"/>
      <c r="N937" s="632"/>
      <c r="O937" s="632"/>
      <c r="P937" s="632"/>
      <c r="Q937" s="646"/>
      <c r="R937" s="648" t="s">
        <v>454</v>
      </c>
      <c r="S937" s="649"/>
      <c r="T937" s="649"/>
      <c r="U937" s="649"/>
      <c r="V937" s="650"/>
      <c r="W937" s="276"/>
      <c r="X937" s="277" t="s">
        <v>453</v>
      </c>
      <c r="Y937" s="277"/>
      <c r="Z937" s="280"/>
      <c r="AA937" s="271"/>
      <c r="AB937"/>
      <c r="AC937"/>
      <c r="AD937"/>
      <c r="AE937"/>
      <c r="AF937"/>
      <c r="AG937"/>
      <c r="AH937"/>
      <c r="AI937"/>
      <c r="AJ937"/>
      <c r="AK937"/>
      <c r="AR937"/>
    </row>
    <row r="938" spans="2:44" ht="25.5" customHeight="1">
      <c r="B938" s="232"/>
      <c r="C938" s="626"/>
      <c r="D938" s="627"/>
      <c r="E938" s="627"/>
      <c r="F938" s="627"/>
      <c r="G938" s="627"/>
      <c r="H938" s="627"/>
      <c r="I938" s="627"/>
      <c r="J938" s="627"/>
      <c r="K938" s="627"/>
      <c r="L938" s="628"/>
      <c r="M938" s="271"/>
      <c r="N938" s="632"/>
      <c r="O938" s="632"/>
      <c r="P938" s="632"/>
      <c r="Q938" s="646"/>
      <c r="R938" s="648" t="s">
        <v>455</v>
      </c>
      <c r="S938" s="649"/>
      <c r="T938" s="649"/>
      <c r="U938" s="649"/>
      <c r="V938" s="650"/>
      <c r="W938" s="276">
        <f>SUM(W936:W937)</f>
        <v>0</v>
      </c>
      <c r="X938" s="277" t="s">
        <v>453</v>
      </c>
      <c r="Y938" s="649"/>
      <c r="Z938" s="650"/>
      <c r="AA938" s="271"/>
      <c r="AB938"/>
      <c r="AC938"/>
      <c r="AD938"/>
      <c r="AE938"/>
      <c r="AF938"/>
      <c r="AG938"/>
      <c r="AH938"/>
      <c r="AI938"/>
      <c r="AJ938"/>
      <c r="AK938"/>
      <c r="AR938"/>
    </row>
    <row r="939" spans="2:44" ht="25.5" customHeight="1" thickBot="1">
      <c r="B939" s="232"/>
      <c r="C939" s="629"/>
      <c r="D939" s="630"/>
      <c r="E939" s="630"/>
      <c r="F939" s="630"/>
      <c r="G939" s="630"/>
      <c r="H939" s="630"/>
      <c r="I939" s="630"/>
      <c r="J939" s="630"/>
      <c r="K939" s="630"/>
      <c r="L939" s="631"/>
      <c r="M939" s="271"/>
      <c r="N939" s="632"/>
      <c r="O939" s="632"/>
      <c r="P939" s="632"/>
      <c r="Q939" s="647"/>
      <c r="R939" s="648" t="s">
        <v>571</v>
      </c>
      <c r="S939" s="649"/>
      <c r="T939" s="649"/>
      <c r="U939" s="649"/>
      <c r="V939" s="650"/>
      <c r="W939" s="276"/>
      <c r="X939" s="277" t="s">
        <v>453</v>
      </c>
      <c r="Y939" s="277"/>
      <c r="Z939" s="280"/>
      <c r="AA939" s="271"/>
      <c r="AB939"/>
      <c r="AC939"/>
      <c r="AD939"/>
      <c r="AE939"/>
      <c r="AF939"/>
      <c r="AG939"/>
      <c r="AH939"/>
      <c r="AI939"/>
      <c r="AJ939"/>
      <c r="AK939"/>
      <c r="AR939"/>
    </row>
    <row r="940" spans="2:44" ht="25.5" customHeight="1">
      <c r="B940" s="232"/>
      <c r="C940" s="281"/>
      <c r="D940" s="282"/>
      <c r="E940" s="283"/>
      <c r="F940" s="283"/>
      <c r="G940" s="271"/>
      <c r="H940" s="271"/>
      <c r="I940" s="271"/>
      <c r="J940" s="271"/>
      <c r="K940" s="271"/>
      <c r="L940" s="271"/>
      <c r="M940" s="271"/>
      <c r="N940" s="271"/>
      <c r="O940" s="271"/>
      <c r="P940" s="271"/>
      <c r="Q940" s="272"/>
      <c r="R940" s="272"/>
      <c r="S940" s="272"/>
      <c r="T940" s="272"/>
      <c r="U940" s="272"/>
      <c r="V940" s="272"/>
      <c r="W940" s="618"/>
      <c r="X940" s="619"/>
      <c r="Y940" s="619"/>
      <c r="Z940" s="620"/>
      <c r="AA940" s="272"/>
      <c r="AB940"/>
      <c r="AC940"/>
      <c r="AD940"/>
      <c r="AE940"/>
      <c r="AF940"/>
      <c r="AG940"/>
      <c r="AH940"/>
      <c r="AI940"/>
      <c r="AJ940"/>
      <c r="AK940"/>
      <c r="AR940"/>
    </row>
    <row r="941" spans="2:44" ht="25.5" customHeight="1" thickBot="1">
      <c r="B941" s="232"/>
      <c r="C941" s="621" t="s">
        <v>566</v>
      </c>
      <c r="D941" s="621"/>
      <c r="E941" s="621"/>
      <c r="F941" s="621"/>
      <c r="G941" s="621"/>
      <c r="H941" s="622" t="s">
        <v>567</v>
      </c>
      <c r="I941" s="622"/>
      <c r="J941" s="622"/>
      <c r="K941" s="622"/>
      <c r="L941" s="622"/>
      <c r="M941" s="271"/>
      <c r="N941" s="271"/>
      <c r="O941" s="271"/>
      <c r="P941" s="271"/>
      <c r="Q941" s="271"/>
      <c r="R941" s="271"/>
      <c r="S941" s="271"/>
      <c r="T941" s="271"/>
      <c r="U941" s="271"/>
      <c r="V941" s="271"/>
      <c r="W941" s="271"/>
      <c r="X941" s="271"/>
      <c r="Y941" s="271"/>
      <c r="Z941" s="271"/>
      <c r="AA941" s="271"/>
      <c r="AB941"/>
      <c r="AC941"/>
      <c r="AD941"/>
      <c r="AE941"/>
      <c r="AF941"/>
      <c r="AG941"/>
      <c r="AH941"/>
      <c r="AI941"/>
      <c r="AJ941"/>
      <c r="AK941"/>
      <c r="AR941"/>
    </row>
    <row r="942" spans="2:44" ht="25.5" customHeight="1">
      <c r="B942" s="232"/>
      <c r="C942" s="623" t="s">
        <v>579</v>
      </c>
      <c r="D942" s="624"/>
      <c r="E942" s="624"/>
      <c r="F942" s="624"/>
      <c r="G942" s="624"/>
      <c r="H942" s="624"/>
      <c r="I942" s="624"/>
      <c r="J942" s="624"/>
      <c r="K942" s="624"/>
      <c r="L942" s="625"/>
      <c r="M942" s="271"/>
      <c r="N942" s="632" t="s">
        <v>447</v>
      </c>
      <c r="O942" s="632"/>
      <c r="P942" s="632"/>
      <c r="Q942" s="633"/>
      <c r="R942" s="634"/>
      <c r="S942" s="634"/>
      <c r="T942" s="634"/>
      <c r="U942" s="634"/>
      <c r="V942" s="634"/>
      <c r="W942" s="634"/>
      <c r="X942" s="634"/>
      <c r="Y942" s="634"/>
      <c r="Z942" s="635"/>
      <c r="AA942" s="273"/>
      <c r="AB942"/>
      <c r="AC942"/>
      <c r="AD942"/>
      <c r="AE942"/>
      <c r="AF942"/>
      <c r="AG942"/>
      <c r="AH942"/>
      <c r="AI942"/>
      <c r="AJ942"/>
      <c r="AK942"/>
      <c r="AR942"/>
    </row>
    <row r="943" spans="2:44" ht="25.5" customHeight="1">
      <c r="B943" s="232"/>
      <c r="C943" s="626"/>
      <c r="D943" s="627"/>
      <c r="E943" s="627"/>
      <c r="F943" s="627"/>
      <c r="G943" s="627"/>
      <c r="H943" s="627"/>
      <c r="I943" s="627"/>
      <c r="J943" s="627"/>
      <c r="K943" s="627"/>
      <c r="L943" s="628"/>
      <c r="M943" s="271"/>
      <c r="N943" s="632" t="s">
        <v>448</v>
      </c>
      <c r="O943" s="632"/>
      <c r="P943" s="632"/>
      <c r="Q943" s="636" t="s">
        <v>449</v>
      </c>
      <c r="R943" s="637"/>
      <c r="S943" s="638"/>
      <c r="T943" s="639"/>
      <c r="U943" s="640"/>
      <c r="V943" s="640"/>
      <c r="W943" s="640"/>
      <c r="X943" s="640"/>
      <c r="Y943" s="640"/>
      <c r="Z943" s="641"/>
      <c r="AA943" s="274"/>
      <c r="AB943"/>
      <c r="AC943"/>
      <c r="AD943"/>
      <c r="AE943"/>
      <c r="AF943"/>
      <c r="AG943"/>
      <c r="AH943"/>
      <c r="AI943"/>
      <c r="AJ943"/>
      <c r="AK943"/>
      <c r="AR943"/>
    </row>
    <row r="944" spans="2:44" ht="25.5" customHeight="1">
      <c r="B944" s="232"/>
      <c r="C944" s="626"/>
      <c r="D944" s="627"/>
      <c r="E944" s="627"/>
      <c r="F944" s="627"/>
      <c r="G944" s="627"/>
      <c r="H944" s="627"/>
      <c r="I944" s="627"/>
      <c r="J944" s="627"/>
      <c r="K944" s="627"/>
      <c r="L944" s="628"/>
      <c r="M944" s="271"/>
      <c r="N944" s="632"/>
      <c r="O944" s="632"/>
      <c r="P944" s="632"/>
      <c r="Q944" s="642" t="s">
        <v>450</v>
      </c>
      <c r="R944" s="643"/>
      <c r="S944" s="644"/>
      <c r="T944" s="642"/>
      <c r="U944" s="643"/>
      <c r="V944" s="643"/>
      <c r="W944" s="643"/>
      <c r="X944" s="643"/>
      <c r="Y944" s="643"/>
      <c r="Z944" s="644"/>
      <c r="AA944" s="275"/>
      <c r="AB944"/>
      <c r="AC944"/>
      <c r="AD944"/>
      <c r="AE944"/>
      <c r="AF944"/>
      <c r="AG944"/>
      <c r="AH944"/>
      <c r="AI944"/>
      <c r="AJ944"/>
      <c r="AK944"/>
      <c r="AR944"/>
    </row>
    <row r="945" spans="2:44" ht="25.5" customHeight="1">
      <c r="B945" s="232"/>
      <c r="C945" s="626"/>
      <c r="D945" s="627"/>
      <c r="E945" s="627"/>
      <c r="F945" s="627"/>
      <c r="G945" s="627"/>
      <c r="H945" s="627"/>
      <c r="I945" s="627"/>
      <c r="J945" s="627"/>
      <c r="K945" s="627"/>
      <c r="L945" s="628"/>
      <c r="M945" s="271"/>
      <c r="N945" s="632"/>
      <c r="O945" s="632"/>
      <c r="P945" s="632"/>
      <c r="Q945" s="636" t="s">
        <v>451</v>
      </c>
      <c r="R945" s="637"/>
      <c r="S945" s="638"/>
      <c r="T945" s="639"/>
      <c r="U945" s="640"/>
      <c r="V945" s="640"/>
      <c r="W945" s="640"/>
      <c r="X945" s="640"/>
      <c r="Y945" s="640"/>
      <c r="Z945" s="641"/>
      <c r="AA945" s="273"/>
      <c r="AB945"/>
      <c r="AC945"/>
      <c r="AD945"/>
      <c r="AE945"/>
      <c r="AF945"/>
      <c r="AG945"/>
      <c r="AH945"/>
      <c r="AI945"/>
      <c r="AJ945"/>
      <c r="AK945"/>
      <c r="AR945"/>
    </row>
    <row r="946" spans="2:44" ht="25.5" customHeight="1">
      <c r="B946" s="232"/>
      <c r="C946" s="626"/>
      <c r="D946" s="627"/>
      <c r="E946" s="627"/>
      <c r="F946" s="627"/>
      <c r="G946" s="627"/>
      <c r="H946" s="627"/>
      <c r="I946" s="627"/>
      <c r="J946" s="627"/>
      <c r="K946" s="627"/>
      <c r="L946" s="628"/>
      <c r="M946" s="271"/>
      <c r="N946" s="632"/>
      <c r="O946" s="632"/>
      <c r="P946" s="632"/>
      <c r="Q946" s="645" t="s">
        <v>568</v>
      </c>
      <c r="R946" s="618" t="s">
        <v>452</v>
      </c>
      <c r="S946" s="619"/>
      <c r="T946" s="619"/>
      <c r="U946" s="619"/>
      <c r="V946" s="620"/>
      <c r="W946" s="276"/>
      <c r="X946" s="277" t="s">
        <v>453</v>
      </c>
      <c r="Y946" s="278"/>
      <c r="Z946" s="279"/>
      <c r="AA946" s="271"/>
      <c r="AB946"/>
      <c r="AC946"/>
      <c r="AD946"/>
      <c r="AE946"/>
      <c r="AF946"/>
      <c r="AG946"/>
      <c r="AH946"/>
      <c r="AI946"/>
      <c r="AJ946"/>
      <c r="AK946"/>
      <c r="AR946"/>
    </row>
    <row r="947" spans="2:44" ht="25.5" customHeight="1">
      <c r="B947" s="232"/>
      <c r="C947" s="626"/>
      <c r="D947" s="627"/>
      <c r="E947" s="627"/>
      <c r="F947" s="627"/>
      <c r="G947" s="627"/>
      <c r="H947" s="627"/>
      <c r="I947" s="627"/>
      <c r="J947" s="627"/>
      <c r="K947" s="627"/>
      <c r="L947" s="628"/>
      <c r="M947" s="271"/>
      <c r="N947" s="632"/>
      <c r="O947" s="632"/>
      <c r="P947" s="632"/>
      <c r="Q947" s="646"/>
      <c r="R947" s="648" t="s">
        <v>454</v>
      </c>
      <c r="S947" s="649"/>
      <c r="T947" s="649"/>
      <c r="U947" s="649"/>
      <c r="V947" s="650"/>
      <c r="W947" s="276"/>
      <c r="X947" s="277" t="s">
        <v>453</v>
      </c>
      <c r="Y947" s="277"/>
      <c r="Z947" s="280"/>
      <c r="AA947" s="271"/>
      <c r="AB947"/>
      <c r="AC947"/>
      <c r="AD947"/>
      <c r="AE947"/>
      <c r="AF947"/>
      <c r="AG947"/>
      <c r="AH947"/>
      <c r="AI947"/>
      <c r="AJ947"/>
      <c r="AK947"/>
      <c r="AR947"/>
    </row>
    <row r="948" spans="2:44" ht="25.5" customHeight="1">
      <c r="B948" s="232"/>
      <c r="C948" s="626"/>
      <c r="D948" s="627"/>
      <c r="E948" s="627"/>
      <c r="F948" s="627"/>
      <c r="G948" s="627"/>
      <c r="H948" s="627"/>
      <c r="I948" s="627"/>
      <c r="J948" s="627"/>
      <c r="K948" s="627"/>
      <c r="L948" s="628"/>
      <c r="M948" s="271"/>
      <c r="N948" s="632"/>
      <c r="O948" s="632"/>
      <c r="P948" s="632"/>
      <c r="Q948" s="646"/>
      <c r="R948" s="648" t="s">
        <v>455</v>
      </c>
      <c r="S948" s="649"/>
      <c r="T948" s="649"/>
      <c r="U948" s="649"/>
      <c r="V948" s="650"/>
      <c r="W948" s="276">
        <f>SUM(W946:W947)</f>
        <v>0</v>
      </c>
      <c r="X948" s="277" t="s">
        <v>453</v>
      </c>
      <c r="Y948" s="649"/>
      <c r="Z948" s="650"/>
      <c r="AA948" s="271"/>
      <c r="AB948"/>
      <c r="AC948"/>
      <c r="AD948"/>
      <c r="AE948"/>
      <c r="AF948"/>
      <c r="AG948"/>
      <c r="AH948"/>
      <c r="AI948"/>
      <c r="AJ948"/>
      <c r="AK948"/>
      <c r="AR948"/>
    </row>
    <row r="949" spans="2:44" ht="25.5" customHeight="1" thickBot="1">
      <c r="B949" s="237"/>
      <c r="C949" s="629"/>
      <c r="D949" s="630"/>
      <c r="E949" s="630"/>
      <c r="F949" s="630"/>
      <c r="G949" s="630"/>
      <c r="H949" s="630"/>
      <c r="I949" s="630"/>
      <c r="J949" s="630"/>
      <c r="K949" s="630"/>
      <c r="L949" s="631"/>
      <c r="M949" s="271"/>
      <c r="N949" s="632"/>
      <c r="O949" s="632"/>
      <c r="P949" s="632"/>
      <c r="Q949" s="647"/>
      <c r="R949" s="648" t="s">
        <v>571</v>
      </c>
      <c r="S949" s="649"/>
      <c r="T949" s="649"/>
      <c r="U949" s="649"/>
      <c r="V949" s="650"/>
      <c r="W949" s="276"/>
      <c r="X949" s="277" t="s">
        <v>453</v>
      </c>
      <c r="Y949" s="277"/>
      <c r="Z949" s="280"/>
      <c r="AA949" s="271"/>
      <c r="AB949"/>
      <c r="AC949"/>
      <c r="AD949"/>
      <c r="AE949"/>
      <c r="AF949"/>
      <c r="AG949"/>
      <c r="AH949"/>
      <c r="AI949"/>
      <c r="AJ949"/>
      <c r="AK949"/>
      <c r="AR949"/>
    </row>
    <row r="950" spans="2:44" ht="25.5" customHeight="1">
      <c r="B950" s="237"/>
      <c r="C950" s="284"/>
      <c r="D950" s="284"/>
      <c r="E950" s="284"/>
      <c r="F950" s="284"/>
      <c r="G950" s="284"/>
      <c r="H950" s="284"/>
      <c r="I950" s="284"/>
      <c r="J950" s="284"/>
      <c r="K950" s="284"/>
      <c r="L950" s="284"/>
      <c r="M950" s="271"/>
      <c r="N950" s="271"/>
      <c r="O950" s="271"/>
      <c r="P950" s="271"/>
      <c r="Q950" s="272"/>
      <c r="R950" s="272"/>
      <c r="S950" s="272"/>
      <c r="T950" s="272"/>
      <c r="U950" s="272"/>
      <c r="V950" s="272"/>
      <c r="W950" s="618"/>
      <c r="X950" s="619"/>
      <c r="Y950" s="619"/>
      <c r="Z950" s="620"/>
      <c r="AA950" s="271"/>
      <c r="AB950"/>
      <c r="AC950"/>
      <c r="AD950"/>
      <c r="AE950"/>
      <c r="AF950"/>
      <c r="AG950"/>
      <c r="AH950"/>
      <c r="AI950"/>
      <c r="AJ950"/>
      <c r="AK950"/>
      <c r="AR950"/>
    </row>
    <row r="951" spans="2:44" ht="25.5" customHeight="1" thickBot="1">
      <c r="B951" s="237"/>
      <c r="C951" s="621" t="s">
        <v>566</v>
      </c>
      <c r="D951" s="621"/>
      <c r="E951" s="621"/>
      <c r="F951" s="621"/>
      <c r="G951" s="621"/>
      <c r="H951" s="622" t="s">
        <v>567</v>
      </c>
      <c r="I951" s="622"/>
      <c r="J951" s="622"/>
      <c r="K951" s="622"/>
      <c r="L951" s="622"/>
      <c r="M951" s="271"/>
      <c r="N951" s="271"/>
      <c r="O951" s="271"/>
      <c r="P951" s="271"/>
      <c r="Q951" s="271"/>
      <c r="R951" s="271"/>
      <c r="S951" s="271"/>
      <c r="T951" s="271"/>
      <c r="U951" s="271"/>
      <c r="V951" s="271"/>
      <c r="W951" s="271"/>
      <c r="X951" s="271"/>
      <c r="Y951" s="271"/>
      <c r="Z951" s="271"/>
      <c r="AA951" s="271"/>
      <c r="AB951"/>
      <c r="AC951"/>
      <c r="AD951"/>
      <c r="AE951"/>
      <c r="AF951"/>
      <c r="AG951"/>
      <c r="AH951"/>
      <c r="AI951"/>
      <c r="AJ951"/>
      <c r="AK951"/>
      <c r="AR951"/>
    </row>
    <row r="952" spans="2:44" ht="25.5" customHeight="1">
      <c r="B952" s="237"/>
      <c r="C952" s="623" t="s">
        <v>579</v>
      </c>
      <c r="D952" s="624"/>
      <c r="E952" s="624"/>
      <c r="F952" s="624"/>
      <c r="G952" s="624"/>
      <c r="H952" s="624"/>
      <c r="I952" s="624"/>
      <c r="J952" s="624"/>
      <c r="K952" s="624"/>
      <c r="L952" s="625"/>
      <c r="M952" s="271"/>
      <c r="N952" s="632" t="s">
        <v>447</v>
      </c>
      <c r="O952" s="632"/>
      <c r="P952" s="632"/>
      <c r="Q952" s="633"/>
      <c r="R952" s="634"/>
      <c r="S952" s="634"/>
      <c r="T952" s="634"/>
      <c r="U952" s="634"/>
      <c r="V952" s="634"/>
      <c r="W952" s="634"/>
      <c r="X952" s="634"/>
      <c r="Y952" s="634"/>
      <c r="Z952" s="635"/>
      <c r="AA952" s="273"/>
      <c r="AB952"/>
      <c r="AC952"/>
      <c r="AD952"/>
      <c r="AE952"/>
      <c r="AF952"/>
      <c r="AG952"/>
      <c r="AH952"/>
      <c r="AI952"/>
      <c r="AJ952"/>
      <c r="AK952"/>
      <c r="AR952"/>
    </row>
    <row r="953" spans="2:44" s="235" customFormat="1" ht="25.5" customHeight="1">
      <c r="B953" s="230"/>
      <c r="C953" s="626"/>
      <c r="D953" s="627"/>
      <c r="E953" s="627"/>
      <c r="F953" s="627"/>
      <c r="G953" s="627"/>
      <c r="H953" s="627"/>
      <c r="I953" s="627"/>
      <c r="J953" s="627"/>
      <c r="K953" s="627"/>
      <c r="L953" s="628"/>
      <c r="M953" s="271"/>
      <c r="N953" s="632" t="s">
        <v>448</v>
      </c>
      <c r="O953" s="632"/>
      <c r="P953" s="632"/>
      <c r="Q953" s="636" t="s">
        <v>449</v>
      </c>
      <c r="R953" s="637"/>
      <c r="S953" s="638"/>
      <c r="T953" s="639"/>
      <c r="U953" s="640"/>
      <c r="V953" s="640"/>
      <c r="W953" s="640"/>
      <c r="X953" s="640"/>
      <c r="Y953" s="640"/>
      <c r="Z953" s="641"/>
      <c r="AA953" s="274"/>
      <c r="AB953"/>
      <c r="AC953"/>
      <c r="AD953"/>
      <c r="AE953"/>
      <c r="AF953"/>
      <c r="AG953"/>
      <c r="AH953"/>
      <c r="AI953"/>
      <c r="AJ953"/>
      <c r="AK953"/>
      <c r="AL953" s="236"/>
      <c r="AM953" s="236"/>
      <c r="AN953" s="236"/>
      <c r="AO953" s="236"/>
      <c r="AP953" s="236"/>
      <c r="AQ953" s="236"/>
      <c r="AR953" s="238"/>
    </row>
    <row r="954" spans="2:44" ht="25.5" customHeight="1">
      <c r="B954" s="231"/>
      <c r="C954" s="626"/>
      <c r="D954" s="627"/>
      <c r="E954" s="627"/>
      <c r="F954" s="627"/>
      <c r="G954" s="627"/>
      <c r="H954" s="627"/>
      <c r="I954" s="627"/>
      <c r="J954" s="627"/>
      <c r="K954" s="627"/>
      <c r="L954" s="628"/>
      <c r="M954" s="271"/>
      <c r="N954" s="632"/>
      <c r="O954" s="632"/>
      <c r="P954" s="632"/>
      <c r="Q954" s="642" t="s">
        <v>450</v>
      </c>
      <c r="R954" s="643"/>
      <c r="S954" s="644"/>
      <c r="T954" s="642"/>
      <c r="U954" s="643"/>
      <c r="V954" s="643"/>
      <c r="W954" s="643"/>
      <c r="X954" s="643"/>
      <c r="Y954" s="643"/>
      <c r="Z954" s="644"/>
      <c r="AA954" s="275"/>
      <c r="AB954"/>
      <c r="AC954"/>
      <c r="AD954"/>
      <c r="AE954"/>
      <c r="AF954"/>
      <c r="AG954"/>
      <c r="AH954"/>
      <c r="AI954"/>
      <c r="AJ954"/>
      <c r="AK954"/>
      <c r="AR954"/>
    </row>
    <row r="955" spans="2:44" ht="25.5" customHeight="1">
      <c r="B955" s="231"/>
      <c r="C955" s="626"/>
      <c r="D955" s="627"/>
      <c r="E955" s="627"/>
      <c r="F955" s="627"/>
      <c r="G955" s="627"/>
      <c r="H955" s="627"/>
      <c r="I955" s="627"/>
      <c r="J955" s="627"/>
      <c r="K955" s="627"/>
      <c r="L955" s="628"/>
      <c r="M955" s="271"/>
      <c r="N955" s="632"/>
      <c r="O955" s="632"/>
      <c r="P955" s="632"/>
      <c r="Q955" s="636" t="s">
        <v>451</v>
      </c>
      <c r="R955" s="637"/>
      <c r="S955" s="638"/>
      <c r="T955" s="639"/>
      <c r="U955" s="640"/>
      <c r="V955" s="640"/>
      <c r="W955" s="640"/>
      <c r="X955" s="640"/>
      <c r="Y955" s="640"/>
      <c r="Z955" s="641"/>
      <c r="AA955" s="273"/>
      <c r="AB955"/>
      <c r="AC955"/>
      <c r="AD955"/>
      <c r="AE955"/>
      <c r="AF955"/>
      <c r="AG955"/>
      <c r="AH955"/>
      <c r="AI955"/>
      <c r="AJ955"/>
      <c r="AK955"/>
      <c r="AR955"/>
    </row>
    <row r="956" spans="2:44" ht="25.5" customHeight="1">
      <c r="B956" s="231"/>
      <c r="C956" s="626"/>
      <c r="D956" s="627"/>
      <c r="E956" s="627"/>
      <c r="F956" s="627"/>
      <c r="G956" s="627"/>
      <c r="H956" s="627"/>
      <c r="I956" s="627"/>
      <c r="J956" s="627"/>
      <c r="K956" s="627"/>
      <c r="L956" s="628"/>
      <c r="M956" s="271"/>
      <c r="N956" s="632"/>
      <c r="O956" s="632"/>
      <c r="P956" s="632"/>
      <c r="Q956" s="645" t="s">
        <v>568</v>
      </c>
      <c r="R956" s="618" t="s">
        <v>452</v>
      </c>
      <c r="S956" s="619"/>
      <c r="T956" s="619"/>
      <c r="U956" s="619"/>
      <c r="V956" s="620"/>
      <c r="W956" s="276"/>
      <c r="X956" s="277" t="s">
        <v>453</v>
      </c>
      <c r="Y956" s="278"/>
      <c r="Z956" s="279"/>
      <c r="AA956" s="271"/>
      <c r="AB956"/>
      <c r="AC956"/>
      <c r="AD956"/>
      <c r="AE956"/>
      <c r="AF956"/>
      <c r="AG956"/>
      <c r="AH956"/>
      <c r="AI956"/>
      <c r="AJ956"/>
      <c r="AK956"/>
      <c r="AR956"/>
    </row>
    <row r="957" spans="2:44" ht="25.5" customHeight="1">
      <c r="B957" s="231"/>
      <c r="C957" s="626"/>
      <c r="D957" s="627"/>
      <c r="E957" s="627"/>
      <c r="F957" s="627"/>
      <c r="G957" s="627"/>
      <c r="H957" s="627"/>
      <c r="I957" s="627"/>
      <c r="J957" s="627"/>
      <c r="K957" s="627"/>
      <c r="L957" s="628"/>
      <c r="M957" s="271"/>
      <c r="N957" s="632"/>
      <c r="O957" s="632"/>
      <c r="P957" s="632"/>
      <c r="Q957" s="646"/>
      <c r="R957" s="648" t="s">
        <v>454</v>
      </c>
      <c r="S957" s="649"/>
      <c r="T957" s="649"/>
      <c r="U957" s="649"/>
      <c r="V957" s="650"/>
      <c r="W957" s="276"/>
      <c r="X957" s="277" t="s">
        <v>453</v>
      </c>
      <c r="Y957" s="277"/>
      <c r="Z957" s="280"/>
      <c r="AA957" s="271"/>
      <c r="AB957"/>
      <c r="AC957"/>
      <c r="AD957"/>
      <c r="AE957"/>
      <c r="AF957"/>
      <c r="AG957"/>
      <c r="AH957"/>
      <c r="AI957"/>
      <c r="AJ957"/>
      <c r="AK957"/>
      <c r="AR957"/>
    </row>
    <row r="958" spans="2:44" ht="25.5" customHeight="1">
      <c r="B958" s="231"/>
      <c r="C958" s="626"/>
      <c r="D958" s="627"/>
      <c r="E958" s="627"/>
      <c r="F958" s="627"/>
      <c r="G958" s="627"/>
      <c r="H958" s="627"/>
      <c r="I958" s="627"/>
      <c r="J958" s="627"/>
      <c r="K958" s="627"/>
      <c r="L958" s="628"/>
      <c r="M958" s="271"/>
      <c r="N958" s="632"/>
      <c r="O958" s="632"/>
      <c r="P958" s="632"/>
      <c r="Q958" s="646"/>
      <c r="R958" s="648" t="s">
        <v>455</v>
      </c>
      <c r="S958" s="649"/>
      <c r="T958" s="649"/>
      <c r="U958" s="649"/>
      <c r="V958" s="650"/>
      <c r="W958" s="276">
        <f>SUM(W956:W957)</f>
        <v>0</v>
      </c>
      <c r="X958" s="277" t="s">
        <v>453</v>
      </c>
      <c r="Y958" s="649"/>
      <c r="Z958" s="650"/>
      <c r="AA958" s="271"/>
      <c r="AB958"/>
      <c r="AC958"/>
      <c r="AD958"/>
      <c r="AE958"/>
      <c r="AF958"/>
      <c r="AG958"/>
      <c r="AH958"/>
      <c r="AI958"/>
      <c r="AJ958"/>
      <c r="AK958"/>
      <c r="AR958"/>
    </row>
    <row r="959" spans="2:44" ht="25.5" customHeight="1" thickBot="1">
      <c r="B959" s="231"/>
      <c r="C959" s="629"/>
      <c r="D959" s="630"/>
      <c r="E959" s="630"/>
      <c r="F959" s="630"/>
      <c r="G959" s="630"/>
      <c r="H959" s="630"/>
      <c r="I959" s="630"/>
      <c r="J959" s="630"/>
      <c r="K959" s="630"/>
      <c r="L959" s="631"/>
      <c r="M959" s="271"/>
      <c r="N959" s="632"/>
      <c r="O959" s="632"/>
      <c r="P959" s="632"/>
      <c r="Q959" s="647"/>
      <c r="R959" s="648" t="s">
        <v>571</v>
      </c>
      <c r="S959" s="649"/>
      <c r="T959" s="649"/>
      <c r="U959" s="649"/>
      <c r="V959" s="650"/>
      <c r="W959" s="276"/>
      <c r="X959" s="277" t="s">
        <v>453</v>
      </c>
      <c r="Y959" s="277"/>
      <c r="Z959" s="280"/>
      <c r="AA959" s="271"/>
      <c r="AB959"/>
      <c r="AC959"/>
      <c r="AD959"/>
      <c r="AE959"/>
      <c r="AF959"/>
      <c r="AG959"/>
      <c r="AH959"/>
      <c r="AI959"/>
      <c r="AJ959"/>
      <c r="AK959"/>
      <c r="AR959"/>
    </row>
    <row r="960" spans="2:44" ht="25.5" customHeight="1">
      <c r="B960" s="231"/>
      <c r="C960" s="284"/>
      <c r="D960" s="284"/>
      <c r="E960" s="284"/>
      <c r="F960" s="284"/>
      <c r="G960" s="284"/>
      <c r="H960" s="284"/>
      <c r="I960" s="284"/>
      <c r="J960" s="284"/>
      <c r="K960" s="284"/>
      <c r="L960" s="284"/>
      <c r="M960" s="271"/>
      <c r="N960" s="271"/>
      <c r="O960" s="271"/>
      <c r="P960" s="271"/>
      <c r="Q960" s="272"/>
      <c r="R960" s="272"/>
      <c r="S960" s="272"/>
      <c r="T960" s="272"/>
      <c r="U960" s="272"/>
      <c r="V960" s="272"/>
      <c r="W960" s="618"/>
      <c r="X960" s="619"/>
      <c r="Y960" s="619"/>
      <c r="Z960" s="620"/>
      <c r="AA960" s="271"/>
      <c r="AB960"/>
      <c r="AC960"/>
      <c r="AD960"/>
      <c r="AE960"/>
      <c r="AF960"/>
      <c r="AG960"/>
      <c r="AH960"/>
      <c r="AI960"/>
      <c r="AJ960"/>
      <c r="AK960"/>
      <c r="AR960"/>
    </row>
    <row r="961" spans="2:44" ht="25.5" customHeight="1">
      <c r="B961" s="231"/>
      <c r="C961" s="287" t="s">
        <v>572</v>
      </c>
      <c r="D961" s="287"/>
      <c r="E961" s="287"/>
      <c r="F961" s="287" t="s">
        <v>573</v>
      </c>
      <c r="G961" s="287"/>
      <c r="I961" s="287"/>
      <c r="J961" s="287"/>
      <c r="K961" s="287"/>
      <c r="L961" s="287"/>
      <c r="M961" s="287"/>
      <c r="N961" s="287"/>
      <c r="O961" s="287"/>
      <c r="P961" s="287"/>
      <c r="Q961" s="287"/>
      <c r="R961" s="287"/>
      <c r="S961" s="287"/>
      <c r="T961" s="287"/>
      <c r="U961" s="287"/>
      <c r="V961" s="287"/>
      <c r="W961" s="237"/>
      <c r="X961" s="419"/>
      <c r="Y961" s="271"/>
      <c r="Z961" s="271"/>
      <c r="AA961" s="271"/>
      <c r="AB961"/>
      <c r="AC961"/>
      <c r="AD961"/>
      <c r="AE961"/>
      <c r="AF961"/>
      <c r="AG961"/>
      <c r="AH961"/>
      <c r="AI961"/>
      <c r="AJ961"/>
      <c r="AK961"/>
      <c r="AR961"/>
    </row>
    <row r="962" spans="2:44" ht="25.5" customHeight="1">
      <c r="B962" s="232"/>
      <c r="C962" s="287"/>
      <c r="D962" s="287"/>
      <c r="E962" s="287"/>
      <c r="F962" s="287" t="s">
        <v>574</v>
      </c>
      <c r="G962" s="287"/>
      <c r="I962" s="287"/>
      <c r="J962" s="287"/>
      <c r="K962" s="287"/>
      <c r="L962" s="287"/>
      <c r="M962" s="287"/>
      <c r="N962" s="287"/>
      <c r="O962" s="287"/>
      <c r="P962" s="287"/>
      <c r="Q962" s="287"/>
      <c r="R962" s="287"/>
      <c r="S962" s="287"/>
      <c r="T962" s="287"/>
      <c r="U962" s="287"/>
      <c r="V962" s="287"/>
      <c r="W962" s="237"/>
      <c r="X962" s="271"/>
      <c r="Y962" s="271"/>
      <c r="Z962" s="271"/>
      <c r="AA962" s="271"/>
      <c r="AB962"/>
      <c r="AC962"/>
      <c r="AD962"/>
      <c r="AE962"/>
      <c r="AF962"/>
      <c r="AG962"/>
      <c r="AH962"/>
      <c r="AI962"/>
      <c r="AJ962"/>
      <c r="AK962"/>
      <c r="AR962"/>
    </row>
    <row r="963" spans="2:44" ht="25.5" customHeight="1">
      <c r="B963" s="232"/>
      <c r="C963" s="651" t="s">
        <v>575</v>
      </c>
      <c r="D963" s="651"/>
      <c r="E963" s="651"/>
      <c r="F963" s="651"/>
      <c r="G963" s="651"/>
      <c r="H963" s="651"/>
      <c r="I963" s="651"/>
      <c r="J963" s="271"/>
      <c r="K963" s="271"/>
      <c r="L963" s="271"/>
      <c r="M963" s="271"/>
      <c r="N963" s="271"/>
      <c r="O963" s="271"/>
      <c r="P963" s="271"/>
      <c r="Q963" s="271"/>
      <c r="R963" s="271"/>
      <c r="S963" s="271"/>
      <c r="T963" s="271"/>
      <c r="U963" s="271"/>
      <c r="V963" s="271"/>
      <c r="W963" s="271"/>
      <c r="X963" s="271"/>
      <c r="Y963" s="271"/>
      <c r="Z963" s="271"/>
      <c r="AA963" s="271"/>
      <c r="AB963"/>
      <c r="AC963"/>
      <c r="AD963"/>
      <c r="AE963"/>
      <c r="AF963"/>
      <c r="AG963"/>
      <c r="AH963"/>
      <c r="AI963"/>
      <c r="AJ963"/>
      <c r="AK963"/>
      <c r="AR963"/>
    </row>
    <row r="964" spans="2:44" ht="25.5" customHeight="1">
      <c r="B964" s="232"/>
      <c r="C964" s="412" t="s">
        <v>180</v>
      </c>
      <c r="D964" s="285">
        <f>'21号（報告鏡）'!$E$13</f>
        <v>0</v>
      </c>
      <c r="E964" s="412" t="s">
        <v>443</v>
      </c>
      <c r="F964"/>
      <c r="G964" s="412"/>
      <c r="H964" s="412"/>
      <c r="I964" s="412"/>
      <c r="J964" s="271"/>
      <c r="K964" s="271"/>
      <c r="L964" s="271"/>
      <c r="M964" s="271"/>
      <c r="N964" s="271"/>
      <c r="O964" s="271"/>
      <c r="P964" s="271"/>
      <c r="Q964" s="271"/>
      <c r="R964" s="271"/>
      <c r="S964" s="271"/>
      <c r="T964" s="271"/>
      <c r="U964" s="271"/>
      <c r="V964" s="271"/>
      <c r="W964" s="271"/>
      <c r="X964" s="271"/>
      <c r="Y964" s="271"/>
      <c r="Z964" s="271"/>
      <c r="AA964" s="271"/>
      <c r="AB964"/>
      <c r="AC964"/>
      <c r="AD964"/>
      <c r="AE964"/>
      <c r="AF964"/>
      <c r="AG964"/>
      <c r="AH964"/>
      <c r="AI964"/>
      <c r="AJ964"/>
      <c r="AK964"/>
      <c r="AR964"/>
    </row>
    <row r="965" spans="2:44" ht="25.5" customHeight="1">
      <c r="B965" s="232"/>
      <c r="C965" s="652" t="s">
        <v>444</v>
      </c>
      <c r="D965" s="652"/>
      <c r="E965" s="652"/>
      <c r="F965" s="652"/>
      <c r="G965" s="652"/>
      <c r="H965" s="652"/>
      <c r="I965" s="652"/>
      <c r="J965" s="652"/>
      <c r="K965" s="652"/>
      <c r="L965" s="652"/>
      <c r="M965" s="652"/>
      <c r="N965" s="652"/>
      <c r="O965" s="652"/>
      <c r="P965" s="652"/>
      <c r="Q965" s="652"/>
      <c r="R965" s="652"/>
      <c r="S965" s="652"/>
      <c r="T965" s="652"/>
      <c r="U965" s="652"/>
      <c r="V965" s="652"/>
      <c r="W965" s="652"/>
      <c r="X965" s="652"/>
      <c r="Y965" s="652"/>
      <c r="Z965" s="652"/>
      <c r="AA965" s="416"/>
      <c r="AB965"/>
      <c r="AC965"/>
      <c r="AD965"/>
      <c r="AE965"/>
      <c r="AF965"/>
      <c r="AG965"/>
      <c r="AH965"/>
      <c r="AI965"/>
      <c r="AJ965"/>
      <c r="AK965"/>
      <c r="AR965"/>
    </row>
    <row r="966" spans="2:44" ht="25.5" customHeight="1">
      <c r="B966" s="232"/>
      <c r="C966" s="271"/>
      <c r="D966" s="271"/>
      <c r="E966" s="271"/>
      <c r="F966" s="417"/>
      <c r="G966" s="271"/>
      <c r="H966" s="271"/>
      <c r="I966" s="271"/>
      <c r="J966" s="271"/>
      <c r="K966" s="271"/>
      <c r="L966" s="271"/>
      <c r="M966" s="271"/>
      <c r="N966" s="271"/>
      <c r="O966" s="271"/>
      <c r="P966" s="271"/>
      <c r="Q966" s="653" t="s">
        <v>445</v>
      </c>
      <c r="R966" s="653"/>
      <c r="S966" s="653"/>
      <c r="T966" s="654">
        <f>T929+1</f>
        <v>27</v>
      </c>
      <c r="U966" s="654"/>
      <c r="V966" s="654"/>
      <c r="W966" s="654"/>
      <c r="X966" s="654"/>
      <c r="Y966" s="654"/>
      <c r="Z966" s="654"/>
      <c r="AA966" s="272"/>
      <c r="AB966"/>
      <c r="AC966"/>
      <c r="AD966"/>
      <c r="AE966"/>
      <c r="AF966"/>
      <c r="AG966"/>
      <c r="AH966"/>
      <c r="AI966"/>
      <c r="AJ966"/>
      <c r="AK966"/>
      <c r="AR966"/>
    </row>
    <row r="967" spans="2:44" ht="25.5" customHeight="1">
      <c r="B967" s="232"/>
      <c r="C967" s="271"/>
      <c r="D967" s="271"/>
      <c r="E967" s="271"/>
      <c r="F967" s="417"/>
      <c r="G967" s="271"/>
      <c r="H967" s="271"/>
      <c r="I967" s="271"/>
      <c r="J967" s="271"/>
      <c r="K967" s="271"/>
      <c r="L967" s="271"/>
      <c r="M967" s="271"/>
      <c r="N967" s="271"/>
      <c r="O967" s="271"/>
      <c r="P967" s="271"/>
      <c r="Q967" s="653" t="s">
        <v>446</v>
      </c>
      <c r="R967" s="653"/>
      <c r="S967" s="653"/>
      <c r="T967" s="654">
        <f>'21号（報告鏡）'!$R$9</f>
        <v>0</v>
      </c>
      <c r="U967" s="654"/>
      <c r="V967" s="654"/>
      <c r="W967" s="654"/>
      <c r="X967" s="654"/>
      <c r="Y967" s="654"/>
      <c r="Z967" s="654"/>
      <c r="AA967" s="272"/>
      <c r="AB967"/>
      <c r="AC967"/>
      <c r="AD967"/>
      <c r="AE967"/>
      <c r="AF967"/>
      <c r="AG967"/>
      <c r="AH967"/>
      <c r="AI967"/>
      <c r="AJ967"/>
      <c r="AK967"/>
      <c r="AR967"/>
    </row>
    <row r="968" spans="2:44" ht="25.5" customHeight="1" thickBot="1">
      <c r="B968" s="232"/>
      <c r="C968" s="621" t="s">
        <v>566</v>
      </c>
      <c r="D968" s="621"/>
      <c r="E968" s="621"/>
      <c r="F968" s="621"/>
      <c r="G968" s="621"/>
      <c r="H968" s="622" t="s">
        <v>567</v>
      </c>
      <c r="I968" s="622"/>
      <c r="J968" s="622"/>
      <c r="K968" s="622"/>
      <c r="L968" s="622"/>
      <c r="M968" s="271"/>
      <c r="N968" s="271"/>
      <c r="O968" s="271"/>
      <c r="P968" s="271"/>
      <c r="Q968" s="271"/>
      <c r="R968" s="271"/>
      <c r="S968" s="271"/>
      <c r="T968" s="271"/>
      <c r="U968" s="271"/>
      <c r="V968" s="271"/>
      <c r="W968" s="271"/>
      <c r="X968" s="271"/>
      <c r="Y968" s="271"/>
      <c r="Z968" s="271"/>
      <c r="AA968" s="271"/>
      <c r="AB968"/>
      <c r="AC968"/>
      <c r="AD968"/>
      <c r="AE968"/>
      <c r="AF968"/>
      <c r="AG968"/>
      <c r="AH968"/>
      <c r="AI968"/>
      <c r="AJ968"/>
      <c r="AK968"/>
      <c r="AR968"/>
    </row>
    <row r="969" spans="2:44" ht="25.5" customHeight="1">
      <c r="B969" s="232"/>
      <c r="C969" s="623" t="s">
        <v>579</v>
      </c>
      <c r="D969" s="624"/>
      <c r="E969" s="624"/>
      <c r="F969" s="624"/>
      <c r="G969" s="624"/>
      <c r="H969" s="624"/>
      <c r="I969" s="624"/>
      <c r="J969" s="624"/>
      <c r="K969" s="624"/>
      <c r="L969" s="625"/>
      <c r="M969" s="271"/>
      <c r="N969" s="632" t="s">
        <v>447</v>
      </c>
      <c r="O969" s="632"/>
      <c r="P969" s="632"/>
      <c r="Q969" s="633"/>
      <c r="R969" s="634"/>
      <c r="S969" s="634"/>
      <c r="T969" s="634"/>
      <c r="U969" s="634"/>
      <c r="V969" s="634"/>
      <c r="W969" s="634"/>
      <c r="X969" s="634"/>
      <c r="Y969" s="634"/>
      <c r="Z969" s="635"/>
      <c r="AA969" s="273"/>
      <c r="AB969"/>
      <c r="AC969"/>
      <c r="AD969"/>
      <c r="AE969"/>
      <c r="AF969"/>
      <c r="AG969"/>
      <c r="AH969"/>
      <c r="AI969"/>
      <c r="AJ969"/>
      <c r="AK969"/>
      <c r="AR969"/>
    </row>
    <row r="970" spans="2:44" ht="25.5" customHeight="1">
      <c r="B970" s="232"/>
      <c r="C970" s="626"/>
      <c r="D970" s="627"/>
      <c r="E970" s="627"/>
      <c r="F970" s="627"/>
      <c r="G970" s="627"/>
      <c r="H970" s="627"/>
      <c r="I970" s="627"/>
      <c r="J970" s="627"/>
      <c r="K970" s="627"/>
      <c r="L970" s="628"/>
      <c r="M970" s="271"/>
      <c r="N970" s="632" t="s">
        <v>448</v>
      </c>
      <c r="O970" s="632"/>
      <c r="P970" s="632"/>
      <c r="Q970" s="636" t="s">
        <v>449</v>
      </c>
      <c r="R970" s="637"/>
      <c r="S970" s="638"/>
      <c r="T970" s="639"/>
      <c r="U970" s="640"/>
      <c r="V970" s="640"/>
      <c r="W970" s="640"/>
      <c r="X970" s="640"/>
      <c r="Y970" s="640"/>
      <c r="Z970" s="641"/>
      <c r="AA970" s="274"/>
      <c r="AB970"/>
      <c r="AC970"/>
      <c r="AD970"/>
      <c r="AE970"/>
      <c r="AF970"/>
      <c r="AG970"/>
      <c r="AH970"/>
      <c r="AI970"/>
      <c r="AJ970"/>
      <c r="AK970"/>
      <c r="AR970"/>
    </row>
    <row r="971" spans="2:44" ht="25.5" customHeight="1">
      <c r="B971" s="232"/>
      <c r="C971" s="626"/>
      <c r="D971" s="627"/>
      <c r="E971" s="627"/>
      <c r="F971" s="627"/>
      <c r="G971" s="627"/>
      <c r="H971" s="627"/>
      <c r="I971" s="627"/>
      <c r="J971" s="627"/>
      <c r="K971" s="627"/>
      <c r="L971" s="628"/>
      <c r="M971" s="271"/>
      <c r="N971" s="632"/>
      <c r="O971" s="632"/>
      <c r="P971" s="632"/>
      <c r="Q971" s="642" t="s">
        <v>450</v>
      </c>
      <c r="R971" s="643"/>
      <c r="S971" s="644"/>
      <c r="T971" s="642"/>
      <c r="U971" s="643"/>
      <c r="V971" s="643"/>
      <c r="W971" s="643"/>
      <c r="X971" s="643"/>
      <c r="Y971" s="643"/>
      <c r="Z971" s="644"/>
      <c r="AA971" s="275"/>
      <c r="AB971"/>
      <c r="AC971"/>
      <c r="AD971"/>
      <c r="AE971"/>
      <c r="AF971"/>
      <c r="AG971"/>
      <c r="AH971"/>
      <c r="AI971"/>
      <c r="AJ971"/>
      <c r="AK971"/>
      <c r="AR971"/>
    </row>
    <row r="972" spans="2:44" ht="25.5" customHeight="1">
      <c r="B972" s="232"/>
      <c r="C972" s="626"/>
      <c r="D972" s="627"/>
      <c r="E972" s="627"/>
      <c r="F972" s="627"/>
      <c r="G972" s="627"/>
      <c r="H972" s="627"/>
      <c r="I972" s="627"/>
      <c r="J972" s="627"/>
      <c r="K972" s="627"/>
      <c r="L972" s="628"/>
      <c r="M972" s="271"/>
      <c r="N972" s="632"/>
      <c r="O972" s="632"/>
      <c r="P972" s="632"/>
      <c r="Q972" s="636" t="s">
        <v>451</v>
      </c>
      <c r="R972" s="637"/>
      <c r="S972" s="638"/>
      <c r="T972" s="639"/>
      <c r="U972" s="640"/>
      <c r="V972" s="640"/>
      <c r="W972" s="640"/>
      <c r="X972" s="640"/>
      <c r="Y972" s="640"/>
      <c r="Z972" s="641"/>
      <c r="AA972" s="273"/>
      <c r="AB972"/>
      <c r="AC972"/>
      <c r="AD972"/>
      <c r="AE972"/>
      <c r="AF972"/>
      <c r="AG972"/>
      <c r="AH972"/>
      <c r="AI972"/>
      <c r="AJ972"/>
      <c r="AK972"/>
      <c r="AR972"/>
    </row>
    <row r="973" spans="2:44" ht="25.5" customHeight="1">
      <c r="B973" s="232"/>
      <c r="C973" s="626"/>
      <c r="D973" s="627"/>
      <c r="E973" s="627"/>
      <c r="F973" s="627"/>
      <c r="G973" s="627"/>
      <c r="H973" s="627"/>
      <c r="I973" s="627"/>
      <c r="J973" s="627"/>
      <c r="K973" s="627"/>
      <c r="L973" s="628"/>
      <c r="M973" s="271"/>
      <c r="N973" s="632"/>
      <c r="O973" s="632"/>
      <c r="P973" s="632"/>
      <c r="Q973" s="645" t="s">
        <v>568</v>
      </c>
      <c r="R973" s="618" t="s">
        <v>452</v>
      </c>
      <c r="S973" s="619"/>
      <c r="T973" s="619"/>
      <c r="U973" s="619"/>
      <c r="V973" s="620"/>
      <c r="W973" s="276"/>
      <c r="X973" s="277" t="s">
        <v>453</v>
      </c>
      <c r="Y973" s="278"/>
      <c r="Z973" s="279"/>
      <c r="AA973" s="271"/>
      <c r="AB973"/>
      <c r="AC973"/>
      <c r="AD973"/>
      <c r="AE973"/>
      <c r="AF973"/>
      <c r="AG973"/>
      <c r="AH973"/>
      <c r="AI973"/>
      <c r="AJ973"/>
      <c r="AK973"/>
      <c r="AR973"/>
    </row>
    <row r="974" spans="2:44" ht="25.5" customHeight="1">
      <c r="B974" s="232"/>
      <c r="C974" s="626"/>
      <c r="D974" s="627"/>
      <c r="E974" s="627"/>
      <c r="F974" s="627"/>
      <c r="G974" s="627"/>
      <c r="H974" s="627"/>
      <c r="I974" s="627"/>
      <c r="J974" s="627"/>
      <c r="K974" s="627"/>
      <c r="L974" s="628"/>
      <c r="M974" s="271"/>
      <c r="N974" s="632"/>
      <c r="O974" s="632"/>
      <c r="P974" s="632"/>
      <c r="Q974" s="646"/>
      <c r="R974" s="648" t="s">
        <v>454</v>
      </c>
      <c r="S974" s="649"/>
      <c r="T974" s="649"/>
      <c r="U974" s="649"/>
      <c r="V974" s="650"/>
      <c r="W974" s="276"/>
      <c r="X974" s="277" t="s">
        <v>453</v>
      </c>
      <c r="Y974" s="277"/>
      <c r="Z974" s="280"/>
      <c r="AA974" s="271"/>
      <c r="AB974"/>
      <c r="AC974"/>
      <c r="AD974"/>
      <c r="AE974"/>
      <c r="AF974"/>
      <c r="AG974"/>
      <c r="AH974"/>
      <c r="AI974"/>
      <c r="AJ974"/>
      <c r="AK974"/>
      <c r="AR974"/>
    </row>
    <row r="975" spans="2:44" ht="25.5" customHeight="1">
      <c r="B975" s="232"/>
      <c r="C975" s="626"/>
      <c r="D975" s="627"/>
      <c r="E975" s="627"/>
      <c r="F975" s="627"/>
      <c r="G975" s="627"/>
      <c r="H975" s="627"/>
      <c r="I975" s="627"/>
      <c r="J975" s="627"/>
      <c r="K975" s="627"/>
      <c r="L975" s="628"/>
      <c r="M975" s="271"/>
      <c r="N975" s="632"/>
      <c r="O975" s="632"/>
      <c r="P975" s="632"/>
      <c r="Q975" s="646"/>
      <c r="R975" s="648" t="s">
        <v>455</v>
      </c>
      <c r="S975" s="649"/>
      <c r="T975" s="649"/>
      <c r="U975" s="649"/>
      <c r="V975" s="650"/>
      <c r="W975" s="276">
        <f>SUM(W973:W974)</f>
        <v>0</v>
      </c>
      <c r="X975" s="277" t="s">
        <v>453</v>
      </c>
      <c r="Y975" s="649"/>
      <c r="Z975" s="650"/>
      <c r="AA975" s="271"/>
      <c r="AB975"/>
      <c r="AC975"/>
      <c r="AD975"/>
      <c r="AE975"/>
      <c r="AF975"/>
      <c r="AG975"/>
      <c r="AH975"/>
      <c r="AI975"/>
      <c r="AJ975"/>
      <c r="AK975"/>
      <c r="AR975"/>
    </row>
    <row r="976" spans="2:44" ht="25.5" customHeight="1" thickBot="1">
      <c r="B976" s="232"/>
      <c r="C976" s="629"/>
      <c r="D976" s="630"/>
      <c r="E976" s="630"/>
      <c r="F976" s="630"/>
      <c r="G976" s="630"/>
      <c r="H976" s="630"/>
      <c r="I976" s="630"/>
      <c r="J976" s="630"/>
      <c r="K976" s="630"/>
      <c r="L976" s="631"/>
      <c r="M976" s="271"/>
      <c r="N976" s="632"/>
      <c r="O976" s="632"/>
      <c r="P976" s="632"/>
      <c r="Q976" s="647"/>
      <c r="R976" s="648" t="s">
        <v>571</v>
      </c>
      <c r="S976" s="649"/>
      <c r="T976" s="649"/>
      <c r="U976" s="649"/>
      <c r="V976" s="650"/>
      <c r="W976" s="276"/>
      <c r="X976" s="277" t="s">
        <v>453</v>
      </c>
      <c r="Y976" s="277"/>
      <c r="Z976" s="280"/>
      <c r="AA976" s="271"/>
      <c r="AB976"/>
      <c r="AC976"/>
      <c r="AD976"/>
      <c r="AE976"/>
      <c r="AF976"/>
      <c r="AG976"/>
      <c r="AH976"/>
      <c r="AI976"/>
      <c r="AJ976"/>
      <c r="AK976"/>
      <c r="AR976"/>
    </row>
    <row r="977" spans="2:44" ht="25.5" customHeight="1">
      <c r="B977" s="232"/>
      <c r="C977" s="281"/>
      <c r="D977" s="282"/>
      <c r="E977" s="283"/>
      <c r="F977" s="283"/>
      <c r="G977" s="271"/>
      <c r="H977" s="271"/>
      <c r="I977" s="271"/>
      <c r="J977" s="271"/>
      <c r="K977" s="271"/>
      <c r="L977" s="271"/>
      <c r="M977" s="271"/>
      <c r="N977" s="271"/>
      <c r="O977" s="271"/>
      <c r="P977" s="271"/>
      <c r="Q977" s="272"/>
      <c r="R977" s="272"/>
      <c r="S977" s="272"/>
      <c r="T977" s="272"/>
      <c r="U977" s="272"/>
      <c r="V977" s="272"/>
      <c r="W977" s="618"/>
      <c r="X977" s="619"/>
      <c r="Y977" s="619"/>
      <c r="Z977" s="620"/>
      <c r="AA977" s="272"/>
      <c r="AB977"/>
      <c r="AC977"/>
      <c r="AD977"/>
      <c r="AE977"/>
      <c r="AF977"/>
      <c r="AG977"/>
      <c r="AH977"/>
      <c r="AI977"/>
      <c r="AJ977"/>
      <c r="AK977"/>
      <c r="AR977"/>
    </row>
    <row r="978" spans="2:44" ht="25.5" customHeight="1" thickBot="1">
      <c r="B978" s="232"/>
      <c r="C978" s="621" t="s">
        <v>566</v>
      </c>
      <c r="D978" s="621"/>
      <c r="E978" s="621"/>
      <c r="F978" s="621"/>
      <c r="G978" s="621"/>
      <c r="H978" s="622" t="s">
        <v>567</v>
      </c>
      <c r="I978" s="622"/>
      <c r="J978" s="622"/>
      <c r="K978" s="622"/>
      <c r="L978" s="622"/>
      <c r="M978" s="271"/>
      <c r="N978" s="271"/>
      <c r="O978" s="271"/>
      <c r="P978" s="271"/>
      <c r="Q978" s="271"/>
      <c r="R978" s="271"/>
      <c r="S978" s="271"/>
      <c r="T978" s="271"/>
      <c r="U978" s="271"/>
      <c r="V978" s="271"/>
      <c r="W978" s="271"/>
      <c r="X978" s="271"/>
      <c r="Y978" s="271"/>
      <c r="Z978" s="271"/>
      <c r="AA978" s="271"/>
      <c r="AB978"/>
      <c r="AC978"/>
      <c r="AD978"/>
      <c r="AE978"/>
      <c r="AF978"/>
      <c r="AG978"/>
      <c r="AH978"/>
      <c r="AI978"/>
      <c r="AJ978"/>
      <c r="AK978"/>
      <c r="AR978"/>
    </row>
    <row r="979" spans="2:44" ht="25.5" customHeight="1">
      <c r="B979" s="232"/>
      <c r="C979" s="623" t="s">
        <v>579</v>
      </c>
      <c r="D979" s="624"/>
      <c r="E979" s="624"/>
      <c r="F979" s="624"/>
      <c r="G979" s="624"/>
      <c r="H979" s="624"/>
      <c r="I979" s="624"/>
      <c r="J979" s="624"/>
      <c r="K979" s="624"/>
      <c r="L979" s="625"/>
      <c r="M979" s="271"/>
      <c r="N979" s="632" t="s">
        <v>447</v>
      </c>
      <c r="O979" s="632"/>
      <c r="P979" s="632"/>
      <c r="Q979" s="633"/>
      <c r="R979" s="634"/>
      <c r="S979" s="634"/>
      <c r="T979" s="634"/>
      <c r="U979" s="634"/>
      <c r="V979" s="634"/>
      <c r="W979" s="634"/>
      <c r="X979" s="634"/>
      <c r="Y979" s="634"/>
      <c r="Z979" s="635"/>
      <c r="AA979" s="273"/>
      <c r="AB979"/>
      <c r="AC979"/>
      <c r="AD979"/>
      <c r="AE979"/>
      <c r="AF979"/>
      <c r="AG979"/>
      <c r="AH979"/>
      <c r="AI979"/>
      <c r="AJ979"/>
      <c r="AK979"/>
      <c r="AR979"/>
    </row>
    <row r="980" spans="2:44" ht="25.5" customHeight="1">
      <c r="B980" s="232"/>
      <c r="C980" s="626"/>
      <c r="D980" s="627"/>
      <c r="E980" s="627"/>
      <c r="F980" s="627"/>
      <c r="G980" s="627"/>
      <c r="H980" s="627"/>
      <c r="I980" s="627"/>
      <c r="J980" s="627"/>
      <c r="K980" s="627"/>
      <c r="L980" s="628"/>
      <c r="M980" s="271"/>
      <c r="N980" s="632" t="s">
        <v>448</v>
      </c>
      <c r="O980" s="632"/>
      <c r="P980" s="632"/>
      <c r="Q980" s="636" t="s">
        <v>449</v>
      </c>
      <c r="R980" s="637"/>
      <c r="S980" s="638"/>
      <c r="T980" s="639"/>
      <c r="U980" s="640"/>
      <c r="V980" s="640"/>
      <c r="W980" s="640"/>
      <c r="X980" s="640"/>
      <c r="Y980" s="640"/>
      <c r="Z980" s="641"/>
      <c r="AA980" s="274"/>
      <c r="AB980"/>
      <c r="AC980"/>
      <c r="AD980"/>
      <c r="AE980"/>
      <c r="AF980"/>
      <c r="AG980"/>
      <c r="AH980"/>
      <c r="AI980"/>
      <c r="AJ980"/>
      <c r="AK980"/>
      <c r="AR980"/>
    </row>
    <row r="981" spans="2:44" ht="25.5" customHeight="1">
      <c r="B981" s="232"/>
      <c r="C981" s="626"/>
      <c r="D981" s="627"/>
      <c r="E981" s="627"/>
      <c r="F981" s="627"/>
      <c r="G981" s="627"/>
      <c r="H981" s="627"/>
      <c r="I981" s="627"/>
      <c r="J981" s="627"/>
      <c r="K981" s="627"/>
      <c r="L981" s="628"/>
      <c r="M981" s="271"/>
      <c r="N981" s="632"/>
      <c r="O981" s="632"/>
      <c r="P981" s="632"/>
      <c r="Q981" s="642" t="s">
        <v>450</v>
      </c>
      <c r="R981" s="643"/>
      <c r="S981" s="644"/>
      <c r="T981" s="642"/>
      <c r="U981" s="643"/>
      <c r="V981" s="643"/>
      <c r="W981" s="643"/>
      <c r="X981" s="643"/>
      <c r="Y981" s="643"/>
      <c r="Z981" s="644"/>
      <c r="AA981" s="275"/>
      <c r="AB981"/>
      <c r="AC981"/>
      <c r="AD981"/>
      <c r="AE981"/>
      <c r="AF981"/>
      <c r="AG981"/>
      <c r="AH981"/>
      <c r="AI981"/>
      <c r="AJ981"/>
      <c r="AK981"/>
      <c r="AR981"/>
    </row>
    <row r="982" spans="2:44" ht="25.5" customHeight="1">
      <c r="B982" s="232"/>
      <c r="C982" s="626"/>
      <c r="D982" s="627"/>
      <c r="E982" s="627"/>
      <c r="F982" s="627"/>
      <c r="G982" s="627"/>
      <c r="H982" s="627"/>
      <c r="I982" s="627"/>
      <c r="J982" s="627"/>
      <c r="K982" s="627"/>
      <c r="L982" s="628"/>
      <c r="M982" s="271"/>
      <c r="N982" s="632"/>
      <c r="O982" s="632"/>
      <c r="P982" s="632"/>
      <c r="Q982" s="636" t="s">
        <v>451</v>
      </c>
      <c r="R982" s="637"/>
      <c r="S982" s="638"/>
      <c r="T982" s="639"/>
      <c r="U982" s="640"/>
      <c r="V982" s="640"/>
      <c r="W982" s="640"/>
      <c r="X982" s="640"/>
      <c r="Y982" s="640"/>
      <c r="Z982" s="641"/>
      <c r="AA982" s="273"/>
      <c r="AB982"/>
      <c r="AC982"/>
      <c r="AD982"/>
      <c r="AE982"/>
      <c r="AF982"/>
      <c r="AG982"/>
      <c r="AH982"/>
      <c r="AI982"/>
      <c r="AJ982"/>
      <c r="AK982"/>
      <c r="AR982"/>
    </row>
    <row r="983" spans="2:44" ht="25.5" customHeight="1">
      <c r="B983" s="232"/>
      <c r="C983" s="626"/>
      <c r="D983" s="627"/>
      <c r="E983" s="627"/>
      <c r="F983" s="627"/>
      <c r="G983" s="627"/>
      <c r="H983" s="627"/>
      <c r="I983" s="627"/>
      <c r="J983" s="627"/>
      <c r="K983" s="627"/>
      <c r="L983" s="628"/>
      <c r="M983" s="271"/>
      <c r="N983" s="632"/>
      <c r="O983" s="632"/>
      <c r="P983" s="632"/>
      <c r="Q983" s="645" t="s">
        <v>568</v>
      </c>
      <c r="R983" s="618" t="s">
        <v>452</v>
      </c>
      <c r="S983" s="619"/>
      <c r="T983" s="619"/>
      <c r="U983" s="619"/>
      <c r="V983" s="620"/>
      <c r="W983" s="276"/>
      <c r="X983" s="277" t="s">
        <v>453</v>
      </c>
      <c r="Y983" s="278"/>
      <c r="Z983" s="279"/>
      <c r="AA983" s="271"/>
      <c r="AB983"/>
      <c r="AC983"/>
      <c r="AD983"/>
      <c r="AE983"/>
      <c r="AF983"/>
      <c r="AG983"/>
      <c r="AH983"/>
      <c r="AI983"/>
      <c r="AJ983"/>
      <c r="AK983"/>
      <c r="AR983"/>
    </row>
    <row r="984" spans="2:44" ht="25.5" customHeight="1">
      <c r="B984" s="232"/>
      <c r="C984" s="626"/>
      <c r="D984" s="627"/>
      <c r="E984" s="627"/>
      <c r="F984" s="627"/>
      <c r="G984" s="627"/>
      <c r="H984" s="627"/>
      <c r="I984" s="627"/>
      <c r="J984" s="627"/>
      <c r="K984" s="627"/>
      <c r="L984" s="628"/>
      <c r="M984" s="271"/>
      <c r="N984" s="632"/>
      <c r="O984" s="632"/>
      <c r="P984" s="632"/>
      <c r="Q984" s="646"/>
      <c r="R984" s="648" t="s">
        <v>454</v>
      </c>
      <c r="S984" s="649"/>
      <c r="T984" s="649"/>
      <c r="U984" s="649"/>
      <c r="V984" s="650"/>
      <c r="W984" s="276"/>
      <c r="X984" s="277" t="s">
        <v>453</v>
      </c>
      <c r="Y984" s="277"/>
      <c r="Z984" s="280"/>
      <c r="AA984" s="271"/>
      <c r="AB984"/>
      <c r="AC984"/>
      <c r="AD984"/>
      <c r="AE984"/>
      <c r="AF984"/>
      <c r="AG984"/>
      <c r="AH984"/>
      <c r="AI984"/>
      <c r="AJ984"/>
      <c r="AK984"/>
      <c r="AR984"/>
    </row>
    <row r="985" spans="2:44" ht="25.5" customHeight="1">
      <c r="B985" s="232"/>
      <c r="C985" s="626"/>
      <c r="D985" s="627"/>
      <c r="E985" s="627"/>
      <c r="F985" s="627"/>
      <c r="G985" s="627"/>
      <c r="H985" s="627"/>
      <c r="I985" s="627"/>
      <c r="J985" s="627"/>
      <c r="K985" s="627"/>
      <c r="L985" s="628"/>
      <c r="M985" s="271"/>
      <c r="N985" s="632"/>
      <c r="O985" s="632"/>
      <c r="P985" s="632"/>
      <c r="Q985" s="646"/>
      <c r="R985" s="648" t="s">
        <v>455</v>
      </c>
      <c r="S985" s="649"/>
      <c r="T985" s="649"/>
      <c r="U985" s="649"/>
      <c r="V985" s="650"/>
      <c r="W985" s="276">
        <f>SUM(W983:W984)</f>
        <v>0</v>
      </c>
      <c r="X985" s="277" t="s">
        <v>453</v>
      </c>
      <c r="Y985" s="649"/>
      <c r="Z985" s="650"/>
      <c r="AA985" s="271"/>
      <c r="AB985"/>
      <c r="AC985"/>
      <c r="AD985"/>
      <c r="AE985"/>
      <c r="AF985"/>
      <c r="AG985"/>
      <c r="AH985"/>
      <c r="AI985"/>
      <c r="AJ985"/>
      <c r="AK985"/>
      <c r="AR985"/>
    </row>
    <row r="986" spans="2:44" ht="25.5" customHeight="1" thickBot="1">
      <c r="B986" s="232"/>
      <c r="C986" s="629"/>
      <c r="D986" s="630"/>
      <c r="E986" s="630"/>
      <c r="F986" s="630"/>
      <c r="G986" s="630"/>
      <c r="H986" s="630"/>
      <c r="I986" s="630"/>
      <c r="J986" s="630"/>
      <c r="K986" s="630"/>
      <c r="L986" s="631"/>
      <c r="M986" s="271"/>
      <c r="N986" s="632"/>
      <c r="O986" s="632"/>
      <c r="P986" s="632"/>
      <c r="Q986" s="647"/>
      <c r="R986" s="648" t="s">
        <v>571</v>
      </c>
      <c r="S986" s="649"/>
      <c r="T986" s="649"/>
      <c r="U986" s="649"/>
      <c r="V986" s="650"/>
      <c r="W986" s="276"/>
      <c r="X986" s="277" t="s">
        <v>453</v>
      </c>
      <c r="Y986" s="277"/>
      <c r="Z986" s="280"/>
      <c r="AA986" s="271"/>
      <c r="AB986"/>
      <c r="AC986"/>
      <c r="AD986"/>
      <c r="AE986"/>
      <c r="AF986"/>
      <c r="AG986"/>
      <c r="AH986"/>
      <c r="AI986"/>
      <c r="AJ986"/>
      <c r="AK986"/>
      <c r="AR986"/>
    </row>
    <row r="987" spans="2:44" ht="25.5" customHeight="1">
      <c r="B987" s="232"/>
      <c r="C987" s="284"/>
      <c r="D987" s="284"/>
      <c r="E987" s="284"/>
      <c r="F987" s="284"/>
      <c r="G987" s="284"/>
      <c r="H987" s="284"/>
      <c r="I987" s="284"/>
      <c r="J987" s="284"/>
      <c r="K987" s="284"/>
      <c r="L987" s="284"/>
      <c r="M987" s="271"/>
      <c r="N987" s="271"/>
      <c r="O987" s="271"/>
      <c r="P987" s="271"/>
      <c r="Q987" s="272"/>
      <c r="R987" s="272"/>
      <c r="S987" s="272"/>
      <c r="T987" s="272"/>
      <c r="U987" s="272"/>
      <c r="V987" s="272"/>
      <c r="W987" s="618"/>
      <c r="X987" s="619"/>
      <c r="Y987" s="619"/>
      <c r="Z987" s="620"/>
      <c r="AA987" s="271"/>
      <c r="AB987"/>
      <c r="AC987"/>
      <c r="AD987"/>
      <c r="AE987"/>
      <c r="AF987"/>
      <c r="AG987"/>
      <c r="AH987"/>
      <c r="AI987"/>
      <c r="AJ987"/>
      <c r="AK987"/>
      <c r="AR987"/>
    </row>
    <row r="988" spans="2:44" ht="25.5" customHeight="1" thickBot="1">
      <c r="B988" s="232"/>
      <c r="C988" s="621" t="s">
        <v>566</v>
      </c>
      <c r="D988" s="621"/>
      <c r="E988" s="621"/>
      <c r="F988" s="621"/>
      <c r="G988" s="621"/>
      <c r="H988" s="622" t="s">
        <v>567</v>
      </c>
      <c r="I988" s="622"/>
      <c r="J988" s="622"/>
      <c r="K988" s="622"/>
      <c r="L988" s="622"/>
      <c r="M988" s="271"/>
      <c r="N988" s="271"/>
      <c r="O988" s="271"/>
      <c r="P988" s="271"/>
      <c r="Q988" s="271"/>
      <c r="R988" s="271"/>
      <c r="S988" s="271"/>
      <c r="T988" s="271"/>
      <c r="U988" s="271"/>
      <c r="V988" s="271"/>
      <c r="W988" s="271"/>
      <c r="X988" s="271"/>
      <c r="Y988" s="271"/>
      <c r="Z988" s="271"/>
      <c r="AA988" s="271"/>
      <c r="AB988"/>
      <c r="AC988"/>
      <c r="AD988"/>
      <c r="AE988"/>
      <c r="AF988"/>
      <c r="AG988"/>
      <c r="AH988"/>
      <c r="AI988"/>
      <c r="AJ988"/>
      <c r="AK988"/>
      <c r="AR988"/>
    </row>
    <row r="989" spans="2:44" ht="25.5" customHeight="1">
      <c r="B989" s="232"/>
      <c r="C989" s="623" t="s">
        <v>579</v>
      </c>
      <c r="D989" s="624"/>
      <c r="E989" s="624"/>
      <c r="F989" s="624"/>
      <c r="G989" s="624"/>
      <c r="H989" s="624"/>
      <c r="I989" s="624"/>
      <c r="J989" s="624"/>
      <c r="K989" s="624"/>
      <c r="L989" s="625"/>
      <c r="M989" s="271"/>
      <c r="N989" s="632" t="s">
        <v>447</v>
      </c>
      <c r="O989" s="632"/>
      <c r="P989" s="632"/>
      <c r="Q989" s="633"/>
      <c r="R989" s="634"/>
      <c r="S989" s="634"/>
      <c r="T989" s="634"/>
      <c r="U989" s="634"/>
      <c r="V989" s="634"/>
      <c r="W989" s="634"/>
      <c r="X989" s="634"/>
      <c r="Y989" s="634"/>
      <c r="Z989" s="635"/>
      <c r="AA989" s="273"/>
      <c r="AB989"/>
      <c r="AC989"/>
      <c r="AD989"/>
      <c r="AE989"/>
      <c r="AF989"/>
      <c r="AG989"/>
      <c r="AH989"/>
      <c r="AI989"/>
      <c r="AJ989"/>
      <c r="AK989"/>
      <c r="AR989"/>
    </row>
    <row r="990" spans="2:44" ht="25.5" customHeight="1">
      <c r="B990" s="232"/>
      <c r="C990" s="626"/>
      <c r="D990" s="627"/>
      <c r="E990" s="627"/>
      <c r="F990" s="627"/>
      <c r="G990" s="627"/>
      <c r="H990" s="627"/>
      <c r="I990" s="627"/>
      <c r="J990" s="627"/>
      <c r="K990" s="627"/>
      <c r="L990" s="628"/>
      <c r="M990" s="271"/>
      <c r="N990" s="632" t="s">
        <v>448</v>
      </c>
      <c r="O990" s="632"/>
      <c r="P990" s="632"/>
      <c r="Q990" s="636" t="s">
        <v>449</v>
      </c>
      <c r="R990" s="637"/>
      <c r="S990" s="638"/>
      <c r="T990" s="639"/>
      <c r="U990" s="640"/>
      <c r="V990" s="640"/>
      <c r="W990" s="640"/>
      <c r="X990" s="640"/>
      <c r="Y990" s="640"/>
      <c r="Z990" s="641"/>
      <c r="AA990" s="274"/>
      <c r="AB990"/>
      <c r="AC990"/>
      <c r="AD990"/>
      <c r="AE990"/>
      <c r="AF990"/>
      <c r="AG990"/>
      <c r="AH990"/>
      <c r="AI990"/>
      <c r="AJ990"/>
      <c r="AK990"/>
      <c r="AR990"/>
    </row>
    <row r="991" spans="2:44" ht="25.5" customHeight="1">
      <c r="B991" s="232"/>
      <c r="C991" s="626"/>
      <c r="D991" s="627"/>
      <c r="E991" s="627"/>
      <c r="F991" s="627"/>
      <c r="G991" s="627"/>
      <c r="H991" s="627"/>
      <c r="I991" s="627"/>
      <c r="J991" s="627"/>
      <c r="K991" s="627"/>
      <c r="L991" s="628"/>
      <c r="M991" s="271"/>
      <c r="N991" s="632"/>
      <c r="O991" s="632"/>
      <c r="P991" s="632"/>
      <c r="Q991" s="642" t="s">
        <v>450</v>
      </c>
      <c r="R991" s="643"/>
      <c r="S991" s="644"/>
      <c r="T991" s="642"/>
      <c r="U991" s="643"/>
      <c r="V991" s="643"/>
      <c r="W991" s="643"/>
      <c r="X991" s="643"/>
      <c r="Y991" s="643"/>
      <c r="Z991" s="644"/>
      <c r="AA991" s="275"/>
      <c r="AB991"/>
      <c r="AC991"/>
      <c r="AD991"/>
      <c r="AE991"/>
      <c r="AF991"/>
      <c r="AG991"/>
      <c r="AH991"/>
      <c r="AI991"/>
      <c r="AJ991"/>
      <c r="AK991"/>
      <c r="AR991"/>
    </row>
    <row r="992" spans="2:44" ht="25.5" customHeight="1">
      <c r="B992" s="232"/>
      <c r="C992" s="626"/>
      <c r="D992" s="627"/>
      <c r="E992" s="627"/>
      <c r="F992" s="627"/>
      <c r="G992" s="627"/>
      <c r="H992" s="627"/>
      <c r="I992" s="627"/>
      <c r="J992" s="627"/>
      <c r="K992" s="627"/>
      <c r="L992" s="628"/>
      <c r="M992" s="271"/>
      <c r="N992" s="632"/>
      <c r="O992" s="632"/>
      <c r="P992" s="632"/>
      <c r="Q992" s="636" t="s">
        <v>451</v>
      </c>
      <c r="R992" s="637"/>
      <c r="S992" s="638"/>
      <c r="T992" s="639"/>
      <c r="U992" s="640"/>
      <c r="V992" s="640"/>
      <c r="W992" s="640"/>
      <c r="X992" s="640"/>
      <c r="Y992" s="640"/>
      <c r="Z992" s="641"/>
      <c r="AA992" s="273"/>
      <c r="AB992"/>
      <c r="AC992"/>
      <c r="AD992"/>
      <c r="AE992"/>
      <c r="AF992"/>
      <c r="AG992"/>
      <c r="AH992"/>
      <c r="AI992"/>
      <c r="AJ992"/>
      <c r="AK992"/>
      <c r="AR992"/>
    </row>
    <row r="993" spans="2:44" ht="25.5" customHeight="1">
      <c r="B993" s="232"/>
      <c r="C993" s="626"/>
      <c r="D993" s="627"/>
      <c r="E993" s="627"/>
      <c r="F993" s="627"/>
      <c r="G993" s="627"/>
      <c r="H993" s="627"/>
      <c r="I993" s="627"/>
      <c r="J993" s="627"/>
      <c r="K993" s="627"/>
      <c r="L993" s="628"/>
      <c r="M993" s="271"/>
      <c r="N993" s="632"/>
      <c r="O993" s="632"/>
      <c r="P993" s="632"/>
      <c r="Q993" s="645" t="s">
        <v>568</v>
      </c>
      <c r="R993" s="618" t="s">
        <v>452</v>
      </c>
      <c r="S993" s="619"/>
      <c r="T993" s="619"/>
      <c r="U993" s="619"/>
      <c r="V993" s="620"/>
      <c r="W993" s="276"/>
      <c r="X993" s="277" t="s">
        <v>453</v>
      </c>
      <c r="Y993" s="278"/>
      <c r="Z993" s="279"/>
      <c r="AA993" s="271"/>
      <c r="AB993"/>
      <c r="AC993"/>
      <c r="AD993"/>
      <c r="AE993"/>
      <c r="AF993"/>
      <c r="AG993"/>
      <c r="AH993"/>
      <c r="AI993"/>
      <c r="AJ993"/>
      <c r="AK993"/>
      <c r="AR993"/>
    </row>
    <row r="994" spans="2:44" ht="25.5" customHeight="1">
      <c r="B994" s="232"/>
      <c r="C994" s="626"/>
      <c r="D994" s="627"/>
      <c r="E994" s="627"/>
      <c r="F994" s="627"/>
      <c r="G994" s="627"/>
      <c r="H994" s="627"/>
      <c r="I994" s="627"/>
      <c r="J994" s="627"/>
      <c r="K994" s="627"/>
      <c r="L994" s="628"/>
      <c r="M994" s="271"/>
      <c r="N994" s="632"/>
      <c r="O994" s="632"/>
      <c r="P994" s="632"/>
      <c r="Q994" s="646"/>
      <c r="R994" s="648" t="s">
        <v>454</v>
      </c>
      <c r="S994" s="649"/>
      <c r="T994" s="649"/>
      <c r="U994" s="649"/>
      <c r="V994" s="650"/>
      <c r="W994" s="276"/>
      <c r="X994" s="277" t="s">
        <v>453</v>
      </c>
      <c r="Y994" s="277"/>
      <c r="Z994" s="280"/>
      <c r="AA994" s="271"/>
      <c r="AB994"/>
      <c r="AC994"/>
      <c r="AD994"/>
      <c r="AE994"/>
      <c r="AF994"/>
      <c r="AG994"/>
      <c r="AH994"/>
      <c r="AI994"/>
      <c r="AJ994"/>
      <c r="AK994"/>
      <c r="AR994"/>
    </row>
    <row r="995" spans="2:44" ht="25.5" customHeight="1">
      <c r="B995" s="232"/>
      <c r="C995" s="626"/>
      <c r="D995" s="627"/>
      <c r="E995" s="627"/>
      <c r="F995" s="627"/>
      <c r="G995" s="627"/>
      <c r="H995" s="627"/>
      <c r="I995" s="627"/>
      <c r="J995" s="627"/>
      <c r="K995" s="627"/>
      <c r="L995" s="628"/>
      <c r="M995" s="271"/>
      <c r="N995" s="632"/>
      <c r="O995" s="632"/>
      <c r="P995" s="632"/>
      <c r="Q995" s="646"/>
      <c r="R995" s="648" t="s">
        <v>455</v>
      </c>
      <c r="S995" s="649"/>
      <c r="T995" s="649"/>
      <c r="U995" s="649"/>
      <c r="V995" s="650"/>
      <c r="W995" s="276">
        <f>SUM(W993:W994)</f>
        <v>0</v>
      </c>
      <c r="X995" s="277" t="s">
        <v>453</v>
      </c>
      <c r="Y995" s="649"/>
      <c r="Z995" s="650"/>
      <c r="AA995" s="271"/>
      <c r="AB995"/>
      <c r="AC995"/>
      <c r="AD995"/>
      <c r="AE995"/>
      <c r="AF995"/>
      <c r="AG995"/>
      <c r="AH995"/>
      <c r="AI995"/>
      <c r="AJ995"/>
      <c r="AK995"/>
      <c r="AR995"/>
    </row>
    <row r="996" spans="2:44" ht="25.5" customHeight="1" thickBot="1">
      <c r="B996" s="232"/>
      <c r="C996" s="629"/>
      <c r="D996" s="630"/>
      <c r="E996" s="630"/>
      <c r="F996" s="630"/>
      <c r="G996" s="630"/>
      <c r="H996" s="630"/>
      <c r="I996" s="630"/>
      <c r="J996" s="630"/>
      <c r="K996" s="630"/>
      <c r="L996" s="631"/>
      <c r="M996" s="271"/>
      <c r="N996" s="632"/>
      <c r="O996" s="632"/>
      <c r="P996" s="632"/>
      <c r="Q996" s="647"/>
      <c r="R996" s="648" t="s">
        <v>571</v>
      </c>
      <c r="S996" s="649"/>
      <c r="T996" s="649"/>
      <c r="U996" s="649"/>
      <c r="V996" s="650"/>
      <c r="W996" s="276"/>
      <c r="X996" s="277" t="s">
        <v>453</v>
      </c>
      <c r="Y996" s="277"/>
      <c r="Z996" s="280"/>
      <c r="AA996" s="271"/>
      <c r="AB996"/>
      <c r="AC996"/>
      <c r="AD996"/>
      <c r="AE996"/>
      <c r="AF996"/>
      <c r="AG996"/>
      <c r="AH996"/>
      <c r="AI996"/>
      <c r="AJ996"/>
      <c r="AK996"/>
      <c r="AR996"/>
    </row>
    <row r="997" spans="2:44" ht="25.5" customHeight="1">
      <c r="B997" s="232"/>
      <c r="C997" s="284"/>
      <c r="D997" s="284"/>
      <c r="E997" s="284"/>
      <c r="F997" s="284"/>
      <c r="G997" s="284"/>
      <c r="H997" s="284"/>
      <c r="I997" s="284"/>
      <c r="J997" s="284"/>
      <c r="K997" s="284"/>
      <c r="L997" s="284"/>
      <c r="M997" s="271"/>
      <c r="N997" s="271"/>
      <c r="O997" s="271"/>
      <c r="P997" s="271"/>
      <c r="Q997" s="272"/>
      <c r="R997" s="272"/>
      <c r="S997" s="272"/>
      <c r="T997" s="272"/>
      <c r="U997" s="272"/>
      <c r="V997" s="272"/>
      <c r="W997" s="618"/>
      <c r="X997" s="619"/>
      <c r="Y997" s="619"/>
      <c r="Z997" s="620"/>
      <c r="AA997" s="271"/>
      <c r="AB997"/>
      <c r="AC997"/>
      <c r="AD997"/>
      <c r="AE997"/>
      <c r="AF997"/>
      <c r="AG997"/>
      <c r="AH997"/>
      <c r="AI997"/>
      <c r="AJ997"/>
      <c r="AK997"/>
      <c r="AR997"/>
    </row>
    <row r="998" spans="2:44" ht="25.5" customHeight="1">
      <c r="B998" s="232"/>
      <c r="C998" s="287" t="s">
        <v>572</v>
      </c>
      <c r="D998" s="287"/>
      <c r="E998" s="287"/>
      <c r="F998" s="287" t="s">
        <v>573</v>
      </c>
      <c r="G998" s="287"/>
      <c r="I998" s="287"/>
      <c r="J998" s="287"/>
      <c r="K998" s="287"/>
      <c r="L998" s="287"/>
      <c r="M998" s="287"/>
      <c r="N998" s="287"/>
      <c r="O998" s="287"/>
      <c r="P998" s="287"/>
      <c r="Q998" s="287"/>
      <c r="R998" s="287"/>
      <c r="S998" s="287"/>
      <c r="T998" s="287"/>
      <c r="U998" s="287"/>
      <c r="V998" s="287"/>
      <c r="W998" s="237"/>
      <c r="X998" s="419"/>
      <c r="Y998" s="271"/>
      <c r="Z998" s="271"/>
      <c r="AA998" s="271"/>
      <c r="AB998"/>
      <c r="AC998"/>
      <c r="AD998"/>
      <c r="AE998"/>
      <c r="AF998"/>
      <c r="AG998"/>
      <c r="AH998"/>
      <c r="AI998"/>
      <c r="AJ998"/>
      <c r="AK998"/>
      <c r="AR998"/>
    </row>
    <row r="999" spans="2:44" ht="25.5" customHeight="1">
      <c r="B999" s="232"/>
      <c r="C999" s="287"/>
      <c r="D999" s="287"/>
      <c r="E999" s="287"/>
      <c r="F999" s="287" t="s">
        <v>574</v>
      </c>
      <c r="G999" s="287"/>
      <c r="I999" s="287"/>
      <c r="J999" s="287"/>
      <c r="K999" s="287"/>
      <c r="L999" s="287"/>
      <c r="M999" s="287"/>
      <c r="N999" s="287"/>
      <c r="O999" s="287"/>
      <c r="P999" s="287"/>
      <c r="Q999" s="287"/>
      <c r="R999" s="287"/>
      <c r="S999" s="287"/>
      <c r="T999" s="287"/>
      <c r="U999" s="287"/>
      <c r="V999" s="287"/>
      <c r="W999" s="237"/>
      <c r="X999" s="271"/>
      <c r="Y999" s="271"/>
      <c r="Z999" s="271"/>
      <c r="AA999" s="271"/>
      <c r="AB999"/>
      <c r="AC999"/>
      <c r="AD999"/>
      <c r="AE999"/>
      <c r="AF999"/>
      <c r="AG999"/>
      <c r="AH999"/>
      <c r="AI999"/>
      <c r="AJ999"/>
      <c r="AK999"/>
      <c r="AR999"/>
    </row>
    <row r="1000" spans="2:44" ht="25.5" customHeight="1">
      <c r="B1000" s="232"/>
      <c r="C1000" s="651" t="s">
        <v>575</v>
      </c>
      <c r="D1000" s="651"/>
      <c r="E1000" s="651"/>
      <c r="F1000" s="651"/>
      <c r="G1000" s="651"/>
      <c r="H1000" s="651"/>
      <c r="I1000" s="651"/>
      <c r="J1000" s="271"/>
      <c r="K1000" s="271"/>
      <c r="L1000" s="271"/>
      <c r="M1000" s="271"/>
      <c r="N1000" s="271"/>
      <c r="O1000" s="271"/>
      <c r="P1000" s="271"/>
      <c r="Q1000" s="271"/>
      <c r="R1000" s="271"/>
      <c r="S1000" s="271"/>
      <c r="T1000" s="271"/>
      <c r="U1000" s="271"/>
      <c r="V1000" s="271"/>
      <c r="W1000" s="271"/>
      <c r="X1000" s="271"/>
      <c r="Y1000" s="271"/>
      <c r="Z1000" s="271"/>
      <c r="AA1000" s="271"/>
      <c r="AB1000"/>
      <c r="AC1000"/>
      <c r="AD1000"/>
      <c r="AE1000"/>
      <c r="AF1000"/>
      <c r="AG1000"/>
      <c r="AH1000"/>
      <c r="AI1000"/>
      <c r="AJ1000"/>
      <c r="AK1000"/>
      <c r="AR1000"/>
    </row>
    <row r="1001" spans="2:44" ht="25.5" customHeight="1">
      <c r="B1001" s="232"/>
      <c r="C1001" s="412" t="s">
        <v>180</v>
      </c>
      <c r="D1001" s="285">
        <f>'21号（報告鏡）'!$E$13</f>
        <v>0</v>
      </c>
      <c r="E1001" s="412" t="s">
        <v>443</v>
      </c>
      <c r="F1001"/>
      <c r="G1001" s="412"/>
      <c r="H1001" s="412"/>
      <c r="I1001" s="412"/>
      <c r="J1001" s="271"/>
      <c r="K1001" s="271"/>
      <c r="L1001" s="271"/>
      <c r="M1001" s="271"/>
      <c r="N1001" s="271"/>
      <c r="O1001" s="271"/>
      <c r="P1001" s="271"/>
      <c r="Q1001" s="271"/>
      <c r="R1001" s="271"/>
      <c r="S1001" s="271"/>
      <c r="T1001" s="271"/>
      <c r="U1001" s="271"/>
      <c r="V1001" s="271"/>
      <c r="W1001" s="271"/>
      <c r="X1001" s="271"/>
      <c r="Y1001" s="271"/>
      <c r="Z1001" s="271"/>
      <c r="AA1001" s="271"/>
      <c r="AB1001"/>
      <c r="AC1001"/>
      <c r="AD1001"/>
      <c r="AE1001"/>
      <c r="AF1001"/>
      <c r="AG1001"/>
      <c r="AH1001"/>
      <c r="AI1001"/>
      <c r="AJ1001"/>
      <c r="AK1001"/>
      <c r="AR1001"/>
    </row>
    <row r="1002" spans="2:44" ht="25.5" customHeight="1">
      <c r="B1002" s="232"/>
      <c r="C1002" s="652" t="s">
        <v>444</v>
      </c>
      <c r="D1002" s="652"/>
      <c r="E1002" s="652"/>
      <c r="F1002" s="652"/>
      <c r="G1002" s="652"/>
      <c r="H1002" s="652"/>
      <c r="I1002" s="652"/>
      <c r="J1002" s="652"/>
      <c r="K1002" s="652"/>
      <c r="L1002" s="652"/>
      <c r="M1002" s="652"/>
      <c r="N1002" s="652"/>
      <c r="O1002" s="652"/>
      <c r="P1002" s="652"/>
      <c r="Q1002" s="652"/>
      <c r="R1002" s="652"/>
      <c r="S1002" s="652"/>
      <c r="T1002" s="652"/>
      <c r="U1002" s="652"/>
      <c r="V1002" s="652"/>
      <c r="W1002" s="652"/>
      <c r="X1002" s="652"/>
      <c r="Y1002" s="652"/>
      <c r="Z1002" s="652"/>
      <c r="AA1002" s="416"/>
      <c r="AB1002"/>
      <c r="AC1002"/>
      <c r="AD1002"/>
      <c r="AE1002"/>
      <c r="AF1002"/>
      <c r="AG1002"/>
      <c r="AH1002"/>
      <c r="AI1002"/>
      <c r="AJ1002"/>
      <c r="AK1002"/>
      <c r="AR1002"/>
    </row>
    <row r="1003" spans="2:44" ht="25.5" customHeight="1">
      <c r="B1003" s="232"/>
      <c r="C1003" s="271"/>
      <c r="D1003" s="271"/>
      <c r="E1003" s="271"/>
      <c r="F1003" s="417"/>
      <c r="G1003" s="271"/>
      <c r="H1003" s="271"/>
      <c r="I1003" s="271"/>
      <c r="J1003" s="271"/>
      <c r="K1003" s="271"/>
      <c r="L1003" s="271"/>
      <c r="M1003" s="271"/>
      <c r="N1003" s="271"/>
      <c r="O1003" s="271"/>
      <c r="P1003" s="271"/>
      <c r="Q1003" s="653" t="s">
        <v>445</v>
      </c>
      <c r="R1003" s="653"/>
      <c r="S1003" s="653"/>
      <c r="T1003" s="654">
        <f>T966+1</f>
        <v>28</v>
      </c>
      <c r="U1003" s="654"/>
      <c r="V1003" s="654"/>
      <c r="W1003" s="654"/>
      <c r="X1003" s="654"/>
      <c r="Y1003" s="654"/>
      <c r="Z1003" s="654"/>
      <c r="AA1003" s="272"/>
      <c r="AB1003"/>
      <c r="AC1003"/>
      <c r="AD1003"/>
      <c r="AE1003"/>
      <c r="AF1003"/>
      <c r="AG1003"/>
      <c r="AH1003"/>
      <c r="AI1003"/>
      <c r="AJ1003"/>
      <c r="AK1003"/>
      <c r="AR1003"/>
    </row>
    <row r="1004" spans="2:44" ht="25.5" customHeight="1">
      <c r="B1004" s="232"/>
      <c r="C1004" s="271"/>
      <c r="D1004" s="271"/>
      <c r="E1004" s="271"/>
      <c r="F1004" s="417"/>
      <c r="G1004" s="271"/>
      <c r="H1004" s="271"/>
      <c r="I1004" s="271"/>
      <c r="J1004" s="271"/>
      <c r="K1004" s="271"/>
      <c r="L1004" s="271"/>
      <c r="M1004" s="271"/>
      <c r="N1004" s="271"/>
      <c r="O1004" s="271"/>
      <c r="P1004" s="271"/>
      <c r="Q1004" s="653" t="s">
        <v>446</v>
      </c>
      <c r="R1004" s="653"/>
      <c r="S1004" s="653"/>
      <c r="T1004" s="654">
        <f>'21号（報告鏡）'!$R$9</f>
        <v>0</v>
      </c>
      <c r="U1004" s="654"/>
      <c r="V1004" s="654"/>
      <c r="W1004" s="654"/>
      <c r="X1004" s="654"/>
      <c r="Y1004" s="654"/>
      <c r="Z1004" s="654"/>
      <c r="AA1004" s="272"/>
      <c r="AB1004"/>
      <c r="AC1004"/>
      <c r="AD1004"/>
      <c r="AE1004"/>
      <c r="AF1004"/>
      <c r="AG1004"/>
      <c r="AH1004"/>
      <c r="AI1004"/>
      <c r="AJ1004"/>
      <c r="AK1004"/>
      <c r="AR1004"/>
    </row>
    <row r="1005" spans="2:44" ht="25.5" customHeight="1" thickBot="1">
      <c r="B1005" s="232"/>
      <c r="C1005" s="621" t="s">
        <v>566</v>
      </c>
      <c r="D1005" s="621"/>
      <c r="E1005" s="621"/>
      <c r="F1005" s="621"/>
      <c r="G1005" s="621"/>
      <c r="H1005" s="622" t="s">
        <v>567</v>
      </c>
      <c r="I1005" s="622"/>
      <c r="J1005" s="622"/>
      <c r="K1005" s="622"/>
      <c r="L1005" s="622"/>
      <c r="M1005" s="271"/>
      <c r="N1005" s="271"/>
      <c r="O1005" s="271"/>
      <c r="P1005" s="271"/>
      <c r="Q1005" s="271"/>
      <c r="R1005" s="271"/>
      <c r="S1005" s="271"/>
      <c r="T1005" s="271"/>
      <c r="U1005" s="271"/>
      <c r="V1005" s="271"/>
      <c r="W1005" s="271"/>
      <c r="X1005" s="271"/>
      <c r="Y1005" s="271"/>
      <c r="Z1005" s="271"/>
      <c r="AA1005" s="271"/>
      <c r="AB1005"/>
      <c r="AC1005"/>
      <c r="AD1005"/>
      <c r="AE1005"/>
      <c r="AF1005"/>
      <c r="AG1005"/>
      <c r="AH1005"/>
      <c r="AI1005"/>
      <c r="AJ1005"/>
      <c r="AK1005"/>
      <c r="AR1005"/>
    </row>
    <row r="1006" spans="2:44" ht="25.5" customHeight="1">
      <c r="B1006" s="232"/>
      <c r="C1006" s="623" t="s">
        <v>579</v>
      </c>
      <c r="D1006" s="624"/>
      <c r="E1006" s="624"/>
      <c r="F1006" s="624"/>
      <c r="G1006" s="624"/>
      <c r="H1006" s="624"/>
      <c r="I1006" s="624"/>
      <c r="J1006" s="624"/>
      <c r="K1006" s="624"/>
      <c r="L1006" s="625"/>
      <c r="M1006" s="271"/>
      <c r="N1006" s="632" t="s">
        <v>447</v>
      </c>
      <c r="O1006" s="632"/>
      <c r="P1006" s="632"/>
      <c r="Q1006" s="633"/>
      <c r="R1006" s="634"/>
      <c r="S1006" s="634"/>
      <c r="T1006" s="634"/>
      <c r="U1006" s="634"/>
      <c r="V1006" s="634"/>
      <c r="W1006" s="634"/>
      <c r="X1006" s="634"/>
      <c r="Y1006" s="634"/>
      <c r="Z1006" s="635"/>
      <c r="AA1006" s="273"/>
      <c r="AB1006"/>
      <c r="AC1006"/>
      <c r="AD1006"/>
      <c r="AE1006"/>
      <c r="AF1006"/>
      <c r="AG1006"/>
      <c r="AH1006"/>
      <c r="AI1006"/>
      <c r="AJ1006"/>
      <c r="AK1006"/>
      <c r="AR1006"/>
    </row>
    <row r="1007" spans="2:44" ht="25.5" customHeight="1">
      <c r="B1007" s="232"/>
      <c r="C1007" s="626"/>
      <c r="D1007" s="627"/>
      <c r="E1007" s="627"/>
      <c r="F1007" s="627"/>
      <c r="G1007" s="627"/>
      <c r="H1007" s="627"/>
      <c r="I1007" s="627"/>
      <c r="J1007" s="627"/>
      <c r="K1007" s="627"/>
      <c r="L1007" s="628"/>
      <c r="M1007" s="271"/>
      <c r="N1007" s="632" t="s">
        <v>448</v>
      </c>
      <c r="O1007" s="632"/>
      <c r="P1007" s="632"/>
      <c r="Q1007" s="636" t="s">
        <v>449</v>
      </c>
      <c r="R1007" s="637"/>
      <c r="S1007" s="638"/>
      <c r="T1007" s="639"/>
      <c r="U1007" s="640"/>
      <c r="V1007" s="640"/>
      <c r="W1007" s="640"/>
      <c r="X1007" s="640"/>
      <c r="Y1007" s="640"/>
      <c r="Z1007" s="641"/>
      <c r="AA1007" s="274"/>
      <c r="AB1007"/>
      <c r="AC1007"/>
      <c r="AD1007"/>
      <c r="AE1007"/>
      <c r="AF1007"/>
      <c r="AG1007"/>
      <c r="AH1007"/>
      <c r="AI1007"/>
      <c r="AJ1007"/>
      <c r="AK1007"/>
      <c r="AR1007"/>
    </row>
    <row r="1008" spans="2:44" ht="25.5" customHeight="1">
      <c r="B1008" s="232"/>
      <c r="C1008" s="626"/>
      <c r="D1008" s="627"/>
      <c r="E1008" s="627"/>
      <c r="F1008" s="627"/>
      <c r="G1008" s="627"/>
      <c r="H1008" s="627"/>
      <c r="I1008" s="627"/>
      <c r="J1008" s="627"/>
      <c r="K1008" s="627"/>
      <c r="L1008" s="628"/>
      <c r="M1008" s="271"/>
      <c r="N1008" s="632"/>
      <c r="O1008" s="632"/>
      <c r="P1008" s="632"/>
      <c r="Q1008" s="642" t="s">
        <v>450</v>
      </c>
      <c r="R1008" s="643"/>
      <c r="S1008" s="644"/>
      <c r="T1008" s="642"/>
      <c r="U1008" s="643"/>
      <c r="V1008" s="643"/>
      <c r="W1008" s="643"/>
      <c r="X1008" s="643"/>
      <c r="Y1008" s="643"/>
      <c r="Z1008" s="644"/>
      <c r="AA1008" s="275"/>
      <c r="AB1008"/>
      <c r="AC1008"/>
      <c r="AD1008"/>
      <c r="AE1008"/>
      <c r="AF1008"/>
      <c r="AG1008"/>
      <c r="AH1008"/>
      <c r="AI1008"/>
      <c r="AJ1008"/>
      <c r="AK1008"/>
      <c r="AR1008"/>
    </row>
    <row r="1009" spans="2:44" ht="25.5" customHeight="1">
      <c r="B1009" s="232"/>
      <c r="C1009" s="626"/>
      <c r="D1009" s="627"/>
      <c r="E1009" s="627"/>
      <c r="F1009" s="627"/>
      <c r="G1009" s="627"/>
      <c r="H1009" s="627"/>
      <c r="I1009" s="627"/>
      <c r="J1009" s="627"/>
      <c r="K1009" s="627"/>
      <c r="L1009" s="628"/>
      <c r="M1009" s="271"/>
      <c r="N1009" s="632"/>
      <c r="O1009" s="632"/>
      <c r="P1009" s="632"/>
      <c r="Q1009" s="636" t="s">
        <v>451</v>
      </c>
      <c r="R1009" s="637"/>
      <c r="S1009" s="638"/>
      <c r="T1009" s="639"/>
      <c r="U1009" s="640"/>
      <c r="V1009" s="640"/>
      <c r="W1009" s="640"/>
      <c r="X1009" s="640"/>
      <c r="Y1009" s="640"/>
      <c r="Z1009" s="641"/>
      <c r="AA1009" s="273"/>
      <c r="AB1009"/>
      <c r="AC1009"/>
      <c r="AD1009"/>
      <c r="AE1009"/>
      <c r="AF1009"/>
      <c r="AG1009"/>
      <c r="AH1009"/>
      <c r="AI1009"/>
      <c r="AJ1009"/>
      <c r="AK1009"/>
      <c r="AR1009"/>
    </row>
    <row r="1010" spans="2:44" ht="25.5" customHeight="1">
      <c r="B1010" s="232"/>
      <c r="C1010" s="626"/>
      <c r="D1010" s="627"/>
      <c r="E1010" s="627"/>
      <c r="F1010" s="627"/>
      <c r="G1010" s="627"/>
      <c r="H1010" s="627"/>
      <c r="I1010" s="627"/>
      <c r="J1010" s="627"/>
      <c r="K1010" s="627"/>
      <c r="L1010" s="628"/>
      <c r="M1010" s="271"/>
      <c r="N1010" s="632"/>
      <c r="O1010" s="632"/>
      <c r="P1010" s="632"/>
      <c r="Q1010" s="645" t="s">
        <v>568</v>
      </c>
      <c r="R1010" s="618" t="s">
        <v>452</v>
      </c>
      <c r="S1010" s="619"/>
      <c r="T1010" s="619"/>
      <c r="U1010" s="619"/>
      <c r="V1010" s="620"/>
      <c r="W1010" s="276"/>
      <c r="X1010" s="277" t="s">
        <v>453</v>
      </c>
      <c r="Y1010" s="278"/>
      <c r="Z1010" s="279"/>
      <c r="AA1010" s="271"/>
      <c r="AB1010"/>
      <c r="AC1010"/>
      <c r="AD1010"/>
      <c r="AE1010"/>
      <c r="AF1010"/>
      <c r="AG1010"/>
      <c r="AH1010"/>
      <c r="AI1010"/>
      <c r="AJ1010"/>
      <c r="AK1010"/>
      <c r="AR1010"/>
    </row>
    <row r="1011" spans="2:44" ht="25.5" customHeight="1">
      <c r="B1011" s="232"/>
      <c r="C1011" s="626"/>
      <c r="D1011" s="627"/>
      <c r="E1011" s="627"/>
      <c r="F1011" s="627"/>
      <c r="G1011" s="627"/>
      <c r="H1011" s="627"/>
      <c r="I1011" s="627"/>
      <c r="J1011" s="627"/>
      <c r="K1011" s="627"/>
      <c r="L1011" s="628"/>
      <c r="M1011" s="271"/>
      <c r="N1011" s="632"/>
      <c r="O1011" s="632"/>
      <c r="P1011" s="632"/>
      <c r="Q1011" s="646"/>
      <c r="R1011" s="648" t="s">
        <v>454</v>
      </c>
      <c r="S1011" s="649"/>
      <c r="T1011" s="649"/>
      <c r="U1011" s="649"/>
      <c r="V1011" s="650"/>
      <c r="W1011" s="276"/>
      <c r="X1011" s="277" t="s">
        <v>453</v>
      </c>
      <c r="Y1011" s="277"/>
      <c r="Z1011" s="280"/>
      <c r="AA1011" s="271"/>
      <c r="AB1011"/>
      <c r="AC1011"/>
      <c r="AD1011"/>
      <c r="AE1011"/>
      <c r="AF1011"/>
      <c r="AG1011"/>
      <c r="AH1011"/>
      <c r="AI1011"/>
      <c r="AJ1011"/>
      <c r="AK1011"/>
      <c r="AR1011"/>
    </row>
    <row r="1012" spans="2:44" ht="25.5" customHeight="1">
      <c r="B1012" s="232"/>
      <c r="C1012" s="626"/>
      <c r="D1012" s="627"/>
      <c r="E1012" s="627"/>
      <c r="F1012" s="627"/>
      <c r="G1012" s="627"/>
      <c r="H1012" s="627"/>
      <c r="I1012" s="627"/>
      <c r="J1012" s="627"/>
      <c r="K1012" s="627"/>
      <c r="L1012" s="628"/>
      <c r="M1012" s="271"/>
      <c r="N1012" s="632"/>
      <c r="O1012" s="632"/>
      <c r="P1012" s="632"/>
      <c r="Q1012" s="646"/>
      <c r="R1012" s="648" t="s">
        <v>455</v>
      </c>
      <c r="S1012" s="649"/>
      <c r="T1012" s="649"/>
      <c r="U1012" s="649"/>
      <c r="V1012" s="650"/>
      <c r="W1012" s="276">
        <f>SUM(W1010:W1011)</f>
        <v>0</v>
      </c>
      <c r="X1012" s="277" t="s">
        <v>453</v>
      </c>
      <c r="Y1012" s="649"/>
      <c r="Z1012" s="650"/>
      <c r="AA1012" s="271"/>
      <c r="AB1012"/>
      <c r="AC1012"/>
      <c r="AD1012"/>
      <c r="AE1012"/>
      <c r="AF1012"/>
      <c r="AG1012"/>
      <c r="AH1012"/>
      <c r="AI1012"/>
      <c r="AJ1012"/>
      <c r="AK1012"/>
      <c r="AR1012"/>
    </row>
    <row r="1013" spans="2:44" ht="25.5" customHeight="1" thickBot="1">
      <c r="B1013" s="232"/>
      <c r="C1013" s="629"/>
      <c r="D1013" s="630"/>
      <c r="E1013" s="630"/>
      <c r="F1013" s="630"/>
      <c r="G1013" s="630"/>
      <c r="H1013" s="630"/>
      <c r="I1013" s="630"/>
      <c r="J1013" s="630"/>
      <c r="K1013" s="630"/>
      <c r="L1013" s="631"/>
      <c r="M1013" s="271"/>
      <c r="N1013" s="632"/>
      <c r="O1013" s="632"/>
      <c r="P1013" s="632"/>
      <c r="Q1013" s="647"/>
      <c r="R1013" s="648" t="s">
        <v>571</v>
      </c>
      <c r="S1013" s="649"/>
      <c r="T1013" s="649"/>
      <c r="U1013" s="649"/>
      <c r="V1013" s="650"/>
      <c r="W1013" s="276"/>
      <c r="X1013" s="277" t="s">
        <v>453</v>
      </c>
      <c r="Y1013" s="277"/>
      <c r="Z1013" s="280"/>
      <c r="AA1013" s="271"/>
      <c r="AB1013"/>
      <c r="AC1013"/>
      <c r="AD1013"/>
      <c r="AE1013"/>
      <c r="AF1013"/>
      <c r="AG1013"/>
      <c r="AH1013"/>
      <c r="AI1013"/>
      <c r="AJ1013"/>
      <c r="AK1013"/>
      <c r="AR1013"/>
    </row>
    <row r="1014" spans="2:44" ht="25.5" customHeight="1">
      <c r="B1014" s="232"/>
      <c r="C1014" s="281"/>
      <c r="D1014" s="282"/>
      <c r="E1014" s="283"/>
      <c r="F1014" s="283"/>
      <c r="G1014" s="271"/>
      <c r="H1014" s="271"/>
      <c r="I1014" s="271"/>
      <c r="J1014" s="271"/>
      <c r="K1014" s="271"/>
      <c r="L1014" s="271"/>
      <c r="M1014" s="271"/>
      <c r="N1014" s="271"/>
      <c r="O1014" s="271"/>
      <c r="P1014" s="271"/>
      <c r="Q1014" s="272"/>
      <c r="R1014" s="272"/>
      <c r="S1014" s="272"/>
      <c r="T1014" s="272"/>
      <c r="U1014" s="272"/>
      <c r="V1014" s="272"/>
      <c r="W1014" s="618"/>
      <c r="X1014" s="619"/>
      <c r="Y1014" s="619"/>
      <c r="Z1014" s="620"/>
      <c r="AA1014" s="272"/>
      <c r="AB1014"/>
      <c r="AC1014"/>
      <c r="AD1014"/>
      <c r="AE1014"/>
      <c r="AF1014"/>
      <c r="AG1014"/>
      <c r="AH1014"/>
      <c r="AI1014"/>
      <c r="AJ1014"/>
      <c r="AK1014"/>
      <c r="AR1014"/>
    </row>
    <row r="1015" spans="2:44" ht="25.5" customHeight="1" thickBot="1">
      <c r="B1015" s="232"/>
      <c r="C1015" s="621" t="s">
        <v>566</v>
      </c>
      <c r="D1015" s="621"/>
      <c r="E1015" s="621"/>
      <c r="F1015" s="621"/>
      <c r="G1015" s="621"/>
      <c r="H1015" s="622" t="s">
        <v>567</v>
      </c>
      <c r="I1015" s="622"/>
      <c r="J1015" s="622"/>
      <c r="K1015" s="622"/>
      <c r="L1015" s="622"/>
      <c r="M1015" s="271"/>
      <c r="N1015" s="271"/>
      <c r="O1015" s="271"/>
      <c r="P1015" s="271"/>
      <c r="Q1015" s="271"/>
      <c r="R1015" s="271"/>
      <c r="S1015" s="271"/>
      <c r="T1015" s="271"/>
      <c r="U1015" s="271"/>
      <c r="V1015" s="271"/>
      <c r="W1015" s="271"/>
      <c r="X1015" s="271"/>
      <c r="Y1015" s="271"/>
      <c r="Z1015" s="271"/>
      <c r="AA1015" s="271"/>
      <c r="AB1015"/>
      <c r="AC1015"/>
      <c r="AD1015"/>
      <c r="AE1015"/>
      <c r="AF1015"/>
      <c r="AG1015"/>
      <c r="AH1015"/>
      <c r="AI1015"/>
      <c r="AJ1015"/>
      <c r="AK1015"/>
      <c r="AR1015"/>
    </row>
    <row r="1016" spans="2:44" ht="25.5" customHeight="1">
      <c r="B1016" s="232"/>
      <c r="C1016" s="623" t="s">
        <v>579</v>
      </c>
      <c r="D1016" s="624"/>
      <c r="E1016" s="624"/>
      <c r="F1016" s="624"/>
      <c r="G1016" s="624"/>
      <c r="H1016" s="624"/>
      <c r="I1016" s="624"/>
      <c r="J1016" s="624"/>
      <c r="K1016" s="624"/>
      <c r="L1016" s="625"/>
      <c r="M1016" s="271"/>
      <c r="N1016" s="632" t="s">
        <v>447</v>
      </c>
      <c r="O1016" s="632"/>
      <c r="P1016" s="632"/>
      <c r="Q1016" s="633"/>
      <c r="R1016" s="634"/>
      <c r="S1016" s="634"/>
      <c r="T1016" s="634"/>
      <c r="U1016" s="634"/>
      <c r="V1016" s="634"/>
      <c r="W1016" s="634"/>
      <c r="X1016" s="634"/>
      <c r="Y1016" s="634"/>
      <c r="Z1016" s="635"/>
      <c r="AA1016" s="273"/>
      <c r="AB1016"/>
      <c r="AC1016"/>
      <c r="AD1016"/>
      <c r="AE1016"/>
      <c r="AF1016"/>
      <c r="AG1016"/>
      <c r="AH1016"/>
      <c r="AI1016"/>
      <c r="AJ1016"/>
      <c r="AK1016"/>
      <c r="AR1016"/>
    </row>
    <row r="1017" spans="2:44" ht="25.5" customHeight="1">
      <c r="B1017" s="237"/>
      <c r="C1017" s="626"/>
      <c r="D1017" s="627"/>
      <c r="E1017" s="627"/>
      <c r="F1017" s="627"/>
      <c r="G1017" s="627"/>
      <c r="H1017" s="627"/>
      <c r="I1017" s="627"/>
      <c r="J1017" s="627"/>
      <c r="K1017" s="627"/>
      <c r="L1017" s="628"/>
      <c r="M1017" s="271"/>
      <c r="N1017" s="632" t="s">
        <v>448</v>
      </c>
      <c r="O1017" s="632"/>
      <c r="P1017" s="632"/>
      <c r="Q1017" s="636" t="s">
        <v>449</v>
      </c>
      <c r="R1017" s="637"/>
      <c r="S1017" s="638"/>
      <c r="T1017" s="639"/>
      <c r="U1017" s="640"/>
      <c r="V1017" s="640"/>
      <c r="W1017" s="640"/>
      <c r="X1017" s="640"/>
      <c r="Y1017" s="640"/>
      <c r="Z1017" s="641"/>
      <c r="AA1017" s="274"/>
      <c r="AB1017"/>
      <c r="AC1017"/>
      <c r="AD1017"/>
      <c r="AE1017"/>
      <c r="AF1017"/>
      <c r="AG1017"/>
      <c r="AH1017"/>
      <c r="AI1017"/>
      <c r="AJ1017"/>
      <c r="AK1017"/>
      <c r="AR1017"/>
    </row>
    <row r="1018" spans="2:44" ht="25.5" customHeight="1">
      <c r="B1018" s="237"/>
      <c r="C1018" s="626"/>
      <c r="D1018" s="627"/>
      <c r="E1018" s="627"/>
      <c r="F1018" s="627"/>
      <c r="G1018" s="627"/>
      <c r="H1018" s="627"/>
      <c r="I1018" s="627"/>
      <c r="J1018" s="627"/>
      <c r="K1018" s="627"/>
      <c r="L1018" s="628"/>
      <c r="M1018" s="271"/>
      <c r="N1018" s="632"/>
      <c r="O1018" s="632"/>
      <c r="P1018" s="632"/>
      <c r="Q1018" s="642" t="s">
        <v>450</v>
      </c>
      <c r="R1018" s="643"/>
      <c r="S1018" s="644"/>
      <c r="T1018" s="642"/>
      <c r="U1018" s="643"/>
      <c r="V1018" s="643"/>
      <c r="W1018" s="643"/>
      <c r="X1018" s="643"/>
      <c r="Y1018" s="643"/>
      <c r="Z1018" s="644"/>
      <c r="AA1018" s="275"/>
      <c r="AB1018"/>
      <c r="AC1018"/>
      <c r="AD1018"/>
      <c r="AE1018"/>
      <c r="AF1018"/>
      <c r="AG1018"/>
      <c r="AH1018"/>
      <c r="AI1018"/>
      <c r="AJ1018"/>
      <c r="AK1018"/>
      <c r="AR1018"/>
    </row>
    <row r="1019" spans="2:44" ht="25.5" customHeight="1">
      <c r="B1019" s="237"/>
      <c r="C1019" s="626"/>
      <c r="D1019" s="627"/>
      <c r="E1019" s="627"/>
      <c r="F1019" s="627"/>
      <c r="G1019" s="627"/>
      <c r="H1019" s="627"/>
      <c r="I1019" s="627"/>
      <c r="J1019" s="627"/>
      <c r="K1019" s="627"/>
      <c r="L1019" s="628"/>
      <c r="M1019" s="271"/>
      <c r="N1019" s="632"/>
      <c r="O1019" s="632"/>
      <c r="P1019" s="632"/>
      <c r="Q1019" s="636" t="s">
        <v>451</v>
      </c>
      <c r="R1019" s="637"/>
      <c r="S1019" s="638"/>
      <c r="T1019" s="639"/>
      <c r="U1019" s="640"/>
      <c r="V1019" s="640"/>
      <c r="W1019" s="640"/>
      <c r="X1019" s="640"/>
      <c r="Y1019" s="640"/>
      <c r="Z1019" s="641"/>
      <c r="AA1019" s="273"/>
      <c r="AB1019"/>
      <c r="AC1019"/>
      <c r="AD1019"/>
      <c r="AE1019"/>
      <c r="AF1019"/>
      <c r="AG1019"/>
      <c r="AH1019"/>
      <c r="AI1019"/>
      <c r="AJ1019"/>
      <c r="AK1019"/>
      <c r="AR1019"/>
    </row>
    <row r="1020" spans="2:44" ht="25.5" customHeight="1">
      <c r="B1020" s="237"/>
      <c r="C1020" s="626"/>
      <c r="D1020" s="627"/>
      <c r="E1020" s="627"/>
      <c r="F1020" s="627"/>
      <c r="G1020" s="627"/>
      <c r="H1020" s="627"/>
      <c r="I1020" s="627"/>
      <c r="J1020" s="627"/>
      <c r="K1020" s="627"/>
      <c r="L1020" s="628"/>
      <c r="M1020" s="271"/>
      <c r="N1020" s="632"/>
      <c r="O1020" s="632"/>
      <c r="P1020" s="632"/>
      <c r="Q1020" s="645" t="s">
        <v>568</v>
      </c>
      <c r="R1020" s="618" t="s">
        <v>452</v>
      </c>
      <c r="S1020" s="619"/>
      <c r="T1020" s="619"/>
      <c r="U1020" s="619"/>
      <c r="V1020" s="620"/>
      <c r="W1020" s="276"/>
      <c r="X1020" s="277" t="s">
        <v>453</v>
      </c>
      <c r="Y1020" s="278"/>
      <c r="Z1020" s="279"/>
      <c r="AA1020" s="271"/>
      <c r="AB1020"/>
      <c r="AC1020"/>
      <c r="AD1020"/>
      <c r="AE1020"/>
      <c r="AF1020"/>
      <c r="AG1020"/>
      <c r="AH1020"/>
      <c r="AI1020"/>
      <c r="AJ1020"/>
      <c r="AK1020"/>
      <c r="AR1020"/>
    </row>
    <row r="1021" spans="2:44" s="235" customFormat="1" ht="25.5" customHeight="1">
      <c r="B1021" s="230"/>
      <c r="C1021" s="626"/>
      <c r="D1021" s="627"/>
      <c r="E1021" s="627"/>
      <c r="F1021" s="627"/>
      <c r="G1021" s="627"/>
      <c r="H1021" s="627"/>
      <c r="I1021" s="627"/>
      <c r="J1021" s="627"/>
      <c r="K1021" s="627"/>
      <c r="L1021" s="628"/>
      <c r="M1021" s="271"/>
      <c r="N1021" s="632"/>
      <c r="O1021" s="632"/>
      <c r="P1021" s="632"/>
      <c r="Q1021" s="646"/>
      <c r="R1021" s="648" t="s">
        <v>454</v>
      </c>
      <c r="S1021" s="649"/>
      <c r="T1021" s="649"/>
      <c r="U1021" s="649"/>
      <c r="V1021" s="650"/>
      <c r="W1021" s="276"/>
      <c r="X1021" s="277" t="s">
        <v>453</v>
      </c>
      <c r="Y1021" s="277"/>
      <c r="Z1021" s="280"/>
      <c r="AA1021" s="271"/>
      <c r="AB1021"/>
      <c r="AC1021"/>
      <c r="AD1021"/>
      <c r="AE1021"/>
      <c r="AF1021"/>
      <c r="AG1021"/>
      <c r="AH1021"/>
      <c r="AI1021"/>
      <c r="AJ1021"/>
      <c r="AK1021"/>
      <c r="AL1021" s="236"/>
      <c r="AM1021" s="236"/>
      <c r="AN1021" s="236"/>
      <c r="AO1021" s="236"/>
      <c r="AP1021" s="236"/>
      <c r="AQ1021" s="236"/>
      <c r="AR1021" s="238"/>
    </row>
    <row r="1022" spans="2:44" ht="25.5" customHeight="1">
      <c r="B1022" s="231"/>
      <c r="C1022" s="626"/>
      <c r="D1022" s="627"/>
      <c r="E1022" s="627"/>
      <c r="F1022" s="627"/>
      <c r="G1022" s="627"/>
      <c r="H1022" s="627"/>
      <c r="I1022" s="627"/>
      <c r="J1022" s="627"/>
      <c r="K1022" s="627"/>
      <c r="L1022" s="628"/>
      <c r="M1022" s="271"/>
      <c r="N1022" s="632"/>
      <c r="O1022" s="632"/>
      <c r="P1022" s="632"/>
      <c r="Q1022" s="646"/>
      <c r="R1022" s="648" t="s">
        <v>455</v>
      </c>
      <c r="S1022" s="649"/>
      <c r="T1022" s="649"/>
      <c r="U1022" s="649"/>
      <c r="V1022" s="650"/>
      <c r="W1022" s="276">
        <f>SUM(W1020:W1021)</f>
        <v>0</v>
      </c>
      <c r="X1022" s="277" t="s">
        <v>453</v>
      </c>
      <c r="Y1022" s="649"/>
      <c r="Z1022" s="650"/>
      <c r="AA1022" s="271"/>
      <c r="AB1022"/>
      <c r="AC1022"/>
      <c r="AD1022"/>
      <c r="AE1022"/>
      <c r="AF1022"/>
      <c r="AG1022"/>
      <c r="AH1022"/>
      <c r="AI1022"/>
      <c r="AJ1022"/>
      <c r="AK1022"/>
      <c r="AR1022"/>
    </row>
    <row r="1023" spans="2:44" ht="25.5" customHeight="1" thickBot="1">
      <c r="B1023" s="231"/>
      <c r="C1023" s="629"/>
      <c r="D1023" s="630"/>
      <c r="E1023" s="630"/>
      <c r="F1023" s="630"/>
      <c r="G1023" s="630"/>
      <c r="H1023" s="630"/>
      <c r="I1023" s="630"/>
      <c r="J1023" s="630"/>
      <c r="K1023" s="630"/>
      <c r="L1023" s="631"/>
      <c r="M1023" s="271"/>
      <c r="N1023" s="632"/>
      <c r="O1023" s="632"/>
      <c r="P1023" s="632"/>
      <c r="Q1023" s="647"/>
      <c r="R1023" s="648" t="s">
        <v>571</v>
      </c>
      <c r="S1023" s="649"/>
      <c r="T1023" s="649"/>
      <c r="U1023" s="649"/>
      <c r="V1023" s="650"/>
      <c r="W1023" s="276"/>
      <c r="X1023" s="277" t="s">
        <v>453</v>
      </c>
      <c r="Y1023" s="277"/>
      <c r="Z1023" s="280"/>
      <c r="AA1023" s="271"/>
      <c r="AB1023"/>
      <c r="AC1023"/>
      <c r="AD1023"/>
      <c r="AE1023"/>
      <c r="AF1023"/>
      <c r="AG1023"/>
      <c r="AH1023"/>
      <c r="AI1023"/>
      <c r="AJ1023"/>
      <c r="AK1023"/>
      <c r="AR1023"/>
    </row>
    <row r="1024" spans="2:44" ht="25.5" customHeight="1">
      <c r="B1024" s="231"/>
      <c r="C1024" s="284"/>
      <c r="D1024" s="284"/>
      <c r="E1024" s="284"/>
      <c r="F1024" s="284"/>
      <c r="G1024" s="284"/>
      <c r="H1024" s="284"/>
      <c r="I1024" s="284"/>
      <c r="J1024" s="284"/>
      <c r="K1024" s="284"/>
      <c r="L1024" s="284"/>
      <c r="M1024" s="271"/>
      <c r="N1024" s="271"/>
      <c r="O1024" s="271"/>
      <c r="P1024" s="271"/>
      <c r="Q1024" s="272"/>
      <c r="R1024" s="272"/>
      <c r="S1024" s="272"/>
      <c r="T1024" s="272"/>
      <c r="U1024" s="272"/>
      <c r="V1024" s="272"/>
      <c r="W1024" s="618"/>
      <c r="X1024" s="619"/>
      <c r="Y1024" s="619"/>
      <c r="Z1024" s="620"/>
      <c r="AA1024" s="271"/>
      <c r="AB1024"/>
      <c r="AC1024"/>
      <c r="AD1024"/>
      <c r="AE1024"/>
      <c r="AF1024"/>
      <c r="AG1024"/>
      <c r="AH1024"/>
      <c r="AI1024"/>
      <c r="AJ1024"/>
      <c r="AK1024"/>
      <c r="AR1024"/>
    </row>
    <row r="1025" spans="2:44" ht="25.5" customHeight="1" thickBot="1">
      <c r="B1025" s="231"/>
      <c r="C1025" s="621" t="s">
        <v>566</v>
      </c>
      <c r="D1025" s="621"/>
      <c r="E1025" s="621"/>
      <c r="F1025" s="621"/>
      <c r="G1025" s="621"/>
      <c r="H1025" s="622" t="s">
        <v>567</v>
      </c>
      <c r="I1025" s="622"/>
      <c r="J1025" s="622"/>
      <c r="K1025" s="622"/>
      <c r="L1025" s="622"/>
      <c r="M1025" s="271"/>
      <c r="N1025" s="271"/>
      <c r="O1025" s="271"/>
      <c r="P1025" s="271"/>
      <c r="Q1025" s="271"/>
      <c r="R1025" s="271"/>
      <c r="S1025" s="271"/>
      <c r="T1025" s="271"/>
      <c r="U1025" s="271"/>
      <c r="V1025" s="271"/>
      <c r="W1025" s="271"/>
      <c r="X1025" s="271"/>
      <c r="Y1025" s="271"/>
      <c r="Z1025" s="271"/>
      <c r="AA1025" s="271"/>
      <c r="AB1025"/>
      <c r="AC1025"/>
      <c r="AD1025"/>
      <c r="AE1025"/>
      <c r="AF1025"/>
      <c r="AG1025"/>
      <c r="AH1025"/>
      <c r="AI1025"/>
      <c r="AJ1025"/>
      <c r="AK1025"/>
      <c r="AR1025"/>
    </row>
    <row r="1026" spans="2:44" ht="25.5" customHeight="1">
      <c r="B1026" s="231"/>
      <c r="C1026" s="623" t="s">
        <v>579</v>
      </c>
      <c r="D1026" s="624"/>
      <c r="E1026" s="624"/>
      <c r="F1026" s="624"/>
      <c r="G1026" s="624"/>
      <c r="H1026" s="624"/>
      <c r="I1026" s="624"/>
      <c r="J1026" s="624"/>
      <c r="K1026" s="624"/>
      <c r="L1026" s="625"/>
      <c r="M1026" s="271"/>
      <c r="N1026" s="632" t="s">
        <v>447</v>
      </c>
      <c r="O1026" s="632"/>
      <c r="P1026" s="632"/>
      <c r="Q1026" s="633"/>
      <c r="R1026" s="634"/>
      <c r="S1026" s="634"/>
      <c r="T1026" s="634"/>
      <c r="U1026" s="634"/>
      <c r="V1026" s="634"/>
      <c r="W1026" s="634"/>
      <c r="X1026" s="634"/>
      <c r="Y1026" s="634"/>
      <c r="Z1026" s="635"/>
      <c r="AA1026" s="273"/>
      <c r="AB1026"/>
      <c r="AC1026"/>
      <c r="AD1026"/>
      <c r="AE1026"/>
      <c r="AF1026"/>
      <c r="AG1026"/>
      <c r="AH1026"/>
      <c r="AI1026"/>
      <c r="AJ1026"/>
      <c r="AK1026"/>
      <c r="AR1026"/>
    </row>
    <row r="1027" spans="2:44" ht="25.5" customHeight="1">
      <c r="B1027" s="231"/>
      <c r="C1027" s="626"/>
      <c r="D1027" s="627"/>
      <c r="E1027" s="627"/>
      <c r="F1027" s="627"/>
      <c r="G1027" s="627"/>
      <c r="H1027" s="627"/>
      <c r="I1027" s="627"/>
      <c r="J1027" s="627"/>
      <c r="K1027" s="627"/>
      <c r="L1027" s="628"/>
      <c r="M1027" s="271"/>
      <c r="N1027" s="632" t="s">
        <v>448</v>
      </c>
      <c r="O1027" s="632"/>
      <c r="P1027" s="632"/>
      <c r="Q1027" s="636" t="s">
        <v>449</v>
      </c>
      <c r="R1027" s="637"/>
      <c r="S1027" s="638"/>
      <c r="T1027" s="639"/>
      <c r="U1027" s="640"/>
      <c r="V1027" s="640"/>
      <c r="W1027" s="640"/>
      <c r="X1027" s="640"/>
      <c r="Y1027" s="640"/>
      <c r="Z1027" s="641"/>
      <c r="AA1027" s="274"/>
      <c r="AB1027"/>
      <c r="AC1027"/>
      <c r="AD1027"/>
      <c r="AE1027"/>
      <c r="AF1027"/>
      <c r="AG1027"/>
      <c r="AH1027"/>
      <c r="AI1027"/>
      <c r="AJ1027"/>
      <c r="AK1027"/>
      <c r="AR1027"/>
    </row>
    <row r="1028" spans="2:44" ht="25.5" customHeight="1">
      <c r="B1028" s="231"/>
      <c r="C1028" s="626"/>
      <c r="D1028" s="627"/>
      <c r="E1028" s="627"/>
      <c r="F1028" s="627"/>
      <c r="G1028" s="627"/>
      <c r="H1028" s="627"/>
      <c r="I1028" s="627"/>
      <c r="J1028" s="627"/>
      <c r="K1028" s="627"/>
      <c r="L1028" s="628"/>
      <c r="M1028" s="271"/>
      <c r="N1028" s="632"/>
      <c r="O1028" s="632"/>
      <c r="P1028" s="632"/>
      <c r="Q1028" s="642" t="s">
        <v>450</v>
      </c>
      <c r="R1028" s="643"/>
      <c r="S1028" s="644"/>
      <c r="T1028" s="642"/>
      <c r="U1028" s="643"/>
      <c r="V1028" s="643"/>
      <c r="W1028" s="643"/>
      <c r="X1028" s="643"/>
      <c r="Y1028" s="643"/>
      <c r="Z1028" s="644"/>
      <c r="AA1028" s="275"/>
      <c r="AB1028"/>
      <c r="AC1028"/>
      <c r="AD1028"/>
      <c r="AE1028"/>
      <c r="AF1028"/>
      <c r="AG1028"/>
      <c r="AH1028"/>
      <c r="AI1028"/>
      <c r="AJ1028"/>
      <c r="AK1028"/>
      <c r="AR1028"/>
    </row>
    <row r="1029" spans="2:44" ht="25.5" customHeight="1">
      <c r="B1029" s="231"/>
      <c r="C1029" s="626"/>
      <c r="D1029" s="627"/>
      <c r="E1029" s="627"/>
      <c r="F1029" s="627"/>
      <c r="G1029" s="627"/>
      <c r="H1029" s="627"/>
      <c r="I1029" s="627"/>
      <c r="J1029" s="627"/>
      <c r="K1029" s="627"/>
      <c r="L1029" s="628"/>
      <c r="M1029" s="271"/>
      <c r="N1029" s="632"/>
      <c r="O1029" s="632"/>
      <c r="P1029" s="632"/>
      <c r="Q1029" s="636" t="s">
        <v>451</v>
      </c>
      <c r="R1029" s="637"/>
      <c r="S1029" s="638"/>
      <c r="T1029" s="639"/>
      <c r="U1029" s="640"/>
      <c r="V1029" s="640"/>
      <c r="W1029" s="640"/>
      <c r="X1029" s="640"/>
      <c r="Y1029" s="640"/>
      <c r="Z1029" s="641"/>
      <c r="AA1029" s="273"/>
      <c r="AB1029"/>
      <c r="AC1029"/>
      <c r="AD1029"/>
      <c r="AE1029"/>
      <c r="AF1029"/>
      <c r="AG1029"/>
      <c r="AH1029"/>
      <c r="AI1029"/>
      <c r="AJ1029"/>
      <c r="AK1029"/>
      <c r="AR1029"/>
    </row>
    <row r="1030" spans="2:44" ht="25.5" customHeight="1">
      <c r="B1030" s="232"/>
      <c r="C1030" s="626"/>
      <c r="D1030" s="627"/>
      <c r="E1030" s="627"/>
      <c r="F1030" s="627"/>
      <c r="G1030" s="627"/>
      <c r="H1030" s="627"/>
      <c r="I1030" s="627"/>
      <c r="J1030" s="627"/>
      <c r="K1030" s="627"/>
      <c r="L1030" s="628"/>
      <c r="M1030" s="271"/>
      <c r="N1030" s="632"/>
      <c r="O1030" s="632"/>
      <c r="P1030" s="632"/>
      <c r="Q1030" s="645" t="s">
        <v>568</v>
      </c>
      <c r="R1030" s="618" t="s">
        <v>452</v>
      </c>
      <c r="S1030" s="619"/>
      <c r="T1030" s="619"/>
      <c r="U1030" s="619"/>
      <c r="V1030" s="620"/>
      <c r="W1030" s="276"/>
      <c r="X1030" s="277" t="s">
        <v>453</v>
      </c>
      <c r="Y1030" s="278"/>
      <c r="Z1030" s="279"/>
      <c r="AA1030" s="271"/>
      <c r="AB1030"/>
      <c r="AC1030"/>
      <c r="AD1030"/>
      <c r="AE1030"/>
      <c r="AF1030"/>
      <c r="AG1030"/>
      <c r="AH1030"/>
      <c r="AI1030"/>
      <c r="AJ1030"/>
      <c r="AK1030"/>
      <c r="AR1030"/>
    </row>
    <row r="1031" spans="2:44" ht="25.5" customHeight="1">
      <c r="B1031" s="232"/>
      <c r="C1031" s="626"/>
      <c r="D1031" s="627"/>
      <c r="E1031" s="627"/>
      <c r="F1031" s="627"/>
      <c r="G1031" s="627"/>
      <c r="H1031" s="627"/>
      <c r="I1031" s="627"/>
      <c r="J1031" s="627"/>
      <c r="K1031" s="627"/>
      <c r="L1031" s="628"/>
      <c r="M1031" s="271"/>
      <c r="N1031" s="632"/>
      <c r="O1031" s="632"/>
      <c r="P1031" s="632"/>
      <c r="Q1031" s="646"/>
      <c r="R1031" s="648" t="s">
        <v>454</v>
      </c>
      <c r="S1031" s="649"/>
      <c r="T1031" s="649"/>
      <c r="U1031" s="649"/>
      <c r="V1031" s="650"/>
      <c r="W1031" s="276"/>
      <c r="X1031" s="277" t="s">
        <v>453</v>
      </c>
      <c r="Y1031" s="277"/>
      <c r="Z1031" s="280"/>
      <c r="AA1031" s="271"/>
      <c r="AB1031"/>
      <c r="AC1031"/>
      <c r="AD1031"/>
      <c r="AE1031"/>
      <c r="AF1031"/>
      <c r="AG1031"/>
      <c r="AH1031"/>
      <c r="AI1031"/>
      <c r="AJ1031"/>
      <c r="AK1031"/>
      <c r="AR1031"/>
    </row>
    <row r="1032" spans="2:44" ht="25.5" customHeight="1">
      <c r="B1032" s="232"/>
      <c r="C1032" s="626"/>
      <c r="D1032" s="627"/>
      <c r="E1032" s="627"/>
      <c r="F1032" s="627"/>
      <c r="G1032" s="627"/>
      <c r="H1032" s="627"/>
      <c r="I1032" s="627"/>
      <c r="J1032" s="627"/>
      <c r="K1032" s="627"/>
      <c r="L1032" s="628"/>
      <c r="M1032" s="271"/>
      <c r="N1032" s="632"/>
      <c r="O1032" s="632"/>
      <c r="P1032" s="632"/>
      <c r="Q1032" s="646"/>
      <c r="R1032" s="648" t="s">
        <v>455</v>
      </c>
      <c r="S1032" s="649"/>
      <c r="T1032" s="649"/>
      <c r="U1032" s="649"/>
      <c r="V1032" s="650"/>
      <c r="W1032" s="276">
        <f>SUM(W1030:W1031)</f>
        <v>0</v>
      </c>
      <c r="X1032" s="277" t="s">
        <v>453</v>
      </c>
      <c r="Y1032" s="649"/>
      <c r="Z1032" s="650"/>
      <c r="AA1032" s="271"/>
      <c r="AB1032"/>
      <c r="AC1032"/>
      <c r="AD1032"/>
      <c r="AE1032"/>
      <c r="AF1032"/>
      <c r="AG1032"/>
      <c r="AH1032"/>
      <c r="AI1032"/>
      <c r="AJ1032"/>
      <c r="AK1032"/>
      <c r="AR1032"/>
    </row>
    <row r="1033" spans="2:44" ht="25.5" customHeight="1" thickBot="1">
      <c r="B1033" s="232"/>
      <c r="C1033" s="629"/>
      <c r="D1033" s="630"/>
      <c r="E1033" s="630"/>
      <c r="F1033" s="630"/>
      <c r="G1033" s="630"/>
      <c r="H1033" s="630"/>
      <c r="I1033" s="630"/>
      <c r="J1033" s="630"/>
      <c r="K1033" s="630"/>
      <c r="L1033" s="631"/>
      <c r="M1033" s="271"/>
      <c r="N1033" s="632"/>
      <c r="O1033" s="632"/>
      <c r="P1033" s="632"/>
      <c r="Q1033" s="647"/>
      <c r="R1033" s="648" t="s">
        <v>571</v>
      </c>
      <c r="S1033" s="649"/>
      <c r="T1033" s="649"/>
      <c r="U1033" s="649"/>
      <c r="V1033" s="650"/>
      <c r="W1033" s="276"/>
      <c r="X1033" s="277" t="s">
        <v>453</v>
      </c>
      <c r="Y1033" s="277"/>
      <c r="Z1033" s="280"/>
      <c r="AA1033" s="271"/>
      <c r="AB1033"/>
      <c r="AC1033"/>
      <c r="AD1033"/>
      <c r="AE1033"/>
      <c r="AF1033"/>
      <c r="AG1033"/>
      <c r="AH1033"/>
      <c r="AI1033"/>
      <c r="AJ1033"/>
      <c r="AK1033"/>
      <c r="AR1033"/>
    </row>
    <row r="1034" spans="2:44" ht="25.5" customHeight="1">
      <c r="B1034" s="232"/>
      <c r="C1034" s="284"/>
      <c r="D1034" s="284"/>
      <c r="E1034" s="284"/>
      <c r="F1034" s="284"/>
      <c r="G1034" s="284"/>
      <c r="H1034" s="284"/>
      <c r="I1034" s="284"/>
      <c r="J1034" s="284"/>
      <c r="K1034" s="284"/>
      <c r="L1034" s="284"/>
      <c r="M1034" s="271"/>
      <c r="N1034" s="271"/>
      <c r="O1034" s="271"/>
      <c r="P1034" s="271"/>
      <c r="Q1034" s="272"/>
      <c r="R1034" s="272"/>
      <c r="S1034" s="272"/>
      <c r="T1034" s="272"/>
      <c r="U1034" s="272"/>
      <c r="V1034" s="272"/>
      <c r="W1034" s="618"/>
      <c r="X1034" s="619"/>
      <c r="Y1034" s="619"/>
      <c r="Z1034" s="620"/>
      <c r="AA1034" s="271"/>
      <c r="AB1034"/>
      <c r="AC1034"/>
      <c r="AD1034"/>
      <c r="AE1034"/>
      <c r="AF1034"/>
      <c r="AG1034"/>
      <c r="AH1034"/>
      <c r="AI1034"/>
      <c r="AJ1034"/>
      <c r="AK1034"/>
      <c r="AR1034"/>
    </row>
    <row r="1035" spans="2:44" ht="25.5" customHeight="1">
      <c r="B1035" s="232"/>
      <c r="C1035" s="287" t="s">
        <v>572</v>
      </c>
      <c r="D1035" s="287"/>
      <c r="E1035" s="287"/>
      <c r="F1035" s="287" t="s">
        <v>573</v>
      </c>
      <c r="G1035" s="287"/>
      <c r="I1035" s="287"/>
      <c r="J1035" s="287"/>
      <c r="K1035" s="287"/>
      <c r="L1035" s="287"/>
      <c r="M1035" s="287"/>
      <c r="N1035" s="287"/>
      <c r="O1035" s="287"/>
      <c r="P1035" s="287"/>
      <c r="Q1035" s="287"/>
      <c r="R1035" s="287"/>
      <c r="S1035" s="287"/>
      <c r="T1035" s="287"/>
      <c r="U1035" s="287"/>
      <c r="V1035" s="287"/>
      <c r="W1035" s="237"/>
      <c r="X1035" s="419"/>
      <c r="Y1035" s="271"/>
      <c r="Z1035" s="271"/>
      <c r="AA1035" s="271"/>
      <c r="AB1035"/>
      <c r="AC1035"/>
      <c r="AD1035"/>
      <c r="AE1035"/>
      <c r="AF1035"/>
      <c r="AG1035"/>
      <c r="AH1035"/>
      <c r="AI1035"/>
      <c r="AJ1035"/>
      <c r="AK1035"/>
      <c r="AR1035"/>
    </row>
    <row r="1036" spans="2:44" ht="25.5" customHeight="1">
      <c r="B1036" s="232"/>
      <c r="C1036" s="287"/>
      <c r="D1036" s="287"/>
      <c r="E1036" s="287"/>
      <c r="F1036" s="287" t="s">
        <v>574</v>
      </c>
      <c r="G1036" s="287"/>
      <c r="I1036" s="287"/>
      <c r="J1036" s="287"/>
      <c r="K1036" s="287"/>
      <c r="L1036" s="287"/>
      <c r="M1036" s="287"/>
      <c r="N1036" s="287"/>
      <c r="O1036" s="287"/>
      <c r="P1036" s="287"/>
      <c r="Q1036" s="287"/>
      <c r="R1036" s="287"/>
      <c r="S1036" s="287"/>
      <c r="T1036" s="287"/>
      <c r="U1036" s="287"/>
      <c r="V1036" s="287"/>
      <c r="W1036" s="237"/>
      <c r="X1036" s="271"/>
      <c r="Y1036" s="271"/>
      <c r="Z1036" s="271"/>
      <c r="AA1036" s="271"/>
      <c r="AB1036"/>
      <c r="AC1036"/>
      <c r="AD1036"/>
      <c r="AE1036"/>
      <c r="AF1036"/>
      <c r="AG1036"/>
      <c r="AH1036"/>
      <c r="AI1036"/>
      <c r="AJ1036"/>
      <c r="AK1036"/>
      <c r="AR1036"/>
    </row>
    <row r="1037" spans="2:44" ht="25.5" customHeight="1">
      <c r="B1037" s="232"/>
      <c r="C1037" s="651" t="s">
        <v>575</v>
      </c>
      <c r="D1037" s="651"/>
      <c r="E1037" s="651"/>
      <c r="F1037" s="651"/>
      <c r="G1037" s="651"/>
      <c r="H1037" s="651"/>
      <c r="I1037" s="651"/>
      <c r="J1037" s="271"/>
      <c r="K1037" s="271"/>
      <c r="L1037" s="271"/>
      <c r="M1037" s="271"/>
      <c r="N1037" s="271"/>
      <c r="O1037" s="271"/>
      <c r="P1037" s="271"/>
      <c r="Q1037" s="271"/>
      <c r="R1037" s="271"/>
      <c r="S1037" s="271"/>
      <c r="T1037" s="271"/>
      <c r="U1037" s="271"/>
      <c r="V1037" s="271"/>
      <c r="W1037" s="271"/>
      <c r="X1037" s="271"/>
      <c r="Y1037" s="271"/>
      <c r="Z1037" s="271"/>
      <c r="AA1037" s="271"/>
      <c r="AB1037"/>
      <c r="AC1037"/>
      <c r="AD1037"/>
      <c r="AE1037"/>
      <c r="AF1037"/>
      <c r="AG1037"/>
      <c r="AH1037"/>
      <c r="AI1037"/>
      <c r="AJ1037"/>
      <c r="AK1037"/>
      <c r="AR1037"/>
    </row>
    <row r="1038" spans="2:44" ht="25.5" customHeight="1">
      <c r="B1038" s="232"/>
      <c r="C1038" s="412" t="s">
        <v>180</v>
      </c>
      <c r="D1038" s="285">
        <f>'21号（報告鏡）'!$E$13</f>
        <v>0</v>
      </c>
      <c r="E1038" s="412" t="s">
        <v>443</v>
      </c>
      <c r="F1038"/>
      <c r="G1038" s="412"/>
      <c r="H1038" s="412"/>
      <c r="I1038" s="412"/>
      <c r="J1038" s="271"/>
      <c r="K1038" s="271"/>
      <c r="L1038" s="271"/>
      <c r="M1038" s="271"/>
      <c r="N1038" s="271"/>
      <c r="O1038" s="271"/>
      <c r="P1038" s="271"/>
      <c r="Q1038" s="271"/>
      <c r="R1038" s="271"/>
      <c r="S1038" s="271"/>
      <c r="T1038" s="271"/>
      <c r="U1038" s="271"/>
      <c r="V1038" s="271"/>
      <c r="W1038" s="271"/>
      <c r="X1038" s="271"/>
      <c r="Y1038" s="271"/>
      <c r="Z1038" s="271"/>
      <c r="AA1038" s="271"/>
      <c r="AB1038"/>
      <c r="AC1038"/>
      <c r="AD1038"/>
      <c r="AE1038"/>
      <c r="AF1038"/>
      <c r="AG1038"/>
      <c r="AH1038"/>
      <c r="AI1038"/>
      <c r="AJ1038"/>
      <c r="AK1038"/>
      <c r="AR1038"/>
    </row>
    <row r="1039" spans="2:44" ht="25.5" customHeight="1">
      <c r="B1039" s="232"/>
      <c r="C1039" s="652" t="s">
        <v>444</v>
      </c>
      <c r="D1039" s="652"/>
      <c r="E1039" s="652"/>
      <c r="F1039" s="652"/>
      <c r="G1039" s="652"/>
      <c r="H1039" s="652"/>
      <c r="I1039" s="652"/>
      <c r="J1039" s="652"/>
      <c r="K1039" s="652"/>
      <c r="L1039" s="652"/>
      <c r="M1039" s="652"/>
      <c r="N1039" s="652"/>
      <c r="O1039" s="652"/>
      <c r="P1039" s="652"/>
      <c r="Q1039" s="652"/>
      <c r="R1039" s="652"/>
      <c r="S1039" s="652"/>
      <c r="T1039" s="652"/>
      <c r="U1039" s="652"/>
      <c r="V1039" s="652"/>
      <c r="W1039" s="652"/>
      <c r="X1039" s="652"/>
      <c r="Y1039" s="652"/>
      <c r="Z1039" s="652"/>
      <c r="AA1039" s="416"/>
      <c r="AB1039"/>
      <c r="AC1039"/>
      <c r="AD1039"/>
      <c r="AE1039"/>
      <c r="AF1039"/>
      <c r="AG1039"/>
      <c r="AH1039"/>
      <c r="AI1039"/>
      <c r="AJ1039"/>
      <c r="AK1039"/>
      <c r="AR1039"/>
    </row>
    <row r="1040" spans="2:44" ht="25.5" customHeight="1">
      <c r="B1040" s="232"/>
      <c r="C1040" s="271"/>
      <c r="D1040" s="271"/>
      <c r="E1040" s="271"/>
      <c r="F1040" s="417"/>
      <c r="G1040" s="271"/>
      <c r="H1040" s="271"/>
      <c r="I1040" s="271"/>
      <c r="J1040" s="271"/>
      <c r="K1040" s="271"/>
      <c r="L1040" s="271"/>
      <c r="M1040" s="271"/>
      <c r="N1040" s="271"/>
      <c r="O1040" s="271"/>
      <c r="P1040" s="271"/>
      <c r="Q1040" s="653" t="s">
        <v>445</v>
      </c>
      <c r="R1040" s="653"/>
      <c r="S1040" s="653"/>
      <c r="T1040" s="654">
        <f>T1003+1</f>
        <v>29</v>
      </c>
      <c r="U1040" s="654"/>
      <c r="V1040" s="654"/>
      <c r="W1040" s="654"/>
      <c r="X1040" s="654"/>
      <c r="Y1040" s="654"/>
      <c r="Z1040" s="654"/>
      <c r="AA1040" s="272"/>
      <c r="AB1040"/>
      <c r="AC1040"/>
      <c r="AD1040"/>
      <c r="AE1040"/>
      <c r="AF1040"/>
      <c r="AG1040"/>
      <c r="AH1040"/>
      <c r="AI1040"/>
      <c r="AJ1040"/>
      <c r="AK1040"/>
      <c r="AR1040"/>
    </row>
    <row r="1041" spans="2:44" ht="25.5" customHeight="1">
      <c r="B1041" s="232"/>
      <c r="C1041" s="271"/>
      <c r="D1041" s="271"/>
      <c r="E1041" s="271"/>
      <c r="F1041" s="417"/>
      <c r="G1041" s="271"/>
      <c r="H1041" s="271"/>
      <c r="I1041" s="271"/>
      <c r="J1041" s="271"/>
      <c r="K1041" s="271"/>
      <c r="L1041" s="271"/>
      <c r="M1041" s="271"/>
      <c r="N1041" s="271"/>
      <c r="O1041" s="271"/>
      <c r="P1041" s="271"/>
      <c r="Q1041" s="653" t="s">
        <v>446</v>
      </c>
      <c r="R1041" s="653"/>
      <c r="S1041" s="653"/>
      <c r="T1041" s="654">
        <f>'21号（報告鏡）'!$R$9</f>
        <v>0</v>
      </c>
      <c r="U1041" s="654"/>
      <c r="V1041" s="654"/>
      <c r="W1041" s="654"/>
      <c r="X1041" s="654"/>
      <c r="Y1041" s="654"/>
      <c r="Z1041" s="654"/>
      <c r="AA1041" s="272"/>
      <c r="AB1041"/>
      <c r="AC1041"/>
      <c r="AD1041"/>
      <c r="AE1041"/>
      <c r="AF1041"/>
      <c r="AG1041"/>
      <c r="AH1041"/>
      <c r="AI1041"/>
      <c r="AJ1041"/>
      <c r="AK1041"/>
      <c r="AR1041"/>
    </row>
    <row r="1042" spans="2:44" ht="25.5" customHeight="1" thickBot="1">
      <c r="B1042" s="232"/>
      <c r="C1042" s="621" t="s">
        <v>566</v>
      </c>
      <c r="D1042" s="621"/>
      <c r="E1042" s="621"/>
      <c r="F1042" s="621"/>
      <c r="G1042" s="621"/>
      <c r="H1042" s="622" t="s">
        <v>567</v>
      </c>
      <c r="I1042" s="622"/>
      <c r="J1042" s="622"/>
      <c r="K1042" s="622"/>
      <c r="L1042" s="622"/>
      <c r="M1042" s="271"/>
      <c r="N1042" s="271"/>
      <c r="O1042" s="271"/>
      <c r="P1042" s="271"/>
      <c r="Q1042" s="271"/>
      <c r="R1042" s="271"/>
      <c r="S1042" s="271"/>
      <c r="T1042" s="271"/>
      <c r="U1042" s="271"/>
      <c r="V1042" s="271"/>
      <c r="W1042" s="271"/>
      <c r="X1042" s="271"/>
      <c r="Y1042" s="271"/>
      <c r="Z1042" s="271"/>
      <c r="AA1042" s="271"/>
      <c r="AB1042"/>
      <c r="AC1042"/>
      <c r="AD1042"/>
      <c r="AE1042"/>
      <c r="AF1042"/>
      <c r="AG1042"/>
      <c r="AH1042"/>
      <c r="AI1042"/>
      <c r="AJ1042"/>
      <c r="AK1042"/>
      <c r="AR1042"/>
    </row>
    <row r="1043" spans="2:44" ht="25.5" customHeight="1">
      <c r="B1043" s="232"/>
      <c r="C1043" s="623" t="s">
        <v>579</v>
      </c>
      <c r="D1043" s="624"/>
      <c r="E1043" s="624"/>
      <c r="F1043" s="624"/>
      <c r="G1043" s="624"/>
      <c r="H1043" s="624"/>
      <c r="I1043" s="624"/>
      <c r="J1043" s="624"/>
      <c r="K1043" s="624"/>
      <c r="L1043" s="625"/>
      <c r="M1043" s="271"/>
      <c r="N1043" s="632" t="s">
        <v>447</v>
      </c>
      <c r="O1043" s="632"/>
      <c r="P1043" s="632"/>
      <c r="Q1043" s="633"/>
      <c r="R1043" s="634"/>
      <c r="S1043" s="634"/>
      <c r="T1043" s="634"/>
      <c r="U1043" s="634"/>
      <c r="V1043" s="634"/>
      <c r="W1043" s="634"/>
      <c r="X1043" s="634"/>
      <c r="Y1043" s="634"/>
      <c r="Z1043" s="635"/>
      <c r="AA1043" s="273"/>
      <c r="AB1043"/>
      <c r="AC1043"/>
      <c r="AD1043"/>
      <c r="AE1043"/>
      <c r="AF1043"/>
      <c r="AG1043"/>
      <c r="AH1043"/>
      <c r="AI1043"/>
      <c r="AJ1043"/>
      <c r="AK1043"/>
      <c r="AR1043"/>
    </row>
    <row r="1044" spans="2:44" ht="25.5" customHeight="1">
      <c r="B1044" s="232"/>
      <c r="C1044" s="626"/>
      <c r="D1044" s="627"/>
      <c r="E1044" s="627"/>
      <c r="F1044" s="627"/>
      <c r="G1044" s="627"/>
      <c r="H1044" s="627"/>
      <c r="I1044" s="627"/>
      <c r="J1044" s="627"/>
      <c r="K1044" s="627"/>
      <c r="L1044" s="628"/>
      <c r="M1044" s="271"/>
      <c r="N1044" s="632" t="s">
        <v>448</v>
      </c>
      <c r="O1044" s="632"/>
      <c r="P1044" s="632"/>
      <c r="Q1044" s="636" t="s">
        <v>449</v>
      </c>
      <c r="R1044" s="637"/>
      <c r="S1044" s="638"/>
      <c r="T1044" s="639"/>
      <c r="U1044" s="640"/>
      <c r="V1044" s="640"/>
      <c r="W1044" s="640"/>
      <c r="X1044" s="640"/>
      <c r="Y1044" s="640"/>
      <c r="Z1044" s="641"/>
      <c r="AA1044" s="274"/>
      <c r="AB1044"/>
      <c r="AC1044"/>
      <c r="AD1044"/>
      <c r="AE1044"/>
      <c r="AF1044"/>
      <c r="AG1044"/>
      <c r="AH1044"/>
      <c r="AI1044"/>
      <c r="AJ1044"/>
      <c r="AK1044"/>
      <c r="AR1044"/>
    </row>
    <row r="1045" spans="2:44" ht="25.5" customHeight="1">
      <c r="B1045" s="232"/>
      <c r="C1045" s="626"/>
      <c r="D1045" s="627"/>
      <c r="E1045" s="627"/>
      <c r="F1045" s="627"/>
      <c r="G1045" s="627"/>
      <c r="H1045" s="627"/>
      <c r="I1045" s="627"/>
      <c r="J1045" s="627"/>
      <c r="K1045" s="627"/>
      <c r="L1045" s="628"/>
      <c r="M1045" s="271"/>
      <c r="N1045" s="632"/>
      <c r="O1045" s="632"/>
      <c r="P1045" s="632"/>
      <c r="Q1045" s="642" t="s">
        <v>450</v>
      </c>
      <c r="R1045" s="643"/>
      <c r="S1045" s="644"/>
      <c r="T1045" s="642"/>
      <c r="U1045" s="643"/>
      <c r="V1045" s="643"/>
      <c r="W1045" s="643"/>
      <c r="X1045" s="643"/>
      <c r="Y1045" s="643"/>
      <c r="Z1045" s="644"/>
      <c r="AA1045" s="275"/>
      <c r="AB1045"/>
      <c r="AC1045"/>
      <c r="AD1045"/>
      <c r="AE1045"/>
      <c r="AF1045"/>
      <c r="AG1045"/>
      <c r="AH1045"/>
      <c r="AI1045"/>
      <c r="AJ1045"/>
      <c r="AK1045"/>
      <c r="AR1045"/>
    </row>
    <row r="1046" spans="2:44" ht="25.5" customHeight="1">
      <c r="B1046" s="232"/>
      <c r="C1046" s="626"/>
      <c r="D1046" s="627"/>
      <c r="E1046" s="627"/>
      <c r="F1046" s="627"/>
      <c r="G1046" s="627"/>
      <c r="H1046" s="627"/>
      <c r="I1046" s="627"/>
      <c r="J1046" s="627"/>
      <c r="K1046" s="627"/>
      <c r="L1046" s="628"/>
      <c r="M1046" s="271"/>
      <c r="N1046" s="632"/>
      <c r="O1046" s="632"/>
      <c r="P1046" s="632"/>
      <c r="Q1046" s="636" t="s">
        <v>451</v>
      </c>
      <c r="R1046" s="637"/>
      <c r="S1046" s="638"/>
      <c r="T1046" s="639"/>
      <c r="U1046" s="640"/>
      <c r="V1046" s="640"/>
      <c r="W1046" s="640"/>
      <c r="X1046" s="640"/>
      <c r="Y1046" s="640"/>
      <c r="Z1046" s="641"/>
      <c r="AA1046" s="273"/>
      <c r="AB1046"/>
      <c r="AC1046"/>
      <c r="AD1046"/>
      <c r="AE1046"/>
      <c r="AF1046"/>
      <c r="AG1046"/>
      <c r="AH1046"/>
      <c r="AI1046"/>
      <c r="AJ1046"/>
      <c r="AK1046"/>
      <c r="AR1046"/>
    </row>
    <row r="1047" spans="2:44" ht="25.5" customHeight="1">
      <c r="B1047" s="232"/>
      <c r="C1047" s="626"/>
      <c r="D1047" s="627"/>
      <c r="E1047" s="627"/>
      <c r="F1047" s="627"/>
      <c r="G1047" s="627"/>
      <c r="H1047" s="627"/>
      <c r="I1047" s="627"/>
      <c r="J1047" s="627"/>
      <c r="K1047" s="627"/>
      <c r="L1047" s="628"/>
      <c r="M1047" s="271"/>
      <c r="N1047" s="632"/>
      <c r="O1047" s="632"/>
      <c r="P1047" s="632"/>
      <c r="Q1047" s="645" t="s">
        <v>568</v>
      </c>
      <c r="R1047" s="618" t="s">
        <v>452</v>
      </c>
      <c r="S1047" s="619"/>
      <c r="T1047" s="619"/>
      <c r="U1047" s="619"/>
      <c r="V1047" s="620"/>
      <c r="W1047" s="276"/>
      <c r="X1047" s="277" t="s">
        <v>453</v>
      </c>
      <c r="Y1047" s="278"/>
      <c r="Z1047" s="279"/>
      <c r="AA1047" s="271"/>
      <c r="AB1047"/>
      <c r="AC1047"/>
      <c r="AD1047"/>
      <c r="AE1047"/>
      <c r="AF1047"/>
      <c r="AG1047"/>
      <c r="AH1047"/>
      <c r="AI1047"/>
      <c r="AJ1047"/>
      <c r="AK1047"/>
      <c r="AR1047"/>
    </row>
    <row r="1048" spans="2:44" ht="25.5" customHeight="1">
      <c r="B1048" s="232"/>
      <c r="C1048" s="626"/>
      <c r="D1048" s="627"/>
      <c r="E1048" s="627"/>
      <c r="F1048" s="627"/>
      <c r="G1048" s="627"/>
      <c r="H1048" s="627"/>
      <c r="I1048" s="627"/>
      <c r="J1048" s="627"/>
      <c r="K1048" s="627"/>
      <c r="L1048" s="628"/>
      <c r="M1048" s="271"/>
      <c r="N1048" s="632"/>
      <c r="O1048" s="632"/>
      <c r="P1048" s="632"/>
      <c r="Q1048" s="646"/>
      <c r="R1048" s="648" t="s">
        <v>454</v>
      </c>
      <c r="S1048" s="649"/>
      <c r="T1048" s="649"/>
      <c r="U1048" s="649"/>
      <c r="V1048" s="650"/>
      <c r="W1048" s="276"/>
      <c r="X1048" s="277" t="s">
        <v>453</v>
      </c>
      <c r="Y1048" s="277"/>
      <c r="Z1048" s="280"/>
      <c r="AA1048" s="271"/>
      <c r="AB1048"/>
      <c r="AC1048"/>
      <c r="AD1048"/>
      <c r="AE1048"/>
      <c r="AF1048"/>
      <c r="AG1048"/>
      <c r="AH1048"/>
      <c r="AI1048"/>
      <c r="AJ1048"/>
      <c r="AK1048"/>
      <c r="AR1048"/>
    </row>
    <row r="1049" spans="2:44" ht="25.5" customHeight="1">
      <c r="B1049" s="232"/>
      <c r="C1049" s="626"/>
      <c r="D1049" s="627"/>
      <c r="E1049" s="627"/>
      <c r="F1049" s="627"/>
      <c r="G1049" s="627"/>
      <c r="H1049" s="627"/>
      <c r="I1049" s="627"/>
      <c r="J1049" s="627"/>
      <c r="K1049" s="627"/>
      <c r="L1049" s="628"/>
      <c r="M1049" s="271"/>
      <c r="N1049" s="632"/>
      <c r="O1049" s="632"/>
      <c r="P1049" s="632"/>
      <c r="Q1049" s="646"/>
      <c r="R1049" s="648" t="s">
        <v>455</v>
      </c>
      <c r="S1049" s="649"/>
      <c r="T1049" s="649"/>
      <c r="U1049" s="649"/>
      <c r="V1049" s="650"/>
      <c r="W1049" s="276">
        <f>SUM(W1047:W1048)</f>
        <v>0</v>
      </c>
      <c r="X1049" s="277" t="s">
        <v>453</v>
      </c>
      <c r="Y1049" s="649"/>
      <c r="Z1049" s="650"/>
      <c r="AA1049" s="271"/>
      <c r="AB1049"/>
      <c r="AC1049"/>
      <c r="AD1049"/>
      <c r="AE1049"/>
      <c r="AF1049"/>
      <c r="AG1049"/>
      <c r="AH1049"/>
      <c r="AI1049"/>
      <c r="AJ1049"/>
      <c r="AK1049"/>
      <c r="AR1049"/>
    </row>
    <row r="1050" spans="2:44" ht="25.5" customHeight="1" thickBot="1">
      <c r="B1050" s="232"/>
      <c r="C1050" s="629"/>
      <c r="D1050" s="630"/>
      <c r="E1050" s="630"/>
      <c r="F1050" s="630"/>
      <c r="G1050" s="630"/>
      <c r="H1050" s="630"/>
      <c r="I1050" s="630"/>
      <c r="J1050" s="630"/>
      <c r="K1050" s="630"/>
      <c r="L1050" s="631"/>
      <c r="M1050" s="271"/>
      <c r="N1050" s="632"/>
      <c r="O1050" s="632"/>
      <c r="P1050" s="632"/>
      <c r="Q1050" s="647"/>
      <c r="R1050" s="648" t="s">
        <v>571</v>
      </c>
      <c r="S1050" s="649"/>
      <c r="T1050" s="649"/>
      <c r="U1050" s="649"/>
      <c r="V1050" s="650"/>
      <c r="W1050" s="276"/>
      <c r="X1050" s="277" t="s">
        <v>453</v>
      </c>
      <c r="Y1050" s="277"/>
      <c r="Z1050" s="280"/>
      <c r="AA1050" s="271"/>
      <c r="AB1050"/>
      <c r="AC1050"/>
      <c r="AD1050"/>
      <c r="AE1050"/>
      <c r="AF1050"/>
      <c r="AG1050"/>
      <c r="AH1050"/>
      <c r="AI1050"/>
      <c r="AJ1050"/>
      <c r="AK1050"/>
      <c r="AR1050"/>
    </row>
    <row r="1051" spans="2:44" ht="25.5" customHeight="1">
      <c r="B1051" s="232"/>
      <c r="C1051" s="281"/>
      <c r="D1051" s="282"/>
      <c r="E1051" s="283"/>
      <c r="F1051" s="283"/>
      <c r="G1051" s="271"/>
      <c r="H1051" s="271"/>
      <c r="I1051" s="271"/>
      <c r="J1051" s="271"/>
      <c r="K1051" s="271"/>
      <c r="L1051" s="271"/>
      <c r="M1051" s="271"/>
      <c r="N1051" s="271"/>
      <c r="O1051" s="271"/>
      <c r="P1051" s="271"/>
      <c r="Q1051" s="272"/>
      <c r="R1051" s="272"/>
      <c r="S1051" s="272"/>
      <c r="T1051" s="272"/>
      <c r="U1051" s="272"/>
      <c r="V1051" s="272"/>
      <c r="W1051" s="618"/>
      <c r="X1051" s="619"/>
      <c r="Y1051" s="619"/>
      <c r="Z1051" s="620"/>
      <c r="AA1051" s="272"/>
      <c r="AB1051"/>
      <c r="AC1051"/>
      <c r="AD1051"/>
      <c r="AE1051"/>
      <c r="AF1051"/>
      <c r="AG1051"/>
      <c r="AH1051"/>
      <c r="AI1051"/>
      <c r="AJ1051"/>
      <c r="AK1051"/>
      <c r="AR1051"/>
    </row>
    <row r="1052" spans="2:44" ht="25.5" customHeight="1" thickBot="1">
      <c r="B1052" s="232"/>
      <c r="C1052" s="621" t="s">
        <v>566</v>
      </c>
      <c r="D1052" s="621"/>
      <c r="E1052" s="621"/>
      <c r="F1052" s="621"/>
      <c r="G1052" s="621"/>
      <c r="H1052" s="622" t="s">
        <v>567</v>
      </c>
      <c r="I1052" s="622"/>
      <c r="J1052" s="622"/>
      <c r="K1052" s="622"/>
      <c r="L1052" s="622"/>
      <c r="M1052" s="271"/>
      <c r="N1052" s="271"/>
      <c r="O1052" s="271"/>
      <c r="P1052" s="271"/>
      <c r="Q1052" s="271"/>
      <c r="R1052" s="271"/>
      <c r="S1052" s="271"/>
      <c r="T1052" s="271"/>
      <c r="U1052" s="271"/>
      <c r="V1052" s="271"/>
      <c r="W1052" s="271"/>
      <c r="X1052" s="271"/>
      <c r="Y1052" s="271"/>
      <c r="Z1052" s="271"/>
      <c r="AA1052" s="271"/>
      <c r="AB1052"/>
      <c r="AC1052"/>
      <c r="AD1052"/>
      <c r="AE1052"/>
      <c r="AF1052"/>
      <c r="AG1052"/>
      <c r="AH1052"/>
      <c r="AI1052"/>
      <c r="AJ1052"/>
      <c r="AK1052"/>
      <c r="AR1052"/>
    </row>
    <row r="1053" spans="2:44" ht="25.5" customHeight="1">
      <c r="B1053" s="232"/>
      <c r="C1053" s="623" t="s">
        <v>579</v>
      </c>
      <c r="D1053" s="624"/>
      <c r="E1053" s="624"/>
      <c r="F1053" s="624"/>
      <c r="G1053" s="624"/>
      <c r="H1053" s="624"/>
      <c r="I1053" s="624"/>
      <c r="J1053" s="624"/>
      <c r="K1053" s="624"/>
      <c r="L1053" s="625"/>
      <c r="M1053" s="271"/>
      <c r="N1053" s="632" t="s">
        <v>447</v>
      </c>
      <c r="O1053" s="632"/>
      <c r="P1053" s="632"/>
      <c r="Q1053" s="633"/>
      <c r="R1053" s="634"/>
      <c r="S1053" s="634"/>
      <c r="T1053" s="634"/>
      <c r="U1053" s="634"/>
      <c r="V1053" s="634"/>
      <c r="W1053" s="634"/>
      <c r="X1053" s="634"/>
      <c r="Y1053" s="634"/>
      <c r="Z1053" s="635"/>
      <c r="AA1053" s="273"/>
      <c r="AB1053"/>
      <c r="AC1053"/>
      <c r="AD1053"/>
      <c r="AE1053"/>
      <c r="AF1053"/>
      <c r="AG1053"/>
      <c r="AH1053"/>
      <c r="AI1053"/>
      <c r="AJ1053"/>
      <c r="AK1053"/>
      <c r="AR1053"/>
    </row>
    <row r="1054" spans="2:44" ht="25.5" customHeight="1">
      <c r="B1054" s="232"/>
      <c r="C1054" s="626"/>
      <c r="D1054" s="627"/>
      <c r="E1054" s="627"/>
      <c r="F1054" s="627"/>
      <c r="G1054" s="627"/>
      <c r="H1054" s="627"/>
      <c r="I1054" s="627"/>
      <c r="J1054" s="627"/>
      <c r="K1054" s="627"/>
      <c r="L1054" s="628"/>
      <c r="M1054" s="271"/>
      <c r="N1054" s="632" t="s">
        <v>448</v>
      </c>
      <c r="O1054" s="632"/>
      <c r="P1054" s="632"/>
      <c r="Q1054" s="636" t="s">
        <v>449</v>
      </c>
      <c r="R1054" s="637"/>
      <c r="S1054" s="638"/>
      <c r="T1054" s="639"/>
      <c r="U1054" s="640"/>
      <c r="V1054" s="640"/>
      <c r="W1054" s="640"/>
      <c r="X1054" s="640"/>
      <c r="Y1054" s="640"/>
      <c r="Z1054" s="641"/>
      <c r="AA1054" s="274"/>
      <c r="AB1054"/>
      <c r="AC1054"/>
      <c r="AD1054"/>
      <c r="AE1054"/>
      <c r="AF1054"/>
      <c r="AG1054"/>
      <c r="AH1054"/>
      <c r="AI1054"/>
      <c r="AJ1054"/>
      <c r="AK1054"/>
      <c r="AR1054"/>
    </row>
    <row r="1055" spans="2:44" ht="25.5" customHeight="1">
      <c r="B1055" s="232"/>
      <c r="C1055" s="626"/>
      <c r="D1055" s="627"/>
      <c r="E1055" s="627"/>
      <c r="F1055" s="627"/>
      <c r="G1055" s="627"/>
      <c r="H1055" s="627"/>
      <c r="I1055" s="627"/>
      <c r="J1055" s="627"/>
      <c r="K1055" s="627"/>
      <c r="L1055" s="628"/>
      <c r="M1055" s="271"/>
      <c r="N1055" s="632"/>
      <c r="O1055" s="632"/>
      <c r="P1055" s="632"/>
      <c r="Q1055" s="642" t="s">
        <v>450</v>
      </c>
      <c r="R1055" s="643"/>
      <c r="S1055" s="644"/>
      <c r="T1055" s="642"/>
      <c r="U1055" s="643"/>
      <c r="V1055" s="643"/>
      <c r="W1055" s="643"/>
      <c r="X1055" s="643"/>
      <c r="Y1055" s="643"/>
      <c r="Z1055" s="644"/>
      <c r="AA1055" s="275"/>
      <c r="AB1055"/>
      <c r="AC1055"/>
      <c r="AD1055"/>
      <c r="AE1055"/>
      <c r="AF1055"/>
      <c r="AG1055"/>
      <c r="AH1055"/>
      <c r="AI1055"/>
      <c r="AJ1055"/>
      <c r="AK1055"/>
      <c r="AR1055"/>
    </row>
    <row r="1056" spans="2:44" ht="25.5" customHeight="1">
      <c r="B1056" s="232"/>
      <c r="C1056" s="626"/>
      <c r="D1056" s="627"/>
      <c r="E1056" s="627"/>
      <c r="F1056" s="627"/>
      <c r="G1056" s="627"/>
      <c r="H1056" s="627"/>
      <c r="I1056" s="627"/>
      <c r="J1056" s="627"/>
      <c r="K1056" s="627"/>
      <c r="L1056" s="628"/>
      <c r="M1056" s="271"/>
      <c r="N1056" s="632"/>
      <c r="O1056" s="632"/>
      <c r="P1056" s="632"/>
      <c r="Q1056" s="636" t="s">
        <v>451</v>
      </c>
      <c r="R1056" s="637"/>
      <c r="S1056" s="638"/>
      <c r="T1056" s="639"/>
      <c r="U1056" s="640"/>
      <c r="V1056" s="640"/>
      <c r="W1056" s="640"/>
      <c r="X1056" s="640"/>
      <c r="Y1056" s="640"/>
      <c r="Z1056" s="641"/>
      <c r="AA1056" s="273"/>
      <c r="AB1056"/>
      <c r="AC1056"/>
      <c r="AD1056"/>
      <c r="AE1056"/>
      <c r="AF1056"/>
      <c r="AG1056"/>
      <c r="AH1056"/>
      <c r="AI1056"/>
      <c r="AJ1056"/>
      <c r="AK1056"/>
      <c r="AR1056"/>
    </row>
    <row r="1057" spans="2:44" ht="25.5" customHeight="1">
      <c r="B1057" s="232"/>
      <c r="C1057" s="626"/>
      <c r="D1057" s="627"/>
      <c r="E1057" s="627"/>
      <c r="F1057" s="627"/>
      <c r="G1057" s="627"/>
      <c r="H1057" s="627"/>
      <c r="I1057" s="627"/>
      <c r="J1057" s="627"/>
      <c r="K1057" s="627"/>
      <c r="L1057" s="628"/>
      <c r="M1057" s="271"/>
      <c r="N1057" s="632"/>
      <c r="O1057" s="632"/>
      <c r="P1057" s="632"/>
      <c r="Q1057" s="645" t="s">
        <v>568</v>
      </c>
      <c r="R1057" s="618" t="s">
        <v>452</v>
      </c>
      <c r="S1057" s="619"/>
      <c r="T1057" s="619"/>
      <c r="U1057" s="619"/>
      <c r="V1057" s="620"/>
      <c r="W1057" s="276"/>
      <c r="X1057" s="277" t="s">
        <v>453</v>
      </c>
      <c r="Y1057" s="278"/>
      <c r="Z1057" s="279"/>
      <c r="AA1057" s="271"/>
      <c r="AB1057"/>
      <c r="AC1057"/>
      <c r="AD1057"/>
      <c r="AE1057"/>
      <c r="AF1057"/>
      <c r="AG1057"/>
      <c r="AH1057"/>
      <c r="AI1057"/>
      <c r="AJ1057"/>
      <c r="AK1057"/>
      <c r="AR1057"/>
    </row>
    <row r="1058" spans="2:44" ht="25.5" customHeight="1">
      <c r="B1058" s="232"/>
      <c r="C1058" s="626"/>
      <c r="D1058" s="627"/>
      <c r="E1058" s="627"/>
      <c r="F1058" s="627"/>
      <c r="G1058" s="627"/>
      <c r="H1058" s="627"/>
      <c r="I1058" s="627"/>
      <c r="J1058" s="627"/>
      <c r="K1058" s="627"/>
      <c r="L1058" s="628"/>
      <c r="M1058" s="271"/>
      <c r="N1058" s="632"/>
      <c r="O1058" s="632"/>
      <c r="P1058" s="632"/>
      <c r="Q1058" s="646"/>
      <c r="R1058" s="648" t="s">
        <v>454</v>
      </c>
      <c r="S1058" s="649"/>
      <c r="T1058" s="649"/>
      <c r="U1058" s="649"/>
      <c r="V1058" s="650"/>
      <c r="W1058" s="276"/>
      <c r="X1058" s="277" t="s">
        <v>453</v>
      </c>
      <c r="Y1058" s="277"/>
      <c r="Z1058" s="280"/>
      <c r="AA1058" s="271"/>
      <c r="AB1058"/>
      <c r="AC1058"/>
      <c r="AD1058"/>
      <c r="AE1058"/>
      <c r="AF1058"/>
      <c r="AG1058"/>
      <c r="AH1058"/>
      <c r="AI1058"/>
      <c r="AJ1058"/>
      <c r="AK1058"/>
      <c r="AR1058"/>
    </row>
    <row r="1059" spans="2:44" ht="25.5" customHeight="1">
      <c r="B1059" s="232"/>
      <c r="C1059" s="626"/>
      <c r="D1059" s="627"/>
      <c r="E1059" s="627"/>
      <c r="F1059" s="627"/>
      <c r="G1059" s="627"/>
      <c r="H1059" s="627"/>
      <c r="I1059" s="627"/>
      <c r="J1059" s="627"/>
      <c r="K1059" s="627"/>
      <c r="L1059" s="628"/>
      <c r="M1059" s="271"/>
      <c r="N1059" s="632"/>
      <c r="O1059" s="632"/>
      <c r="P1059" s="632"/>
      <c r="Q1059" s="646"/>
      <c r="R1059" s="648" t="s">
        <v>455</v>
      </c>
      <c r="S1059" s="649"/>
      <c r="T1059" s="649"/>
      <c r="U1059" s="649"/>
      <c r="V1059" s="650"/>
      <c r="W1059" s="276">
        <f>SUM(W1057:W1058)</f>
        <v>0</v>
      </c>
      <c r="X1059" s="277" t="s">
        <v>453</v>
      </c>
      <c r="Y1059" s="649"/>
      <c r="Z1059" s="650"/>
      <c r="AA1059" s="271"/>
      <c r="AB1059"/>
      <c r="AC1059"/>
      <c r="AD1059"/>
      <c r="AE1059"/>
      <c r="AF1059"/>
      <c r="AG1059"/>
      <c r="AH1059"/>
      <c r="AI1059"/>
      <c r="AJ1059"/>
      <c r="AK1059"/>
      <c r="AR1059"/>
    </row>
    <row r="1060" spans="2:44" ht="25.5" customHeight="1" thickBot="1">
      <c r="B1060" s="232"/>
      <c r="C1060" s="629"/>
      <c r="D1060" s="630"/>
      <c r="E1060" s="630"/>
      <c r="F1060" s="630"/>
      <c r="G1060" s="630"/>
      <c r="H1060" s="630"/>
      <c r="I1060" s="630"/>
      <c r="J1060" s="630"/>
      <c r="K1060" s="630"/>
      <c r="L1060" s="631"/>
      <c r="M1060" s="271"/>
      <c r="N1060" s="632"/>
      <c r="O1060" s="632"/>
      <c r="P1060" s="632"/>
      <c r="Q1060" s="647"/>
      <c r="R1060" s="648" t="s">
        <v>571</v>
      </c>
      <c r="S1060" s="649"/>
      <c r="T1060" s="649"/>
      <c r="U1060" s="649"/>
      <c r="V1060" s="650"/>
      <c r="W1060" s="276"/>
      <c r="X1060" s="277" t="s">
        <v>453</v>
      </c>
      <c r="Y1060" s="277"/>
      <c r="Z1060" s="280"/>
      <c r="AA1060" s="271"/>
      <c r="AB1060"/>
      <c r="AC1060"/>
      <c r="AD1060"/>
      <c r="AE1060"/>
      <c r="AF1060"/>
      <c r="AG1060"/>
      <c r="AH1060"/>
      <c r="AI1060"/>
      <c r="AJ1060"/>
      <c r="AK1060"/>
      <c r="AR1060"/>
    </row>
    <row r="1061" spans="2:44" ht="25.5" customHeight="1">
      <c r="B1061" s="232"/>
      <c r="C1061" s="284"/>
      <c r="D1061" s="284"/>
      <c r="E1061" s="284"/>
      <c r="F1061" s="284"/>
      <c r="G1061" s="284"/>
      <c r="H1061" s="284"/>
      <c r="I1061" s="284"/>
      <c r="J1061" s="284"/>
      <c r="K1061" s="284"/>
      <c r="L1061" s="284"/>
      <c r="M1061" s="271"/>
      <c r="N1061" s="271"/>
      <c r="O1061" s="271"/>
      <c r="P1061" s="271"/>
      <c r="Q1061" s="272"/>
      <c r="R1061" s="272"/>
      <c r="S1061" s="272"/>
      <c r="T1061" s="272"/>
      <c r="U1061" s="272"/>
      <c r="V1061" s="272"/>
      <c r="W1061" s="618"/>
      <c r="X1061" s="619"/>
      <c r="Y1061" s="619"/>
      <c r="Z1061" s="620"/>
      <c r="AA1061" s="271"/>
      <c r="AB1061"/>
      <c r="AC1061"/>
      <c r="AD1061"/>
      <c r="AE1061"/>
      <c r="AF1061"/>
      <c r="AG1061"/>
      <c r="AH1061"/>
      <c r="AI1061"/>
      <c r="AJ1061"/>
      <c r="AK1061"/>
      <c r="AR1061"/>
    </row>
    <row r="1062" spans="2:44" ht="25.5" customHeight="1" thickBot="1">
      <c r="B1062" s="232"/>
      <c r="C1062" s="621" t="s">
        <v>566</v>
      </c>
      <c r="D1062" s="621"/>
      <c r="E1062" s="621"/>
      <c r="F1062" s="621"/>
      <c r="G1062" s="621"/>
      <c r="H1062" s="622" t="s">
        <v>567</v>
      </c>
      <c r="I1062" s="622"/>
      <c r="J1062" s="622"/>
      <c r="K1062" s="622"/>
      <c r="L1062" s="622"/>
      <c r="M1062" s="271"/>
      <c r="N1062" s="271"/>
      <c r="O1062" s="271"/>
      <c r="P1062" s="271"/>
      <c r="Q1062" s="271"/>
      <c r="R1062" s="271"/>
      <c r="S1062" s="271"/>
      <c r="T1062" s="271"/>
      <c r="U1062" s="271"/>
      <c r="V1062" s="271"/>
      <c r="W1062" s="271"/>
      <c r="X1062" s="271"/>
      <c r="Y1062" s="271"/>
      <c r="Z1062" s="271"/>
      <c r="AA1062" s="271"/>
      <c r="AB1062"/>
      <c r="AC1062"/>
      <c r="AD1062"/>
      <c r="AE1062"/>
      <c r="AF1062"/>
      <c r="AG1062"/>
      <c r="AH1062"/>
      <c r="AI1062"/>
      <c r="AJ1062"/>
      <c r="AK1062"/>
      <c r="AR1062"/>
    </row>
    <row r="1063" spans="2:44" ht="25.5" customHeight="1">
      <c r="B1063" s="232"/>
      <c r="C1063" s="623" t="s">
        <v>579</v>
      </c>
      <c r="D1063" s="624"/>
      <c r="E1063" s="624"/>
      <c r="F1063" s="624"/>
      <c r="G1063" s="624"/>
      <c r="H1063" s="624"/>
      <c r="I1063" s="624"/>
      <c r="J1063" s="624"/>
      <c r="K1063" s="624"/>
      <c r="L1063" s="625"/>
      <c r="M1063" s="271"/>
      <c r="N1063" s="632" t="s">
        <v>447</v>
      </c>
      <c r="O1063" s="632"/>
      <c r="P1063" s="632"/>
      <c r="Q1063" s="633"/>
      <c r="R1063" s="634"/>
      <c r="S1063" s="634"/>
      <c r="T1063" s="634"/>
      <c r="U1063" s="634"/>
      <c r="V1063" s="634"/>
      <c r="W1063" s="634"/>
      <c r="X1063" s="634"/>
      <c r="Y1063" s="634"/>
      <c r="Z1063" s="635"/>
      <c r="AA1063" s="273"/>
      <c r="AB1063" s="5"/>
      <c r="AC1063" s="5"/>
      <c r="AD1063" s="5"/>
      <c r="AE1063" s="5"/>
      <c r="AF1063" s="5"/>
      <c r="AG1063" s="5"/>
      <c r="AH1063" s="226"/>
      <c r="AI1063" s="226"/>
      <c r="AJ1063" s="226"/>
      <c r="AK1063" s="226"/>
      <c r="AR1063"/>
    </row>
    <row r="1064" spans="2:44" ht="25.5" customHeight="1">
      <c r="B1064" s="232"/>
      <c r="C1064" s="626"/>
      <c r="D1064" s="627"/>
      <c r="E1064" s="627"/>
      <c r="F1064" s="627"/>
      <c r="G1064" s="627"/>
      <c r="H1064" s="627"/>
      <c r="I1064" s="627"/>
      <c r="J1064" s="627"/>
      <c r="K1064" s="627"/>
      <c r="L1064" s="628"/>
      <c r="M1064" s="271"/>
      <c r="N1064" s="632" t="s">
        <v>448</v>
      </c>
      <c r="O1064" s="632"/>
      <c r="P1064" s="632"/>
      <c r="Q1064" s="636" t="s">
        <v>449</v>
      </c>
      <c r="R1064" s="637"/>
      <c r="S1064" s="638"/>
      <c r="T1064" s="639"/>
      <c r="U1064" s="640"/>
      <c r="V1064" s="640"/>
      <c r="W1064" s="640"/>
      <c r="X1064" s="640"/>
      <c r="Y1064" s="640"/>
      <c r="Z1064" s="641"/>
      <c r="AA1064" s="274"/>
      <c r="AB1064" s="5"/>
      <c r="AC1064" s="5"/>
      <c r="AD1064" s="5"/>
      <c r="AE1064" s="5"/>
      <c r="AF1064" s="5"/>
      <c r="AG1064" s="5"/>
      <c r="AH1064" s="226"/>
      <c r="AI1064" s="226"/>
      <c r="AJ1064" s="226"/>
      <c r="AK1064" s="226"/>
      <c r="AR1064"/>
    </row>
    <row r="1065" spans="2:44" ht="25.5" customHeight="1">
      <c r="B1065" s="232"/>
      <c r="C1065" s="626"/>
      <c r="D1065" s="627"/>
      <c r="E1065" s="627"/>
      <c r="F1065" s="627"/>
      <c r="G1065" s="627"/>
      <c r="H1065" s="627"/>
      <c r="I1065" s="627"/>
      <c r="J1065" s="627"/>
      <c r="K1065" s="627"/>
      <c r="L1065" s="628"/>
      <c r="M1065" s="271"/>
      <c r="N1065" s="632"/>
      <c r="O1065" s="632"/>
      <c r="P1065" s="632"/>
      <c r="Q1065" s="642" t="s">
        <v>450</v>
      </c>
      <c r="R1065" s="643"/>
      <c r="S1065" s="644"/>
      <c r="T1065" s="642"/>
      <c r="U1065" s="643"/>
      <c r="V1065" s="643"/>
      <c r="W1065" s="643"/>
      <c r="X1065" s="643"/>
      <c r="Y1065" s="643"/>
      <c r="Z1065" s="644"/>
      <c r="AA1065" s="275"/>
      <c r="AB1065" s="5"/>
      <c r="AC1065" s="5"/>
      <c r="AD1065" s="5"/>
      <c r="AE1065" s="5"/>
      <c r="AF1065" s="5"/>
      <c r="AG1065" s="5"/>
      <c r="AH1065" s="226"/>
      <c r="AI1065" s="226"/>
      <c r="AJ1065" s="226"/>
      <c r="AK1065" s="226"/>
      <c r="AR1065"/>
    </row>
    <row r="1066" spans="2:44" ht="25.5" customHeight="1">
      <c r="B1066" s="232"/>
      <c r="C1066" s="626"/>
      <c r="D1066" s="627"/>
      <c r="E1066" s="627"/>
      <c r="F1066" s="627"/>
      <c r="G1066" s="627"/>
      <c r="H1066" s="627"/>
      <c r="I1066" s="627"/>
      <c r="J1066" s="627"/>
      <c r="K1066" s="627"/>
      <c r="L1066" s="628"/>
      <c r="M1066" s="271"/>
      <c r="N1066" s="632"/>
      <c r="O1066" s="632"/>
      <c r="P1066" s="632"/>
      <c r="Q1066" s="636" t="s">
        <v>451</v>
      </c>
      <c r="R1066" s="637"/>
      <c r="S1066" s="638"/>
      <c r="T1066" s="639"/>
      <c r="U1066" s="640"/>
      <c r="V1066" s="640"/>
      <c r="W1066" s="640"/>
      <c r="X1066" s="640"/>
      <c r="Y1066" s="640"/>
      <c r="Z1066" s="641"/>
      <c r="AA1066" s="273"/>
      <c r="AB1066" s="5"/>
      <c r="AC1066" s="5"/>
      <c r="AD1066" s="5"/>
      <c r="AE1066" s="5"/>
      <c r="AF1066" s="5"/>
      <c r="AG1066" s="5"/>
      <c r="AH1066" s="226"/>
      <c r="AI1066" s="226"/>
      <c r="AJ1066" s="226"/>
      <c r="AK1066" s="226"/>
      <c r="AR1066"/>
    </row>
    <row r="1067" spans="2:44" ht="25.5" customHeight="1">
      <c r="B1067" s="232"/>
      <c r="C1067" s="626"/>
      <c r="D1067" s="627"/>
      <c r="E1067" s="627"/>
      <c r="F1067" s="627"/>
      <c r="G1067" s="627"/>
      <c r="H1067" s="627"/>
      <c r="I1067" s="627"/>
      <c r="J1067" s="627"/>
      <c r="K1067" s="627"/>
      <c r="L1067" s="628"/>
      <c r="M1067" s="271"/>
      <c r="N1067" s="632"/>
      <c r="O1067" s="632"/>
      <c r="P1067" s="632"/>
      <c r="Q1067" s="645" t="s">
        <v>568</v>
      </c>
      <c r="R1067" s="618" t="s">
        <v>452</v>
      </c>
      <c r="S1067" s="619"/>
      <c r="T1067" s="619"/>
      <c r="U1067" s="619"/>
      <c r="V1067" s="620"/>
      <c r="W1067" s="276"/>
      <c r="X1067" s="277" t="s">
        <v>453</v>
      </c>
      <c r="Y1067" s="278"/>
      <c r="Z1067" s="279"/>
      <c r="AA1067" s="271"/>
      <c r="AB1067" s="5"/>
      <c r="AC1067" s="5"/>
      <c r="AD1067" s="5"/>
      <c r="AE1067" s="5"/>
      <c r="AF1067" s="5"/>
      <c r="AG1067" s="5"/>
      <c r="AH1067" s="226"/>
      <c r="AI1067" s="226"/>
      <c r="AJ1067" s="226"/>
      <c r="AK1067" s="226"/>
      <c r="AR1067"/>
    </row>
    <row r="1068" spans="2:44" ht="25.5" customHeight="1">
      <c r="B1068" s="232"/>
      <c r="C1068" s="626"/>
      <c r="D1068" s="627"/>
      <c r="E1068" s="627"/>
      <c r="F1068" s="627"/>
      <c r="G1068" s="627"/>
      <c r="H1068" s="627"/>
      <c r="I1068" s="627"/>
      <c r="J1068" s="627"/>
      <c r="K1068" s="627"/>
      <c r="L1068" s="628"/>
      <c r="M1068" s="271"/>
      <c r="N1068" s="632"/>
      <c r="O1068" s="632"/>
      <c r="P1068" s="632"/>
      <c r="Q1068" s="646"/>
      <c r="R1068" s="648" t="s">
        <v>454</v>
      </c>
      <c r="S1068" s="649"/>
      <c r="T1068" s="649"/>
      <c r="U1068" s="649"/>
      <c r="V1068" s="650"/>
      <c r="W1068" s="276"/>
      <c r="X1068" s="277" t="s">
        <v>453</v>
      </c>
      <c r="Y1068" s="277"/>
      <c r="Z1068" s="280"/>
      <c r="AA1068" s="271"/>
      <c r="AB1068" s="5"/>
      <c r="AC1068" s="5"/>
      <c r="AD1068" s="5"/>
      <c r="AE1068" s="5"/>
      <c r="AF1068" s="5"/>
      <c r="AG1068" s="5"/>
      <c r="AH1068" s="226"/>
      <c r="AI1068" s="226"/>
      <c r="AJ1068" s="226"/>
      <c r="AK1068" s="226"/>
      <c r="AR1068"/>
    </row>
    <row r="1069" spans="2:44" ht="25.5" customHeight="1">
      <c r="B1069" s="232"/>
      <c r="C1069" s="626"/>
      <c r="D1069" s="627"/>
      <c r="E1069" s="627"/>
      <c r="F1069" s="627"/>
      <c r="G1069" s="627"/>
      <c r="H1069" s="627"/>
      <c r="I1069" s="627"/>
      <c r="J1069" s="627"/>
      <c r="K1069" s="627"/>
      <c r="L1069" s="628"/>
      <c r="M1069" s="271"/>
      <c r="N1069" s="632"/>
      <c r="O1069" s="632"/>
      <c r="P1069" s="632"/>
      <c r="Q1069" s="646"/>
      <c r="R1069" s="648" t="s">
        <v>455</v>
      </c>
      <c r="S1069" s="649"/>
      <c r="T1069" s="649"/>
      <c r="U1069" s="649"/>
      <c r="V1069" s="650"/>
      <c r="W1069" s="276">
        <f>SUM(W1067:W1068)</f>
        <v>0</v>
      </c>
      <c r="X1069" s="277" t="s">
        <v>453</v>
      </c>
      <c r="Y1069" s="649"/>
      <c r="Z1069" s="650"/>
      <c r="AA1069" s="271"/>
      <c r="AB1069" s="5"/>
      <c r="AC1069" s="5"/>
      <c r="AD1069" s="5"/>
      <c r="AE1069" s="5"/>
      <c r="AF1069" s="5"/>
      <c r="AG1069" s="5"/>
      <c r="AH1069" s="226"/>
      <c r="AI1069" s="226"/>
      <c r="AJ1069" s="226"/>
      <c r="AK1069" s="226"/>
      <c r="AR1069"/>
    </row>
    <row r="1070" spans="2:44" ht="25.5" customHeight="1" thickBot="1">
      <c r="B1070" s="232"/>
      <c r="C1070" s="629"/>
      <c r="D1070" s="630"/>
      <c r="E1070" s="630"/>
      <c r="F1070" s="630"/>
      <c r="G1070" s="630"/>
      <c r="H1070" s="630"/>
      <c r="I1070" s="630"/>
      <c r="J1070" s="630"/>
      <c r="K1070" s="630"/>
      <c r="L1070" s="631"/>
      <c r="M1070" s="271"/>
      <c r="N1070" s="632"/>
      <c r="O1070" s="632"/>
      <c r="P1070" s="632"/>
      <c r="Q1070" s="647"/>
      <c r="R1070" s="648" t="s">
        <v>571</v>
      </c>
      <c r="S1070" s="649"/>
      <c r="T1070" s="649"/>
      <c r="U1070" s="649"/>
      <c r="V1070" s="650"/>
      <c r="W1070" s="276"/>
      <c r="X1070" s="277" t="s">
        <v>453</v>
      </c>
      <c r="Y1070" s="277"/>
      <c r="Z1070" s="280"/>
      <c r="AA1070" s="271"/>
      <c r="AB1070" s="5"/>
      <c r="AC1070" s="5"/>
      <c r="AD1070" s="5"/>
      <c r="AE1070" s="5"/>
      <c r="AF1070" s="5"/>
      <c r="AG1070" s="5"/>
      <c r="AH1070" s="226"/>
      <c r="AI1070" s="226"/>
      <c r="AJ1070" s="226"/>
      <c r="AK1070" s="226"/>
      <c r="AR1070"/>
    </row>
    <row r="1071" spans="2:44" ht="25.5" customHeight="1">
      <c r="B1071" s="232"/>
      <c r="C1071" s="284"/>
      <c r="D1071" s="284"/>
      <c r="E1071" s="284"/>
      <c r="F1071" s="284"/>
      <c r="G1071" s="284"/>
      <c r="H1071" s="284"/>
      <c r="I1071" s="284"/>
      <c r="J1071" s="284"/>
      <c r="K1071" s="284"/>
      <c r="L1071" s="284"/>
      <c r="M1071" s="271"/>
      <c r="N1071" s="271"/>
      <c r="O1071" s="271"/>
      <c r="P1071" s="271"/>
      <c r="Q1071" s="272"/>
      <c r="R1071" s="272"/>
      <c r="S1071" s="272"/>
      <c r="T1071" s="272"/>
      <c r="U1071" s="272"/>
      <c r="V1071" s="272"/>
      <c r="W1071" s="618"/>
      <c r="X1071" s="619"/>
      <c r="Y1071" s="619"/>
      <c r="Z1071" s="620"/>
      <c r="AA1071" s="271"/>
      <c r="AB1071" s="5"/>
      <c r="AC1071" s="5"/>
      <c r="AD1071" s="5"/>
      <c r="AE1071" s="5"/>
      <c r="AF1071" s="5"/>
      <c r="AG1071" s="5"/>
      <c r="AH1071" s="226"/>
      <c r="AI1071" s="226"/>
      <c r="AJ1071" s="226"/>
      <c r="AK1071" s="226"/>
      <c r="AR1071"/>
    </row>
    <row r="1072" spans="2:44" ht="25.5" customHeight="1">
      <c r="B1072" s="232"/>
      <c r="C1072" s="287" t="s">
        <v>572</v>
      </c>
      <c r="D1072" s="287"/>
      <c r="E1072" s="287"/>
      <c r="F1072" s="287" t="s">
        <v>573</v>
      </c>
      <c r="G1072" s="287"/>
      <c r="I1072" s="287"/>
      <c r="J1072" s="287"/>
      <c r="K1072" s="287"/>
      <c r="L1072" s="287"/>
      <c r="M1072" s="287"/>
      <c r="N1072" s="287"/>
      <c r="O1072" s="287"/>
      <c r="P1072" s="287"/>
      <c r="Q1072" s="287"/>
      <c r="R1072" s="287"/>
      <c r="S1072" s="287"/>
      <c r="T1072" s="287"/>
      <c r="U1072" s="287"/>
      <c r="V1072" s="287"/>
      <c r="W1072" s="237"/>
      <c r="X1072" s="419"/>
      <c r="Y1072" s="271"/>
      <c r="Z1072" s="271"/>
      <c r="AA1072" s="271"/>
      <c r="AB1072"/>
      <c r="AC1072"/>
      <c r="AD1072"/>
      <c r="AE1072"/>
      <c r="AF1072"/>
      <c r="AG1072"/>
      <c r="AH1072" s="226"/>
      <c r="AI1072" s="226"/>
      <c r="AJ1072" s="226"/>
      <c r="AK1072" s="226"/>
      <c r="AR1072"/>
    </row>
    <row r="1073" spans="2:44" ht="25.5" customHeight="1">
      <c r="B1073" s="232"/>
      <c r="C1073" s="287"/>
      <c r="D1073" s="287"/>
      <c r="E1073" s="287"/>
      <c r="F1073" s="287" t="s">
        <v>574</v>
      </c>
      <c r="G1073" s="287"/>
      <c r="I1073" s="287"/>
      <c r="J1073" s="287"/>
      <c r="K1073" s="287"/>
      <c r="L1073" s="287"/>
      <c r="M1073" s="287"/>
      <c r="N1073" s="287"/>
      <c r="O1073" s="287"/>
      <c r="P1073" s="287"/>
      <c r="Q1073" s="287"/>
      <c r="R1073" s="287"/>
      <c r="S1073" s="287"/>
      <c r="T1073" s="287"/>
      <c r="U1073" s="287"/>
      <c r="V1073" s="287"/>
      <c r="W1073" s="237"/>
      <c r="X1073" s="271"/>
      <c r="Y1073" s="271"/>
      <c r="Z1073" s="271"/>
      <c r="AA1073" s="271"/>
      <c r="AB1073"/>
      <c r="AC1073"/>
      <c r="AD1073"/>
      <c r="AE1073"/>
      <c r="AF1073"/>
      <c r="AG1073"/>
      <c r="AH1073" s="226"/>
      <c r="AI1073" s="226"/>
      <c r="AJ1073" s="226"/>
      <c r="AK1073" s="226"/>
      <c r="AR1073"/>
    </row>
    <row r="1074" spans="2:44" ht="25.5" customHeight="1">
      <c r="B1074" s="232"/>
      <c r="C1074" s="651" t="s">
        <v>575</v>
      </c>
      <c r="D1074" s="651"/>
      <c r="E1074" s="651"/>
      <c r="F1074" s="651"/>
      <c r="G1074" s="651"/>
      <c r="H1074" s="651"/>
      <c r="I1074" s="651"/>
      <c r="J1074" s="271"/>
      <c r="K1074" s="271"/>
      <c r="L1074" s="271"/>
      <c r="M1074" s="271"/>
      <c r="N1074" s="271"/>
      <c r="O1074" s="271"/>
      <c r="P1074" s="271"/>
      <c r="Q1074" s="271"/>
      <c r="R1074" s="271"/>
      <c r="S1074" s="271"/>
      <c r="T1074" s="271"/>
      <c r="U1074" s="271"/>
      <c r="V1074" s="271"/>
      <c r="W1074" s="271"/>
      <c r="X1074" s="271"/>
      <c r="Y1074" s="271"/>
      <c r="Z1074" s="271"/>
      <c r="AA1074" s="271"/>
      <c r="AB1074"/>
      <c r="AC1074"/>
      <c r="AD1074"/>
      <c r="AE1074"/>
      <c r="AF1074"/>
      <c r="AG1074"/>
      <c r="AH1074" s="226"/>
      <c r="AI1074" s="226"/>
      <c r="AJ1074" s="226"/>
      <c r="AK1074" s="226"/>
      <c r="AR1074"/>
    </row>
    <row r="1075" spans="2:44" ht="25.5" customHeight="1">
      <c r="B1075" s="232"/>
      <c r="C1075" s="412" t="s">
        <v>180</v>
      </c>
      <c r="D1075" s="285">
        <f>'21号（報告鏡）'!$E$13</f>
        <v>0</v>
      </c>
      <c r="E1075" s="412" t="s">
        <v>443</v>
      </c>
      <c r="F1075"/>
      <c r="G1075" s="412"/>
      <c r="H1075" s="412"/>
      <c r="I1075" s="412"/>
      <c r="J1075" s="271"/>
      <c r="K1075" s="271"/>
      <c r="L1075" s="271"/>
      <c r="M1075" s="271"/>
      <c r="N1075" s="271"/>
      <c r="O1075" s="271"/>
      <c r="P1075" s="271"/>
      <c r="Q1075" s="271"/>
      <c r="R1075" s="271"/>
      <c r="S1075" s="271"/>
      <c r="T1075" s="271"/>
      <c r="U1075" s="271"/>
      <c r="V1075" s="271"/>
      <c r="W1075" s="271"/>
      <c r="X1075" s="271"/>
      <c r="Y1075" s="271"/>
      <c r="Z1075" s="271"/>
      <c r="AA1075" s="271"/>
      <c r="AB1075"/>
      <c r="AC1075"/>
      <c r="AD1075"/>
      <c r="AE1075"/>
      <c r="AF1075"/>
      <c r="AG1075"/>
      <c r="AH1075" s="226"/>
      <c r="AI1075" s="226"/>
      <c r="AJ1075" s="226"/>
      <c r="AK1075" s="226"/>
      <c r="AR1075"/>
    </row>
    <row r="1076" spans="2:44" ht="25.5" customHeight="1">
      <c r="B1076" s="232"/>
      <c r="C1076" s="652" t="s">
        <v>444</v>
      </c>
      <c r="D1076" s="652"/>
      <c r="E1076" s="652"/>
      <c r="F1076" s="652"/>
      <c r="G1076" s="652"/>
      <c r="H1076" s="652"/>
      <c r="I1076" s="652"/>
      <c r="J1076" s="652"/>
      <c r="K1076" s="652"/>
      <c r="L1076" s="652"/>
      <c r="M1076" s="652"/>
      <c r="N1076" s="652"/>
      <c r="O1076" s="652"/>
      <c r="P1076" s="652"/>
      <c r="Q1076" s="652"/>
      <c r="R1076" s="652"/>
      <c r="S1076" s="652"/>
      <c r="T1076" s="652"/>
      <c r="U1076" s="652"/>
      <c r="V1076" s="652"/>
      <c r="W1076" s="652"/>
      <c r="X1076" s="652"/>
      <c r="Y1076" s="652"/>
      <c r="Z1076" s="652"/>
      <c r="AA1076" s="416"/>
      <c r="AB1076"/>
      <c r="AC1076"/>
      <c r="AD1076"/>
      <c r="AE1076"/>
      <c r="AF1076"/>
      <c r="AG1076"/>
      <c r="AH1076" s="226"/>
      <c r="AI1076" s="226"/>
      <c r="AJ1076" s="226"/>
      <c r="AK1076" s="226"/>
      <c r="AR1076"/>
    </row>
    <row r="1077" spans="2:44" ht="25.5" customHeight="1">
      <c r="B1077" s="232"/>
      <c r="C1077" s="271"/>
      <c r="D1077" s="271"/>
      <c r="E1077" s="271"/>
      <c r="F1077" s="417"/>
      <c r="G1077" s="271"/>
      <c r="H1077" s="271"/>
      <c r="I1077" s="271"/>
      <c r="J1077" s="271"/>
      <c r="K1077" s="271"/>
      <c r="L1077" s="271"/>
      <c r="M1077" s="271"/>
      <c r="N1077" s="271"/>
      <c r="O1077" s="271"/>
      <c r="P1077" s="271"/>
      <c r="Q1077" s="653" t="s">
        <v>445</v>
      </c>
      <c r="R1077" s="653"/>
      <c r="S1077" s="653"/>
      <c r="T1077" s="654">
        <f>T1040+1</f>
        <v>30</v>
      </c>
      <c r="U1077" s="654"/>
      <c r="V1077" s="654"/>
      <c r="W1077" s="654"/>
      <c r="X1077" s="654"/>
      <c r="Y1077" s="654"/>
      <c r="Z1077" s="654"/>
      <c r="AA1077" s="272"/>
      <c r="AB1077"/>
      <c r="AC1077"/>
      <c r="AD1077"/>
      <c r="AE1077"/>
      <c r="AF1077"/>
      <c r="AG1077"/>
      <c r="AH1077" s="226"/>
      <c r="AI1077" s="226"/>
      <c r="AJ1077" s="226"/>
      <c r="AK1077" s="226"/>
      <c r="AR1077"/>
    </row>
    <row r="1078" spans="2:44" ht="25.5" customHeight="1">
      <c r="B1078" s="232"/>
      <c r="C1078" s="271"/>
      <c r="D1078" s="271"/>
      <c r="E1078" s="271"/>
      <c r="F1078" s="417"/>
      <c r="G1078" s="271"/>
      <c r="H1078" s="271"/>
      <c r="I1078" s="271"/>
      <c r="J1078" s="271"/>
      <c r="K1078" s="271"/>
      <c r="L1078" s="271"/>
      <c r="M1078" s="271"/>
      <c r="N1078" s="271"/>
      <c r="O1078" s="271"/>
      <c r="P1078" s="271"/>
      <c r="Q1078" s="653" t="s">
        <v>446</v>
      </c>
      <c r="R1078" s="653"/>
      <c r="S1078" s="653"/>
      <c r="T1078" s="654">
        <f>'21号（報告鏡）'!$R$9</f>
        <v>0</v>
      </c>
      <c r="U1078" s="654"/>
      <c r="V1078" s="654"/>
      <c r="W1078" s="654"/>
      <c r="X1078" s="654"/>
      <c r="Y1078" s="654"/>
      <c r="Z1078" s="654"/>
      <c r="AA1078" s="272"/>
      <c r="AB1078"/>
      <c r="AC1078"/>
      <c r="AD1078"/>
      <c r="AE1078"/>
      <c r="AF1078"/>
      <c r="AG1078"/>
      <c r="AH1078" s="226"/>
      <c r="AI1078" s="226"/>
      <c r="AJ1078" s="226"/>
      <c r="AK1078" s="226"/>
      <c r="AR1078"/>
    </row>
    <row r="1079" spans="2:44" ht="25.5" customHeight="1" thickBot="1">
      <c r="B1079" s="232"/>
      <c r="C1079" s="621" t="s">
        <v>566</v>
      </c>
      <c r="D1079" s="621"/>
      <c r="E1079" s="621"/>
      <c r="F1079" s="621"/>
      <c r="G1079" s="621"/>
      <c r="H1079" s="622" t="s">
        <v>567</v>
      </c>
      <c r="I1079" s="622"/>
      <c r="J1079" s="622"/>
      <c r="K1079" s="622"/>
      <c r="L1079" s="622"/>
      <c r="M1079" s="271"/>
      <c r="N1079" s="271"/>
      <c r="O1079" s="271"/>
      <c r="P1079" s="271"/>
      <c r="Q1079" s="271"/>
      <c r="R1079" s="271"/>
      <c r="S1079" s="271"/>
      <c r="T1079" s="271"/>
      <c r="U1079" s="271"/>
      <c r="V1079" s="271"/>
      <c r="W1079" s="271"/>
      <c r="X1079" s="271"/>
      <c r="Y1079" s="271"/>
      <c r="Z1079" s="271"/>
      <c r="AA1079" s="271"/>
      <c r="AB1079"/>
      <c r="AC1079"/>
      <c r="AD1079"/>
      <c r="AE1079"/>
      <c r="AF1079"/>
      <c r="AG1079"/>
      <c r="AH1079" s="226"/>
      <c r="AI1079" s="226"/>
      <c r="AJ1079" s="226"/>
      <c r="AK1079" s="226"/>
      <c r="AR1079"/>
    </row>
    <row r="1080" spans="2:44" ht="25.5" customHeight="1">
      <c r="B1080" s="232"/>
      <c r="C1080" s="623" t="s">
        <v>579</v>
      </c>
      <c r="D1080" s="624"/>
      <c r="E1080" s="624"/>
      <c r="F1080" s="624"/>
      <c r="G1080" s="624"/>
      <c r="H1080" s="624"/>
      <c r="I1080" s="624"/>
      <c r="J1080" s="624"/>
      <c r="K1080" s="624"/>
      <c r="L1080" s="625"/>
      <c r="M1080" s="271"/>
      <c r="N1080" s="632" t="s">
        <v>447</v>
      </c>
      <c r="O1080" s="632"/>
      <c r="P1080" s="632"/>
      <c r="Q1080" s="633"/>
      <c r="R1080" s="634"/>
      <c r="S1080" s="634"/>
      <c r="T1080" s="634"/>
      <c r="U1080" s="634"/>
      <c r="V1080" s="634"/>
      <c r="W1080" s="634"/>
      <c r="X1080" s="634"/>
      <c r="Y1080" s="634"/>
      <c r="Z1080" s="635"/>
      <c r="AA1080" s="273"/>
      <c r="AB1080"/>
      <c r="AC1080"/>
      <c r="AD1080"/>
      <c r="AE1080"/>
      <c r="AF1080"/>
      <c r="AG1080"/>
      <c r="AH1080" s="226"/>
      <c r="AI1080" s="226"/>
      <c r="AJ1080" s="226"/>
      <c r="AK1080" s="226"/>
      <c r="AR1080"/>
    </row>
    <row r="1081" spans="2:44" ht="25.5" customHeight="1">
      <c r="B1081" s="232"/>
      <c r="C1081" s="626"/>
      <c r="D1081" s="627"/>
      <c r="E1081" s="627"/>
      <c r="F1081" s="627"/>
      <c r="G1081" s="627"/>
      <c r="H1081" s="627"/>
      <c r="I1081" s="627"/>
      <c r="J1081" s="627"/>
      <c r="K1081" s="627"/>
      <c r="L1081" s="628"/>
      <c r="M1081" s="271"/>
      <c r="N1081" s="632" t="s">
        <v>448</v>
      </c>
      <c r="O1081" s="632"/>
      <c r="P1081" s="632"/>
      <c r="Q1081" s="636" t="s">
        <v>449</v>
      </c>
      <c r="R1081" s="637"/>
      <c r="S1081" s="638"/>
      <c r="T1081" s="639"/>
      <c r="U1081" s="640"/>
      <c r="V1081" s="640"/>
      <c r="W1081" s="640"/>
      <c r="X1081" s="640"/>
      <c r="Y1081" s="640"/>
      <c r="Z1081" s="641"/>
      <c r="AA1081" s="274"/>
      <c r="AB1081"/>
      <c r="AC1081"/>
      <c r="AD1081"/>
      <c r="AE1081"/>
      <c r="AF1081"/>
      <c r="AG1081"/>
      <c r="AH1081" s="226"/>
      <c r="AI1081" s="226"/>
      <c r="AJ1081" s="226"/>
      <c r="AK1081" s="226"/>
      <c r="AR1081"/>
    </row>
    <row r="1082" spans="2:44" ht="25.5" customHeight="1">
      <c r="B1082" s="232"/>
      <c r="C1082" s="626"/>
      <c r="D1082" s="627"/>
      <c r="E1082" s="627"/>
      <c r="F1082" s="627"/>
      <c r="G1082" s="627"/>
      <c r="H1082" s="627"/>
      <c r="I1082" s="627"/>
      <c r="J1082" s="627"/>
      <c r="K1082" s="627"/>
      <c r="L1082" s="628"/>
      <c r="M1082" s="271"/>
      <c r="N1082" s="632"/>
      <c r="O1082" s="632"/>
      <c r="P1082" s="632"/>
      <c r="Q1082" s="642" t="s">
        <v>450</v>
      </c>
      <c r="R1082" s="643"/>
      <c r="S1082" s="644"/>
      <c r="T1082" s="642"/>
      <c r="U1082" s="643"/>
      <c r="V1082" s="643"/>
      <c r="W1082" s="643"/>
      <c r="X1082" s="643"/>
      <c r="Y1082" s="643"/>
      <c r="Z1082" s="644"/>
      <c r="AA1082" s="275"/>
      <c r="AB1082"/>
      <c r="AC1082"/>
      <c r="AD1082"/>
      <c r="AE1082"/>
      <c r="AF1082"/>
      <c r="AG1082"/>
      <c r="AH1082" s="226"/>
      <c r="AI1082" s="226"/>
      <c r="AJ1082" s="226"/>
      <c r="AK1082" s="226"/>
      <c r="AR1082"/>
    </row>
    <row r="1083" spans="2:44" ht="25.5" customHeight="1">
      <c r="B1083" s="232"/>
      <c r="C1083" s="626"/>
      <c r="D1083" s="627"/>
      <c r="E1083" s="627"/>
      <c r="F1083" s="627"/>
      <c r="G1083" s="627"/>
      <c r="H1083" s="627"/>
      <c r="I1083" s="627"/>
      <c r="J1083" s="627"/>
      <c r="K1083" s="627"/>
      <c r="L1083" s="628"/>
      <c r="M1083" s="271"/>
      <c r="N1083" s="632"/>
      <c r="O1083" s="632"/>
      <c r="P1083" s="632"/>
      <c r="Q1083" s="636" t="s">
        <v>451</v>
      </c>
      <c r="R1083" s="637"/>
      <c r="S1083" s="638"/>
      <c r="T1083" s="639"/>
      <c r="U1083" s="640"/>
      <c r="V1083" s="640"/>
      <c r="W1083" s="640"/>
      <c r="X1083" s="640"/>
      <c r="Y1083" s="640"/>
      <c r="Z1083" s="641"/>
      <c r="AA1083" s="273"/>
      <c r="AB1083"/>
      <c r="AC1083"/>
      <c r="AD1083"/>
      <c r="AE1083"/>
      <c r="AF1083"/>
      <c r="AG1083"/>
      <c r="AH1083" s="226"/>
      <c r="AI1083" s="226"/>
      <c r="AJ1083" s="226"/>
      <c r="AK1083" s="226"/>
      <c r="AR1083"/>
    </row>
    <row r="1084" spans="2:44" ht="25.5" customHeight="1">
      <c r="B1084" s="232"/>
      <c r="C1084" s="626"/>
      <c r="D1084" s="627"/>
      <c r="E1084" s="627"/>
      <c r="F1084" s="627"/>
      <c r="G1084" s="627"/>
      <c r="H1084" s="627"/>
      <c r="I1084" s="627"/>
      <c r="J1084" s="627"/>
      <c r="K1084" s="627"/>
      <c r="L1084" s="628"/>
      <c r="M1084" s="271"/>
      <c r="N1084" s="632"/>
      <c r="O1084" s="632"/>
      <c r="P1084" s="632"/>
      <c r="Q1084" s="645" t="s">
        <v>568</v>
      </c>
      <c r="R1084" s="618" t="s">
        <v>452</v>
      </c>
      <c r="S1084" s="619"/>
      <c r="T1084" s="619"/>
      <c r="U1084" s="619"/>
      <c r="V1084" s="620"/>
      <c r="W1084" s="276"/>
      <c r="X1084" s="277" t="s">
        <v>453</v>
      </c>
      <c r="Y1084" s="278"/>
      <c r="Z1084" s="279"/>
      <c r="AA1084" s="271"/>
      <c r="AB1084"/>
      <c r="AC1084"/>
      <c r="AD1084"/>
      <c r="AE1084"/>
      <c r="AF1084"/>
      <c r="AG1084"/>
      <c r="AH1084" s="226"/>
      <c r="AI1084" s="226"/>
      <c r="AJ1084" s="226"/>
      <c r="AK1084" s="226"/>
      <c r="AR1084"/>
    </row>
    <row r="1085" spans="2:44" ht="25.5" customHeight="1">
      <c r="B1085" s="237"/>
      <c r="C1085" s="626"/>
      <c r="D1085" s="627"/>
      <c r="E1085" s="627"/>
      <c r="F1085" s="627"/>
      <c r="G1085" s="627"/>
      <c r="H1085" s="627"/>
      <c r="I1085" s="627"/>
      <c r="J1085" s="627"/>
      <c r="K1085" s="627"/>
      <c r="L1085" s="628"/>
      <c r="M1085" s="271"/>
      <c r="N1085" s="632"/>
      <c r="O1085" s="632"/>
      <c r="P1085" s="632"/>
      <c r="Q1085" s="646"/>
      <c r="R1085" s="648" t="s">
        <v>454</v>
      </c>
      <c r="S1085" s="649"/>
      <c r="T1085" s="649"/>
      <c r="U1085" s="649"/>
      <c r="V1085" s="650"/>
      <c r="W1085" s="276"/>
      <c r="X1085" s="277" t="s">
        <v>453</v>
      </c>
      <c r="Y1085" s="277"/>
      <c r="Z1085" s="280"/>
      <c r="AA1085" s="271"/>
      <c r="AB1085"/>
      <c r="AC1085"/>
      <c r="AD1085"/>
      <c r="AE1085"/>
      <c r="AF1085"/>
      <c r="AG1085"/>
      <c r="AH1085" s="226"/>
      <c r="AI1085" s="226"/>
      <c r="AJ1085" s="226"/>
      <c r="AK1085" s="226"/>
      <c r="AR1085"/>
    </row>
    <row r="1086" spans="2:44" ht="25.5" customHeight="1">
      <c r="B1086" s="237"/>
      <c r="C1086" s="626"/>
      <c r="D1086" s="627"/>
      <c r="E1086" s="627"/>
      <c r="F1086" s="627"/>
      <c r="G1086" s="627"/>
      <c r="H1086" s="627"/>
      <c r="I1086" s="627"/>
      <c r="J1086" s="627"/>
      <c r="K1086" s="627"/>
      <c r="L1086" s="628"/>
      <c r="M1086" s="271"/>
      <c r="N1086" s="632"/>
      <c r="O1086" s="632"/>
      <c r="P1086" s="632"/>
      <c r="Q1086" s="646"/>
      <c r="R1086" s="648" t="s">
        <v>455</v>
      </c>
      <c r="S1086" s="649"/>
      <c r="T1086" s="649"/>
      <c r="U1086" s="649"/>
      <c r="V1086" s="650"/>
      <c r="W1086" s="276">
        <f>SUM(W1084:W1085)</f>
        <v>0</v>
      </c>
      <c r="X1086" s="277" t="s">
        <v>453</v>
      </c>
      <c r="Y1086" s="649"/>
      <c r="Z1086" s="650"/>
      <c r="AA1086" s="271"/>
      <c r="AB1086"/>
      <c r="AC1086"/>
      <c r="AD1086"/>
      <c r="AE1086"/>
      <c r="AF1086"/>
      <c r="AG1086"/>
      <c r="AH1086" s="226"/>
      <c r="AI1086" s="226"/>
      <c r="AJ1086" s="226"/>
      <c r="AK1086" s="226"/>
      <c r="AR1086"/>
    </row>
    <row r="1087" spans="2:44" ht="25.5" customHeight="1" thickBot="1">
      <c r="B1087" s="237"/>
      <c r="C1087" s="629"/>
      <c r="D1087" s="630"/>
      <c r="E1087" s="630"/>
      <c r="F1087" s="630"/>
      <c r="G1087" s="630"/>
      <c r="H1087" s="630"/>
      <c r="I1087" s="630"/>
      <c r="J1087" s="630"/>
      <c r="K1087" s="630"/>
      <c r="L1087" s="631"/>
      <c r="M1087" s="271"/>
      <c r="N1087" s="632"/>
      <c r="O1087" s="632"/>
      <c r="P1087" s="632"/>
      <c r="Q1087" s="647"/>
      <c r="R1087" s="648" t="s">
        <v>571</v>
      </c>
      <c r="S1087" s="649"/>
      <c r="T1087" s="649"/>
      <c r="U1087" s="649"/>
      <c r="V1087" s="650"/>
      <c r="W1087" s="276"/>
      <c r="X1087" s="277" t="s">
        <v>453</v>
      </c>
      <c r="Y1087" s="277"/>
      <c r="Z1087" s="280"/>
      <c r="AA1087" s="271"/>
      <c r="AB1087"/>
      <c r="AC1087"/>
      <c r="AD1087"/>
      <c r="AE1087"/>
      <c r="AF1087"/>
      <c r="AG1087"/>
      <c r="AH1087" s="226"/>
      <c r="AI1087" s="226"/>
      <c r="AJ1087" s="226"/>
      <c r="AK1087" s="226"/>
      <c r="AR1087"/>
    </row>
    <row r="1088" spans="2:44" ht="25.5" customHeight="1">
      <c r="B1088" s="237"/>
      <c r="C1088" s="281"/>
      <c r="D1088" s="282"/>
      <c r="E1088" s="283"/>
      <c r="F1088" s="283"/>
      <c r="G1088" s="271"/>
      <c r="H1088" s="271"/>
      <c r="I1088" s="271"/>
      <c r="J1088" s="271"/>
      <c r="K1088" s="271"/>
      <c r="L1088" s="271"/>
      <c r="M1088" s="271"/>
      <c r="N1088" s="271"/>
      <c r="O1088" s="271"/>
      <c r="P1088" s="271"/>
      <c r="Q1088" s="272"/>
      <c r="R1088" s="272"/>
      <c r="S1088" s="272"/>
      <c r="T1088" s="272"/>
      <c r="U1088" s="272"/>
      <c r="V1088" s="272"/>
      <c r="W1088" s="618"/>
      <c r="X1088" s="619"/>
      <c r="Y1088" s="619"/>
      <c r="Z1088" s="620"/>
      <c r="AA1088" s="272"/>
      <c r="AB1088"/>
      <c r="AC1088"/>
      <c r="AD1088"/>
      <c r="AE1088"/>
      <c r="AF1088"/>
      <c r="AG1088"/>
      <c r="AH1088" s="226"/>
      <c r="AI1088" s="226"/>
      <c r="AJ1088" s="226"/>
      <c r="AK1088" s="226"/>
      <c r="AR1088"/>
    </row>
    <row r="1089" spans="3:44" ht="25.5" customHeight="1" thickBot="1">
      <c r="C1089" s="621" t="s">
        <v>566</v>
      </c>
      <c r="D1089" s="621"/>
      <c r="E1089" s="621"/>
      <c r="F1089" s="621"/>
      <c r="G1089" s="621"/>
      <c r="H1089" s="622" t="s">
        <v>567</v>
      </c>
      <c r="I1089" s="622"/>
      <c r="J1089" s="622"/>
      <c r="K1089" s="622"/>
      <c r="L1089" s="622"/>
      <c r="M1089" s="271"/>
      <c r="N1089" s="271"/>
      <c r="O1089" s="271"/>
      <c r="P1089" s="271"/>
      <c r="Q1089" s="271"/>
      <c r="R1089" s="271"/>
      <c r="S1089" s="271"/>
      <c r="T1089" s="271"/>
      <c r="U1089" s="271"/>
      <c r="V1089" s="271"/>
      <c r="W1089" s="271"/>
      <c r="X1089" s="271"/>
      <c r="Y1089" s="271"/>
      <c r="Z1089" s="271"/>
      <c r="AA1089" s="271"/>
      <c r="AB1089"/>
      <c r="AC1089"/>
      <c r="AD1089"/>
      <c r="AE1089"/>
      <c r="AF1089"/>
      <c r="AG1089"/>
      <c r="AH1089" s="226"/>
      <c r="AI1089" s="226"/>
      <c r="AJ1089" s="226"/>
      <c r="AK1089" s="226"/>
      <c r="AR1089"/>
    </row>
    <row r="1090" spans="3:44" ht="25.5" customHeight="1">
      <c r="C1090" s="623" t="s">
        <v>579</v>
      </c>
      <c r="D1090" s="624"/>
      <c r="E1090" s="624"/>
      <c r="F1090" s="624"/>
      <c r="G1090" s="624"/>
      <c r="H1090" s="624"/>
      <c r="I1090" s="624"/>
      <c r="J1090" s="624"/>
      <c r="K1090" s="624"/>
      <c r="L1090" s="625"/>
      <c r="M1090" s="271"/>
      <c r="N1090" s="632" t="s">
        <v>447</v>
      </c>
      <c r="O1090" s="632"/>
      <c r="P1090" s="632"/>
      <c r="Q1090" s="633"/>
      <c r="R1090" s="634"/>
      <c r="S1090" s="634"/>
      <c r="T1090" s="634"/>
      <c r="U1090" s="634"/>
      <c r="V1090" s="634"/>
      <c r="W1090" s="634"/>
      <c r="X1090" s="634"/>
      <c r="Y1090" s="634"/>
      <c r="Z1090" s="635"/>
      <c r="AA1090" s="273"/>
      <c r="AB1090"/>
      <c r="AC1090"/>
      <c r="AD1090"/>
      <c r="AE1090"/>
      <c r="AF1090"/>
      <c r="AG1090"/>
      <c r="AH1090" s="226"/>
      <c r="AI1090" s="226"/>
      <c r="AJ1090" s="226"/>
      <c r="AK1090" s="226"/>
      <c r="AR1090"/>
    </row>
    <row r="1091" spans="3:44" ht="25.5" customHeight="1">
      <c r="C1091" s="626"/>
      <c r="D1091" s="627"/>
      <c r="E1091" s="627"/>
      <c r="F1091" s="627"/>
      <c r="G1091" s="627"/>
      <c r="H1091" s="627"/>
      <c r="I1091" s="627"/>
      <c r="J1091" s="627"/>
      <c r="K1091" s="627"/>
      <c r="L1091" s="628"/>
      <c r="M1091" s="271"/>
      <c r="N1091" s="632" t="s">
        <v>448</v>
      </c>
      <c r="O1091" s="632"/>
      <c r="P1091" s="632"/>
      <c r="Q1091" s="636" t="s">
        <v>449</v>
      </c>
      <c r="R1091" s="637"/>
      <c r="S1091" s="638"/>
      <c r="T1091" s="639"/>
      <c r="U1091" s="640"/>
      <c r="V1091" s="640"/>
      <c r="W1091" s="640"/>
      <c r="X1091" s="640"/>
      <c r="Y1091" s="640"/>
      <c r="Z1091" s="641"/>
      <c r="AA1091" s="274"/>
      <c r="AB1091"/>
      <c r="AC1091"/>
      <c r="AD1091"/>
      <c r="AE1091"/>
      <c r="AF1091"/>
      <c r="AG1091"/>
      <c r="AH1091" s="226"/>
      <c r="AI1091" s="226"/>
      <c r="AJ1091" s="226"/>
      <c r="AK1091" s="226"/>
      <c r="AR1091"/>
    </row>
    <row r="1092" spans="3:44" ht="25.5" customHeight="1">
      <c r="C1092" s="626"/>
      <c r="D1092" s="627"/>
      <c r="E1092" s="627"/>
      <c r="F1092" s="627"/>
      <c r="G1092" s="627"/>
      <c r="H1092" s="627"/>
      <c r="I1092" s="627"/>
      <c r="J1092" s="627"/>
      <c r="K1092" s="627"/>
      <c r="L1092" s="628"/>
      <c r="M1092" s="271"/>
      <c r="N1092" s="632"/>
      <c r="O1092" s="632"/>
      <c r="P1092" s="632"/>
      <c r="Q1092" s="642" t="s">
        <v>450</v>
      </c>
      <c r="R1092" s="643"/>
      <c r="S1092" s="644"/>
      <c r="T1092" s="642"/>
      <c r="U1092" s="643"/>
      <c r="V1092" s="643"/>
      <c r="W1092" s="643"/>
      <c r="X1092" s="643"/>
      <c r="Y1092" s="643"/>
      <c r="Z1092" s="644"/>
      <c r="AA1092" s="275"/>
      <c r="AB1092"/>
      <c r="AC1092"/>
      <c r="AD1092"/>
      <c r="AE1092"/>
      <c r="AF1092"/>
      <c r="AG1092"/>
      <c r="AH1092" s="226"/>
      <c r="AI1092" s="226"/>
      <c r="AJ1092" s="226"/>
      <c r="AK1092" s="226"/>
      <c r="AR1092"/>
    </row>
    <row r="1093" spans="3:44" ht="25.5" customHeight="1">
      <c r="C1093" s="626"/>
      <c r="D1093" s="627"/>
      <c r="E1093" s="627"/>
      <c r="F1093" s="627"/>
      <c r="G1093" s="627"/>
      <c r="H1093" s="627"/>
      <c r="I1093" s="627"/>
      <c r="J1093" s="627"/>
      <c r="K1093" s="627"/>
      <c r="L1093" s="628"/>
      <c r="M1093" s="271"/>
      <c r="N1093" s="632"/>
      <c r="O1093" s="632"/>
      <c r="P1093" s="632"/>
      <c r="Q1093" s="636" t="s">
        <v>451</v>
      </c>
      <c r="R1093" s="637"/>
      <c r="S1093" s="638"/>
      <c r="T1093" s="639"/>
      <c r="U1093" s="640"/>
      <c r="V1093" s="640"/>
      <c r="W1093" s="640"/>
      <c r="X1093" s="640"/>
      <c r="Y1093" s="640"/>
      <c r="Z1093" s="641"/>
      <c r="AA1093" s="273"/>
      <c r="AB1093"/>
      <c r="AC1093"/>
      <c r="AD1093"/>
      <c r="AE1093"/>
      <c r="AF1093"/>
      <c r="AG1093"/>
      <c r="AH1093" s="226"/>
      <c r="AI1093" s="226"/>
      <c r="AJ1093" s="226"/>
      <c r="AK1093" s="226"/>
      <c r="AR1093"/>
    </row>
    <row r="1094" spans="3:44" ht="25.5" customHeight="1">
      <c r="C1094" s="626"/>
      <c r="D1094" s="627"/>
      <c r="E1094" s="627"/>
      <c r="F1094" s="627"/>
      <c r="G1094" s="627"/>
      <c r="H1094" s="627"/>
      <c r="I1094" s="627"/>
      <c r="J1094" s="627"/>
      <c r="K1094" s="627"/>
      <c r="L1094" s="628"/>
      <c r="M1094" s="271"/>
      <c r="N1094" s="632"/>
      <c r="O1094" s="632"/>
      <c r="P1094" s="632"/>
      <c r="Q1094" s="645" t="s">
        <v>568</v>
      </c>
      <c r="R1094" s="618" t="s">
        <v>452</v>
      </c>
      <c r="S1094" s="619"/>
      <c r="T1094" s="619"/>
      <c r="U1094" s="619"/>
      <c r="V1094" s="620"/>
      <c r="W1094" s="276"/>
      <c r="X1094" s="277" t="s">
        <v>453</v>
      </c>
      <c r="Y1094" s="278"/>
      <c r="Z1094" s="279"/>
      <c r="AA1094" s="271"/>
      <c r="AB1094"/>
      <c r="AC1094"/>
      <c r="AD1094"/>
      <c r="AE1094"/>
      <c r="AF1094"/>
      <c r="AG1094"/>
      <c r="AH1094" s="226"/>
      <c r="AI1094" s="226"/>
      <c r="AJ1094" s="226"/>
      <c r="AK1094" s="226"/>
      <c r="AR1094"/>
    </row>
    <row r="1095" spans="3:44" ht="25.5" customHeight="1">
      <c r="C1095" s="626"/>
      <c r="D1095" s="627"/>
      <c r="E1095" s="627"/>
      <c r="F1095" s="627"/>
      <c r="G1095" s="627"/>
      <c r="H1095" s="627"/>
      <c r="I1095" s="627"/>
      <c r="J1095" s="627"/>
      <c r="K1095" s="627"/>
      <c r="L1095" s="628"/>
      <c r="M1095" s="271"/>
      <c r="N1095" s="632"/>
      <c r="O1095" s="632"/>
      <c r="P1095" s="632"/>
      <c r="Q1095" s="646"/>
      <c r="R1095" s="648" t="s">
        <v>454</v>
      </c>
      <c r="S1095" s="649"/>
      <c r="T1095" s="649"/>
      <c r="U1095" s="649"/>
      <c r="V1095" s="650"/>
      <c r="W1095" s="276"/>
      <c r="X1095" s="277" t="s">
        <v>453</v>
      </c>
      <c r="Y1095" s="277"/>
      <c r="Z1095" s="280"/>
      <c r="AA1095" s="271"/>
      <c r="AB1095"/>
      <c r="AC1095"/>
      <c r="AD1095"/>
      <c r="AE1095"/>
      <c r="AF1095"/>
      <c r="AG1095"/>
      <c r="AH1095" s="226"/>
      <c r="AI1095" s="226"/>
      <c r="AJ1095" s="226"/>
      <c r="AK1095" s="226"/>
      <c r="AR1095"/>
    </row>
    <row r="1096" spans="3:44" ht="25.5" customHeight="1">
      <c r="C1096" s="626"/>
      <c r="D1096" s="627"/>
      <c r="E1096" s="627"/>
      <c r="F1096" s="627"/>
      <c r="G1096" s="627"/>
      <c r="H1096" s="627"/>
      <c r="I1096" s="627"/>
      <c r="J1096" s="627"/>
      <c r="K1096" s="627"/>
      <c r="L1096" s="628"/>
      <c r="M1096" s="271"/>
      <c r="N1096" s="632"/>
      <c r="O1096" s="632"/>
      <c r="P1096" s="632"/>
      <c r="Q1096" s="646"/>
      <c r="R1096" s="648" t="s">
        <v>455</v>
      </c>
      <c r="S1096" s="649"/>
      <c r="T1096" s="649"/>
      <c r="U1096" s="649"/>
      <c r="V1096" s="650"/>
      <c r="W1096" s="276">
        <f>SUM(W1094:W1095)</f>
        <v>0</v>
      </c>
      <c r="X1096" s="277" t="s">
        <v>453</v>
      </c>
      <c r="Y1096" s="649"/>
      <c r="Z1096" s="650"/>
      <c r="AA1096" s="271"/>
      <c r="AB1096"/>
      <c r="AC1096"/>
      <c r="AD1096"/>
      <c r="AE1096"/>
      <c r="AF1096"/>
      <c r="AG1096"/>
      <c r="AH1096" s="226"/>
      <c r="AI1096" s="226"/>
      <c r="AJ1096" s="226"/>
      <c r="AK1096" s="226"/>
      <c r="AR1096"/>
    </row>
    <row r="1097" spans="3:44" ht="25.5" customHeight="1" thickBot="1">
      <c r="C1097" s="629"/>
      <c r="D1097" s="630"/>
      <c r="E1097" s="630"/>
      <c r="F1097" s="630"/>
      <c r="G1097" s="630"/>
      <c r="H1097" s="630"/>
      <c r="I1097" s="630"/>
      <c r="J1097" s="630"/>
      <c r="K1097" s="630"/>
      <c r="L1097" s="631"/>
      <c r="M1097" s="271"/>
      <c r="N1097" s="632"/>
      <c r="O1097" s="632"/>
      <c r="P1097" s="632"/>
      <c r="Q1097" s="647"/>
      <c r="R1097" s="648" t="s">
        <v>571</v>
      </c>
      <c r="S1097" s="649"/>
      <c r="T1097" s="649"/>
      <c r="U1097" s="649"/>
      <c r="V1097" s="650"/>
      <c r="W1097" s="276"/>
      <c r="X1097" s="277" t="s">
        <v>453</v>
      </c>
      <c r="Y1097" s="277"/>
      <c r="Z1097" s="280"/>
      <c r="AA1097" s="271"/>
      <c r="AB1097"/>
      <c r="AC1097"/>
      <c r="AD1097"/>
      <c r="AE1097"/>
      <c r="AF1097"/>
      <c r="AG1097"/>
      <c r="AH1097" s="226"/>
      <c r="AI1097" s="226"/>
      <c r="AJ1097" s="226"/>
      <c r="AK1097" s="226"/>
      <c r="AR1097"/>
    </row>
    <row r="1098" spans="3:44" ht="25.5" customHeight="1">
      <c r="C1098" s="284"/>
      <c r="D1098" s="284"/>
      <c r="E1098" s="284"/>
      <c r="F1098" s="284"/>
      <c r="G1098" s="284"/>
      <c r="H1098" s="284"/>
      <c r="I1098" s="284"/>
      <c r="J1098" s="284"/>
      <c r="K1098" s="284"/>
      <c r="L1098" s="284"/>
      <c r="M1098" s="271"/>
      <c r="N1098" s="271"/>
      <c r="O1098" s="271"/>
      <c r="P1098" s="271"/>
      <c r="Q1098" s="272"/>
      <c r="R1098" s="272"/>
      <c r="S1098" s="272"/>
      <c r="T1098" s="272"/>
      <c r="U1098" s="272"/>
      <c r="V1098" s="272"/>
      <c r="W1098" s="618"/>
      <c r="X1098" s="619"/>
      <c r="Y1098" s="619"/>
      <c r="Z1098" s="620"/>
      <c r="AA1098" s="271"/>
      <c r="AB1098"/>
      <c r="AC1098"/>
      <c r="AD1098"/>
      <c r="AE1098"/>
      <c r="AF1098"/>
      <c r="AG1098"/>
      <c r="AH1098" s="226"/>
      <c r="AI1098" s="226"/>
      <c r="AJ1098" s="226"/>
      <c r="AK1098" s="226"/>
      <c r="AR1098"/>
    </row>
    <row r="1099" spans="3:44" ht="25.5" customHeight="1" thickBot="1">
      <c r="C1099" s="621" t="s">
        <v>566</v>
      </c>
      <c r="D1099" s="621"/>
      <c r="E1099" s="621"/>
      <c r="F1099" s="621"/>
      <c r="G1099" s="621"/>
      <c r="H1099" s="622" t="s">
        <v>567</v>
      </c>
      <c r="I1099" s="622"/>
      <c r="J1099" s="622"/>
      <c r="K1099" s="622"/>
      <c r="L1099" s="622"/>
      <c r="M1099" s="271"/>
      <c r="N1099" s="271"/>
      <c r="O1099" s="271"/>
      <c r="P1099" s="271"/>
      <c r="Q1099" s="271"/>
      <c r="R1099" s="271"/>
      <c r="S1099" s="271"/>
      <c r="T1099" s="271"/>
      <c r="U1099" s="271"/>
      <c r="V1099" s="271"/>
      <c r="W1099" s="271"/>
      <c r="X1099" s="271"/>
      <c r="Y1099" s="271"/>
      <c r="Z1099" s="271"/>
      <c r="AA1099" s="271"/>
      <c r="AB1099"/>
      <c r="AC1099"/>
      <c r="AD1099"/>
      <c r="AE1099"/>
      <c r="AF1099"/>
      <c r="AG1099"/>
      <c r="AH1099" s="226"/>
      <c r="AI1099" s="226"/>
      <c r="AJ1099" s="226"/>
      <c r="AK1099" s="226"/>
      <c r="AR1099"/>
    </row>
    <row r="1100" spans="3:44" ht="25.5" customHeight="1">
      <c r="C1100" s="623" t="s">
        <v>579</v>
      </c>
      <c r="D1100" s="624"/>
      <c r="E1100" s="624"/>
      <c r="F1100" s="624"/>
      <c r="G1100" s="624"/>
      <c r="H1100" s="624"/>
      <c r="I1100" s="624"/>
      <c r="J1100" s="624"/>
      <c r="K1100" s="624"/>
      <c r="L1100" s="625"/>
      <c r="M1100" s="271"/>
      <c r="N1100" s="632" t="s">
        <v>447</v>
      </c>
      <c r="O1100" s="632"/>
      <c r="P1100" s="632"/>
      <c r="Q1100" s="633"/>
      <c r="R1100" s="634"/>
      <c r="S1100" s="634"/>
      <c r="T1100" s="634"/>
      <c r="U1100" s="634"/>
      <c r="V1100" s="634"/>
      <c r="W1100" s="634"/>
      <c r="X1100" s="634"/>
      <c r="Y1100" s="634"/>
      <c r="Z1100" s="635"/>
      <c r="AA1100" s="273"/>
      <c r="AB1100"/>
      <c r="AC1100"/>
      <c r="AD1100"/>
      <c r="AE1100"/>
      <c r="AF1100"/>
      <c r="AG1100"/>
      <c r="AH1100" s="226"/>
      <c r="AI1100" s="226"/>
      <c r="AJ1100" s="226"/>
      <c r="AK1100" s="226"/>
      <c r="AR1100"/>
    </row>
    <row r="1101" spans="3:44" ht="25.5" customHeight="1">
      <c r="C1101" s="626"/>
      <c r="D1101" s="627"/>
      <c r="E1101" s="627"/>
      <c r="F1101" s="627"/>
      <c r="G1101" s="627"/>
      <c r="H1101" s="627"/>
      <c r="I1101" s="627"/>
      <c r="J1101" s="627"/>
      <c r="K1101" s="627"/>
      <c r="L1101" s="628"/>
      <c r="M1101" s="271"/>
      <c r="N1101" s="632" t="s">
        <v>448</v>
      </c>
      <c r="O1101" s="632"/>
      <c r="P1101" s="632"/>
      <c r="Q1101" s="636" t="s">
        <v>449</v>
      </c>
      <c r="R1101" s="637"/>
      <c r="S1101" s="638"/>
      <c r="T1101" s="639"/>
      <c r="U1101" s="640"/>
      <c r="V1101" s="640"/>
      <c r="W1101" s="640"/>
      <c r="X1101" s="640"/>
      <c r="Y1101" s="640"/>
      <c r="Z1101" s="641"/>
      <c r="AA1101" s="274"/>
      <c r="AB1101"/>
      <c r="AC1101"/>
      <c r="AD1101"/>
      <c r="AE1101"/>
      <c r="AF1101"/>
      <c r="AG1101"/>
      <c r="AH1101" s="226"/>
      <c r="AI1101" s="226"/>
      <c r="AJ1101" s="226"/>
      <c r="AK1101" s="226"/>
      <c r="AR1101"/>
    </row>
    <row r="1102" spans="3:44" ht="25.5" customHeight="1">
      <c r="C1102" s="626"/>
      <c r="D1102" s="627"/>
      <c r="E1102" s="627"/>
      <c r="F1102" s="627"/>
      <c r="G1102" s="627"/>
      <c r="H1102" s="627"/>
      <c r="I1102" s="627"/>
      <c r="J1102" s="627"/>
      <c r="K1102" s="627"/>
      <c r="L1102" s="628"/>
      <c r="M1102" s="271"/>
      <c r="N1102" s="632"/>
      <c r="O1102" s="632"/>
      <c r="P1102" s="632"/>
      <c r="Q1102" s="642" t="s">
        <v>450</v>
      </c>
      <c r="R1102" s="643"/>
      <c r="S1102" s="644"/>
      <c r="T1102" s="642"/>
      <c r="U1102" s="643"/>
      <c r="V1102" s="643"/>
      <c r="W1102" s="643"/>
      <c r="X1102" s="643"/>
      <c r="Y1102" s="643"/>
      <c r="Z1102" s="644"/>
      <c r="AA1102" s="275"/>
      <c r="AB1102"/>
      <c r="AC1102"/>
      <c r="AD1102"/>
      <c r="AE1102"/>
      <c r="AF1102"/>
      <c r="AG1102"/>
      <c r="AH1102" s="226"/>
      <c r="AI1102" s="226"/>
      <c r="AJ1102" s="226"/>
      <c r="AK1102" s="226"/>
      <c r="AR1102"/>
    </row>
    <row r="1103" spans="3:44" ht="25.5" customHeight="1">
      <c r="C1103" s="626"/>
      <c r="D1103" s="627"/>
      <c r="E1103" s="627"/>
      <c r="F1103" s="627"/>
      <c r="G1103" s="627"/>
      <c r="H1103" s="627"/>
      <c r="I1103" s="627"/>
      <c r="J1103" s="627"/>
      <c r="K1103" s="627"/>
      <c r="L1103" s="628"/>
      <c r="M1103" s="271"/>
      <c r="N1103" s="632"/>
      <c r="O1103" s="632"/>
      <c r="P1103" s="632"/>
      <c r="Q1103" s="636" t="s">
        <v>451</v>
      </c>
      <c r="R1103" s="637"/>
      <c r="S1103" s="638"/>
      <c r="T1103" s="639"/>
      <c r="U1103" s="640"/>
      <c r="V1103" s="640"/>
      <c r="W1103" s="640"/>
      <c r="X1103" s="640"/>
      <c r="Y1103" s="640"/>
      <c r="Z1103" s="641"/>
      <c r="AA1103" s="273"/>
      <c r="AB1103"/>
      <c r="AC1103"/>
      <c r="AD1103"/>
      <c r="AE1103"/>
      <c r="AF1103"/>
      <c r="AG1103"/>
      <c r="AH1103" s="226"/>
      <c r="AI1103" s="226"/>
      <c r="AJ1103" s="226"/>
      <c r="AK1103" s="226"/>
      <c r="AR1103"/>
    </row>
    <row r="1104" spans="3:44" ht="25.5" customHeight="1">
      <c r="C1104" s="626"/>
      <c r="D1104" s="627"/>
      <c r="E1104" s="627"/>
      <c r="F1104" s="627"/>
      <c r="G1104" s="627"/>
      <c r="H1104" s="627"/>
      <c r="I1104" s="627"/>
      <c r="J1104" s="627"/>
      <c r="K1104" s="627"/>
      <c r="L1104" s="628"/>
      <c r="M1104" s="271"/>
      <c r="N1104" s="632"/>
      <c r="O1104" s="632"/>
      <c r="P1104" s="632"/>
      <c r="Q1104" s="645" t="s">
        <v>568</v>
      </c>
      <c r="R1104" s="618" t="s">
        <v>452</v>
      </c>
      <c r="S1104" s="619"/>
      <c r="T1104" s="619"/>
      <c r="U1104" s="619"/>
      <c r="V1104" s="620"/>
      <c r="W1104" s="276"/>
      <c r="X1104" s="277" t="s">
        <v>453</v>
      </c>
      <c r="Y1104" s="278"/>
      <c r="Z1104" s="279"/>
      <c r="AA1104" s="271"/>
      <c r="AB1104"/>
      <c r="AC1104"/>
      <c r="AD1104"/>
      <c r="AE1104"/>
      <c r="AF1104"/>
      <c r="AG1104"/>
      <c r="AH1104" s="226"/>
      <c r="AI1104" s="226"/>
      <c r="AJ1104" s="226"/>
      <c r="AK1104" s="226"/>
      <c r="AR1104"/>
    </row>
    <row r="1105" spans="3:44" ht="25.5" customHeight="1">
      <c r="C1105" s="626"/>
      <c r="D1105" s="627"/>
      <c r="E1105" s="627"/>
      <c r="F1105" s="627"/>
      <c r="G1105" s="627"/>
      <c r="H1105" s="627"/>
      <c r="I1105" s="627"/>
      <c r="J1105" s="627"/>
      <c r="K1105" s="627"/>
      <c r="L1105" s="628"/>
      <c r="M1105" s="271"/>
      <c r="N1105" s="632"/>
      <c r="O1105" s="632"/>
      <c r="P1105" s="632"/>
      <c r="Q1105" s="646"/>
      <c r="R1105" s="648" t="s">
        <v>454</v>
      </c>
      <c r="S1105" s="649"/>
      <c r="T1105" s="649"/>
      <c r="U1105" s="649"/>
      <c r="V1105" s="650"/>
      <c r="W1105" s="276"/>
      <c r="X1105" s="277" t="s">
        <v>453</v>
      </c>
      <c r="Y1105" s="277"/>
      <c r="Z1105" s="280"/>
      <c r="AA1105" s="271"/>
      <c r="AB1105"/>
      <c r="AC1105"/>
      <c r="AD1105"/>
      <c r="AE1105"/>
      <c r="AF1105"/>
      <c r="AG1105"/>
      <c r="AH1105" s="226"/>
      <c r="AI1105" s="226"/>
      <c r="AJ1105" s="226"/>
      <c r="AK1105" s="226"/>
      <c r="AR1105"/>
    </row>
    <row r="1106" spans="3:44" ht="25.5" customHeight="1">
      <c r="C1106" s="626"/>
      <c r="D1106" s="627"/>
      <c r="E1106" s="627"/>
      <c r="F1106" s="627"/>
      <c r="G1106" s="627"/>
      <c r="H1106" s="627"/>
      <c r="I1106" s="627"/>
      <c r="J1106" s="627"/>
      <c r="K1106" s="627"/>
      <c r="L1106" s="628"/>
      <c r="M1106" s="271"/>
      <c r="N1106" s="632"/>
      <c r="O1106" s="632"/>
      <c r="P1106" s="632"/>
      <c r="Q1106" s="646"/>
      <c r="R1106" s="648" t="s">
        <v>455</v>
      </c>
      <c r="S1106" s="649"/>
      <c r="T1106" s="649"/>
      <c r="U1106" s="649"/>
      <c r="V1106" s="650"/>
      <c r="W1106" s="276">
        <f>SUM(W1104:W1105)</f>
        <v>0</v>
      </c>
      <c r="X1106" s="277" t="s">
        <v>453</v>
      </c>
      <c r="Y1106" s="649"/>
      <c r="Z1106" s="650"/>
      <c r="AA1106" s="271"/>
      <c r="AB1106"/>
      <c r="AC1106"/>
      <c r="AD1106"/>
      <c r="AE1106"/>
      <c r="AF1106"/>
      <c r="AG1106"/>
      <c r="AH1106" s="226"/>
      <c r="AI1106" s="226"/>
      <c r="AJ1106" s="226"/>
      <c r="AK1106" s="226"/>
      <c r="AR1106"/>
    </row>
    <row r="1107" spans="3:44" ht="25.5" customHeight="1" thickBot="1">
      <c r="C1107" s="629"/>
      <c r="D1107" s="630"/>
      <c r="E1107" s="630"/>
      <c r="F1107" s="630"/>
      <c r="G1107" s="630"/>
      <c r="H1107" s="630"/>
      <c r="I1107" s="630"/>
      <c r="J1107" s="630"/>
      <c r="K1107" s="630"/>
      <c r="L1107" s="631"/>
      <c r="M1107" s="271"/>
      <c r="N1107" s="632"/>
      <c r="O1107" s="632"/>
      <c r="P1107" s="632"/>
      <c r="Q1107" s="647"/>
      <c r="R1107" s="648" t="s">
        <v>571</v>
      </c>
      <c r="S1107" s="649"/>
      <c r="T1107" s="649"/>
      <c r="U1107" s="649"/>
      <c r="V1107" s="650"/>
      <c r="W1107" s="276"/>
      <c r="X1107" s="277" t="s">
        <v>453</v>
      </c>
      <c r="Y1107" s="277"/>
      <c r="Z1107" s="280"/>
      <c r="AA1107" s="271"/>
      <c r="AB1107"/>
      <c r="AC1107"/>
      <c r="AD1107"/>
      <c r="AE1107"/>
      <c r="AF1107"/>
      <c r="AG1107"/>
      <c r="AH1107" s="226"/>
      <c r="AI1107" s="226"/>
      <c r="AJ1107" s="226"/>
      <c r="AK1107" s="226"/>
      <c r="AR1107"/>
    </row>
    <row r="1108" spans="3:44" ht="25.5" customHeight="1">
      <c r="C1108" s="284"/>
      <c r="D1108" s="284"/>
      <c r="E1108" s="284"/>
      <c r="F1108" s="284"/>
      <c r="G1108" s="284"/>
      <c r="H1108" s="284"/>
      <c r="I1108" s="284"/>
      <c r="J1108" s="284"/>
      <c r="K1108" s="284"/>
      <c r="L1108" s="284"/>
      <c r="M1108" s="271"/>
      <c r="N1108" s="271"/>
      <c r="O1108" s="271"/>
      <c r="P1108" s="271"/>
      <c r="Q1108" s="272"/>
      <c r="R1108" s="272"/>
      <c r="S1108" s="272"/>
      <c r="T1108" s="272"/>
      <c r="U1108" s="272"/>
      <c r="V1108" s="272"/>
      <c r="W1108" s="618"/>
      <c r="X1108" s="619"/>
      <c r="Y1108" s="619"/>
      <c r="Z1108" s="620"/>
      <c r="AA1108" s="271"/>
      <c r="AB1108"/>
      <c r="AC1108"/>
      <c r="AD1108"/>
      <c r="AE1108"/>
      <c r="AF1108"/>
      <c r="AG1108"/>
      <c r="AH1108" s="226"/>
      <c r="AI1108" s="226"/>
      <c r="AJ1108" s="226"/>
      <c r="AK1108" s="226"/>
      <c r="AR1108"/>
    </row>
    <row r="1109" spans="3:44" ht="25.5" customHeight="1">
      <c r="C1109" s="287" t="s">
        <v>572</v>
      </c>
      <c r="D1109" s="287"/>
      <c r="E1109" s="287"/>
      <c r="F1109" s="287" t="s">
        <v>573</v>
      </c>
      <c r="G1109" s="287"/>
      <c r="I1109" s="287"/>
      <c r="J1109" s="287"/>
      <c r="K1109" s="287"/>
      <c r="L1109" s="287"/>
      <c r="M1109" s="287"/>
      <c r="N1109" s="287"/>
      <c r="O1109" s="287"/>
      <c r="P1109" s="287"/>
      <c r="Q1109" s="287"/>
      <c r="R1109" s="287"/>
      <c r="S1109" s="287"/>
      <c r="T1109" s="287"/>
      <c r="U1109" s="287"/>
      <c r="V1109" s="287"/>
      <c r="W1109" s="237"/>
      <c r="X1109" s="419"/>
      <c r="Y1109" s="271"/>
      <c r="Z1109" s="271"/>
      <c r="AA1109" s="271"/>
      <c r="AB1109"/>
      <c r="AC1109"/>
      <c r="AD1109"/>
      <c r="AE1109"/>
      <c r="AF1109"/>
      <c r="AG1109"/>
      <c r="AH1109" s="226"/>
      <c r="AI1109" s="226"/>
      <c r="AJ1109" s="226"/>
      <c r="AK1109" s="226"/>
      <c r="AR1109"/>
    </row>
    <row r="1110" spans="3:44" ht="25.5" customHeight="1">
      <c r="C1110" s="287"/>
      <c r="D1110" s="287"/>
      <c r="E1110" s="287"/>
      <c r="F1110" s="287" t="s">
        <v>574</v>
      </c>
      <c r="G1110" s="287"/>
      <c r="I1110" s="287"/>
      <c r="J1110" s="287"/>
      <c r="K1110" s="287"/>
      <c r="L1110" s="287"/>
      <c r="M1110" s="287"/>
      <c r="N1110" s="287"/>
      <c r="O1110" s="287"/>
      <c r="P1110" s="287"/>
      <c r="Q1110" s="287"/>
      <c r="R1110" s="287"/>
      <c r="S1110" s="287"/>
      <c r="T1110" s="287"/>
      <c r="U1110" s="287"/>
      <c r="V1110" s="287"/>
      <c r="W1110" s="237"/>
      <c r="X1110" s="271"/>
      <c r="Y1110" s="271"/>
      <c r="Z1110" s="271"/>
      <c r="AA1110" s="271"/>
      <c r="AB1110"/>
      <c r="AC1110"/>
      <c r="AD1110"/>
      <c r="AE1110"/>
      <c r="AF1110"/>
      <c r="AG1110"/>
      <c r="AH1110" s="226"/>
      <c r="AI1110" s="226"/>
      <c r="AJ1110" s="226"/>
      <c r="AK1110" s="226"/>
      <c r="AR1110"/>
    </row>
    <row r="1111" spans="3:44" ht="25.5" customHeight="1">
      <c r="C1111" s="651" t="s">
        <v>575</v>
      </c>
      <c r="D1111" s="651"/>
      <c r="E1111" s="651"/>
      <c r="F1111" s="651"/>
      <c r="G1111" s="651"/>
      <c r="H1111" s="651"/>
      <c r="I1111" s="651"/>
      <c r="J1111" s="271"/>
      <c r="K1111" s="271"/>
      <c r="L1111" s="271"/>
      <c r="M1111" s="271"/>
      <c r="N1111" s="271"/>
      <c r="O1111" s="271"/>
      <c r="P1111" s="271"/>
      <c r="Q1111" s="271"/>
      <c r="R1111" s="271"/>
      <c r="S1111" s="271"/>
      <c r="T1111" s="271"/>
      <c r="U1111" s="271"/>
      <c r="V1111" s="271"/>
      <c r="W1111" s="271"/>
      <c r="X1111" s="271"/>
      <c r="Y1111" s="271"/>
      <c r="Z1111" s="271"/>
      <c r="AA1111" s="271"/>
      <c r="AB1111"/>
      <c r="AC1111"/>
      <c r="AD1111"/>
      <c r="AE1111"/>
      <c r="AF1111"/>
      <c r="AG1111"/>
      <c r="AH1111" s="226"/>
      <c r="AI1111" s="226"/>
      <c r="AJ1111" s="226"/>
      <c r="AK1111" s="226"/>
      <c r="AR1111"/>
    </row>
    <row r="1112" spans="3:44" ht="25.5" customHeight="1">
      <c r="C1112" s="412" t="s">
        <v>180</v>
      </c>
      <c r="D1112" s="285">
        <f>'21号（報告鏡）'!$E$13</f>
        <v>0</v>
      </c>
      <c r="E1112" s="412" t="s">
        <v>443</v>
      </c>
      <c r="F1112"/>
      <c r="G1112" s="412"/>
      <c r="H1112" s="412"/>
      <c r="I1112" s="412"/>
      <c r="J1112" s="271"/>
      <c r="K1112" s="271"/>
      <c r="L1112" s="271"/>
      <c r="M1112" s="271"/>
      <c r="N1112" s="271"/>
      <c r="O1112" s="271"/>
      <c r="P1112" s="271"/>
      <c r="Q1112" s="271"/>
      <c r="R1112" s="271"/>
      <c r="S1112" s="271"/>
      <c r="T1112" s="271"/>
      <c r="U1112" s="271"/>
      <c r="V1112" s="271"/>
      <c r="W1112" s="271"/>
      <c r="X1112" s="271"/>
      <c r="Y1112" s="271"/>
      <c r="Z1112" s="271"/>
      <c r="AA1112" s="271"/>
      <c r="AB1112"/>
      <c r="AC1112"/>
      <c r="AD1112"/>
      <c r="AE1112"/>
      <c r="AF1112"/>
      <c r="AG1112"/>
      <c r="AH1112" s="226"/>
      <c r="AI1112" s="226"/>
      <c r="AJ1112" s="226"/>
      <c r="AK1112" s="226"/>
      <c r="AR1112"/>
    </row>
    <row r="1113" spans="3:44" ht="25.5" customHeight="1">
      <c r="C1113" s="652" t="s">
        <v>444</v>
      </c>
      <c r="D1113" s="652"/>
      <c r="E1113" s="652"/>
      <c r="F1113" s="652"/>
      <c r="G1113" s="652"/>
      <c r="H1113" s="652"/>
      <c r="I1113" s="652"/>
      <c r="J1113" s="652"/>
      <c r="K1113" s="652"/>
      <c r="L1113" s="652"/>
      <c r="M1113" s="652"/>
      <c r="N1113" s="652"/>
      <c r="O1113" s="652"/>
      <c r="P1113" s="652"/>
      <c r="Q1113" s="652"/>
      <c r="R1113" s="652"/>
      <c r="S1113" s="652"/>
      <c r="T1113" s="652"/>
      <c r="U1113" s="652"/>
      <c r="V1113" s="652"/>
      <c r="W1113" s="652"/>
      <c r="X1113" s="652"/>
      <c r="Y1113" s="652"/>
      <c r="Z1113" s="652"/>
      <c r="AA1113" s="416"/>
      <c r="AB1113"/>
      <c r="AC1113"/>
      <c r="AD1113"/>
      <c r="AE1113"/>
      <c r="AF1113"/>
      <c r="AG1113"/>
      <c r="AH1113" s="226"/>
      <c r="AI1113" s="226"/>
      <c r="AJ1113" s="226"/>
      <c r="AK1113" s="226"/>
      <c r="AR1113"/>
    </row>
    <row r="1114" spans="3:44" ht="25.5" customHeight="1">
      <c r="C1114" s="271"/>
      <c r="D1114" s="271"/>
      <c r="E1114" s="271"/>
      <c r="F1114" s="417"/>
      <c r="G1114" s="271"/>
      <c r="H1114" s="271"/>
      <c r="I1114" s="271"/>
      <c r="J1114" s="271"/>
      <c r="K1114" s="271"/>
      <c r="L1114" s="271"/>
      <c r="M1114" s="271"/>
      <c r="N1114" s="271"/>
      <c r="O1114" s="271"/>
      <c r="P1114" s="271"/>
      <c r="Q1114" s="653" t="s">
        <v>445</v>
      </c>
      <c r="R1114" s="653"/>
      <c r="S1114" s="653"/>
      <c r="T1114" s="654">
        <f>T1077+1</f>
        <v>31</v>
      </c>
      <c r="U1114" s="654"/>
      <c r="V1114" s="654"/>
      <c r="W1114" s="654"/>
      <c r="X1114" s="654"/>
      <c r="Y1114" s="654"/>
      <c r="Z1114" s="654"/>
      <c r="AA1114" s="272"/>
      <c r="AB1114"/>
      <c r="AC1114"/>
      <c r="AD1114"/>
      <c r="AE1114"/>
      <c r="AF1114"/>
      <c r="AG1114"/>
      <c r="AH1114" s="226"/>
      <c r="AI1114" s="226"/>
      <c r="AJ1114" s="226"/>
      <c r="AK1114" s="226"/>
      <c r="AR1114"/>
    </row>
    <row r="1115" spans="3:44" ht="25.5" customHeight="1">
      <c r="C1115" s="271"/>
      <c r="D1115" s="271"/>
      <c r="E1115" s="271"/>
      <c r="F1115" s="417"/>
      <c r="G1115" s="271"/>
      <c r="H1115" s="271"/>
      <c r="I1115" s="271"/>
      <c r="J1115" s="271"/>
      <c r="K1115" s="271"/>
      <c r="L1115" s="271"/>
      <c r="M1115" s="271"/>
      <c r="N1115" s="271"/>
      <c r="O1115" s="271"/>
      <c r="P1115" s="271"/>
      <c r="Q1115" s="653" t="s">
        <v>446</v>
      </c>
      <c r="R1115" s="653"/>
      <c r="S1115" s="653"/>
      <c r="T1115" s="654">
        <f>'21号（報告鏡）'!$R$9</f>
        <v>0</v>
      </c>
      <c r="U1115" s="654"/>
      <c r="V1115" s="654"/>
      <c r="W1115" s="654"/>
      <c r="X1115" s="654"/>
      <c r="Y1115" s="654"/>
      <c r="Z1115" s="654"/>
      <c r="AA1115" s="272"/>
      <c r="AB1115"/>
      <c r="AC1115"/>
      <c r="AD1115"/>
      <c r="AE1115"/>
      <c r="AF1115"/>
      <c r="AG1115"/>
      <c r="AH1115" s="226"/>
      <c r="AI1115" s="226"/>
      <c r="AJ1115" s="226"/>
      <c r="AK1115" s="226"/>
      <c r="AR1115"/>
    </row>
    <row r="1116" spans="3:44" ht="25.5" customHeight="1" thickBot="1">
      <c r="C1116" s="621" t="s">
        <v>566</v>
      </c>
      <c r="D1116" s="621"/>
      <c r="E1116" s="621"/>
      <c r="F1116" s="621"/>
      <c r="G1116" s="621"/>
      <c r="H1116" s="622" t="s">
        <v>567</v>
      </c>
      <c r="I1116" s="622"/>
      <c r="J1116" s="622"/>
      <c r="K1116" s="622"/>
      <c r="L1116" s="622"/>
      <c r="M1116" s="271"/>
      <c r="N1116" s="271"/>
      <c r="O1116" s="271"/>
      <c r="P1116" s="271"/>
      <c r="Q1116" s="271"/>
      <c r="R1116" s="271"/>
      <c r="S1116" s="271"/>
      <c r="T1116" s="271"/>
      <c r="U1116" s="271"/>
      <c r="V1116" s="271"/>
      <c r="W1116" s="271"/>
      <c r="X1116" s="271"/>
      <c r="Y1116" s="271"/>
      <c r="Z1116" s="271"/>
      <c r="AA1116" s="271"/>
      <c r="AB1116"/>
      <c r="AC1116"/>
      <c r="AD1116"/>
      <c r="AE1116"/>
      <c r="AF1116"/>
      <c r="AG1116"/>
      <c r="AH1116" s="226"/>
      <c r="AI1116" s="226"/>
      <c r="AJ1116" s="226"/>
      <c r="AK1116" s="226"/>
      <c r="AR1116"/>
    </row>
    <row r="1117" spans="3:44" ht="25.5" customHeight="1">
      <c r="C1117" s="623" t="s">
        <v>579</v>
      </c>
      <c r="D1117" s="624"/>
      <c r="E1117" s="624"/>
      <c r="F1117" s="624"/>
      <c r="G1117" s="624"/>
      <c r="H1117" s="624"/>
      <c r="I1117" s="624"/>
      <c r="J1117" s="624"/>
      <c r="K1117" s="624"/>
      <c r="L1117" s="625"/>
      <c r="M1117" s="271"/>
      <c r="N1117" s="632" t="s">
        <v>447</v>
      </c>
      <c r="O1117" s="632"/>
      <c r="P1117" s="632"/>
      <c r="Q1117" s="633"/>
      <c r="R1117" s="634"/>
      <c r="S1117" s="634"/>
      <c r="T1117" s="634"/>
      <c r="U1117" s="634"/>
      <c r="V1117" s="634"/>
      <c r="W1117" s="634"/>
      <c r="X1117" s="634"/>
      <c r="Y1117" s="634"/>
      <c r="Z1117" s="635"/>
      <c r="AA1117" s="273"/>
      <c r="AB1117"/>
      <c r="AC1117"/>
      <c r="AD1117"/>
      <c r="AE1117"/>
      <c r="AF1117"/>
      <c r="AG1117"/>
      <c r="AH1117" s="226"/>
      <c r="AI1117" s="226"/>
      <c r="AJ1117" s="226"/>
      <c r="AK1117" s="226"/>
      <c r="AR1117"/>
    </row>
    <row r="1118" spans="3:44" ht="25.5" customHeight="1">
      <c r="C1118" s="626"/>
      <c r="D1118" s="627"/>
      <c r="E1118" s="627"/>
      <c r="F1118" s="627"/>
      <c r="G1118" s="627"/>
      <c r="H1118" s="627"/>
      <c r="I1118" s="627"/>
      <c r="J1118" s="627"/>
      <c r="K1118" s="627"/>
      <c r="L1118" s="628"/>
      <c r="M1118" s="271"/>
      <c r="N1118" s="632" t="s">
        <v>448</v>
      </c>
      <c r="O1118" s="632"/>
      <c r="P1118" s="632"/>
      <c r="Q1118" s="636" t="s">
        <v>449</v>
      </c>
      <c r="R1118" s="637"/>
      <c r="S1118" s="638"/>
      <c r="T1118" s="639"/>
      <c r="U1118" s="640"/>
      <c r="V1118" s="640"/>
      <c r="W1118" s="640"/>
      <c r="X1118" s="640"/>
      <c r="Y1118" s="640"/>
      <c r="Z1118" s="641"/>
      <c r="AA1118" s="274"/>
      <c r="AB1118"/>
      <c r="AC1118"/>
      <c r="AD1118"/>
      <c r="AE1118"/>
      <c r="AF1118"/>
      <c r="AG1118"/>
      <c r="AH1118" s="226"/>
      <c r="AI1118" s="226"/>
      <c r="AJ1118" s="226"/>
      <c r="AK1118" s="226"/>
      <c r="AR1118"/>
    </row>
    <row r="1119" spans="3:44" ht="25.5" customHeight="1">
      <c r="C1119" s="626"/>
      <c r="D1119" s="627"/>
      <c r="E1119" s="627"/>
      <c r="F1119" s="627"/>
      <c r="G1119" s="627"/>
      <c r="H1119" s="627"/>
      <c r="I1119" s="627"/>
      <c r="J1119" s="627"/>
      <c r="K1119" s="627"/>
      <c r="L1119" s="628"/>
      <c r="M1119" s="271"/>
      <c r="N1119" s="632"/>
      <c r="O1119" s="632"/>
      <c r="P1119" s="632"/>
      <c r="Q1119" s="642" t="s">
        <v>450</v>
      </c>
      <c r="R1119" s="643"/>
      <c r="S1119" s="644"/>
      <c r="T1119" s="642"/>
      <c r="U1119" s="643"/>
      <c r="V1119" s="643"/>
      <c r="W1119" s="643"/>
      <c r="X1119" s="643"/>
      <c r="Y1119" s="643"/>
      <c r="Z1119" s="644"/>
      <c r="AA1119" s="275"/>
      <c r="AB1119"/>
      <c r="AC1119"/>
      <c r="AD1119"/>
      <c r="AE1119"/>
      <c r="AF1119"/>
      <c r="AG1119"/>
      <c r="AH1119" s="226"/>
      <c r="AI1119" s="226"/>
      <c r="AJ1119" s="226"/>
      <c r="AK1119" s="226"/>
      <c r="AR1119"/>
    </row>
    <row r="1120" spans="3:44" ht="25.5" customHeight="1">
      <c r="C1120" s="626"/>
      <c r="D1120" s="627"/>
      <c r="E1120" s="627"/>
      <c r="F1120" s="627"/>
      <c r="G1120" s="627"/>
      <c r="H1120" s="627"/>
      <c r="I1120" s="627"/>
      <c r="J1120" s="627"/>
      <c r="K1120" s="627"/>
      <c r="L1120" s="628"/>
      <c r="M1120" s="271"/>
      <c r="N1120" s="632"/>
      <c r="O1120" s="632"/>
      <c r="P1120" s="632"/>
      <c r="Q1120" s="636" t="s">
        <v>451</v>
      </c>
      <c r="R1120" s="637"/>
      <c r="S1120" s="638"/>
      <c r="T1120" s="639"/>
      <c r="U1120" s="640"/>
      <c r="V1120" s="640"/>
      <c r="W1120" s="640"/>
      <c r="X1120" s="640"/>
      <c r="Y1120" s="640"/>
      <c r="Z1120" s="641"/>
      <c r="AA1120" s="273"/>
      <c r="AB1120"/>
      <c r="AC1120"/>
      <c r="AD1120"/>
      <c r="AE1120"/>
      <c r="AF1120"/>
      <c r="AG1120"/>
      <c r="AH1120" s="226"/>
      <c r="AI1120" s="226"/>
      <c r="AJ1120" s="226"/>
      <c r="AK1120" s="226"/>
      <c r="AR1120"/>
    </row>
    <row r="1121" spans="3:44" ht="25.5" customHeight="1">
      <c r="C1121" s="626"/>
      <c r="D1121" s="627"/>
      <c r="E1121" s="627"/>
      <c r="F1121" s="627"/>
      <c r="G1121" s="627"/>
      <c r="H1121" s="627"/>
      <c r="I1121" s="627"/>
      <c r="J1121" s="627"/>
      <c r="K1121" s="627"/>
      <c r="L1121" s="628"/>
      <c r="M1121" s="271"/>
      <c r="N1121" s="632"/>
      <c r="O1121" s="632"/>
      <c r="P1121" s="632"/>
      <c r="Q1121" s="645" t="s">
        <v>568</v>
      </c>
      <c r="R1121" s="618" t="s">
        <v>452</v>
      </c>
      <c r="S1121" s="619"/>
      <c r="T1121" s="619"/>
      <c r="U1121" s="619"/>
      <c r="V1121" s="620"/>
      <c r="W1121" s="276"/>
      <c r="X1121" s="277" t="s">
        <v>453</v>
      </c>
      <c r="Y1121" s="278"/>
      <c r="Z1121" s="279"/>
      <c r="AA1121" s="271"/>
      <c r="AB1121"/>
      <c r="AC1121"/>
      <c r="AD1121"/>
      <c r="AE1121"/>
      <c r="AF1121"/>
      <c r="AG1121"/>
      <c r="AH1121" s="226"/>
      <c r="AI1121" s="226"/>
      <c r="AJ1121" s="226"/>
      <c r="AK1121" s="226"/>
      <c r="AR1121"/>
    </row>
    <row r="1122" spans="3:44" ht="25.5" customHeight="1">
      <c r="C1122" s="626"/>
      <c r="D1122" s="627"/>
      <c r="E1122" s="627"/>
      <c r="F1122" s="627"/>
      <c r="G1122" s="627"/>
      <c r="H1122" s="627"/>
      <c r="I1122" s="627"/>
      <c r="J1122" s="627"/>
      <c r="K1122" s="627"/>
      <c r="L1122" s="628"/>
      <c r="M1122" s="271"/>
      <c r="N1122" s="632"/>
      <c r="O1122" s="632"/>
      <c r="P1122" s="632"/>
      <c r="Q1122" s="646"/>
      <c r="R1122" s="648" t="s">
        <v>454</v>
      </c>
      <c r="S1122" s="649"/>
      <c r="T1122" s="649"/>
      <c r="U1122" s="649"/>
      <c r="V1122" s="650"/>
      <c r="W1122" s="276"/>
      <c r="X1122" s="277" t="s">
        <v>453</v>
      </c>
      <c r="Y1122" s="277"/>
      <c r="Z1122" s="280"/>
      <c r="AA1122" s="271"/>
      <c r="AB1122"/>
      <c r="AC1122"/>
      <c r="AD1122"/>
      <c r="AE1122"/>
      <c r="AF1122"/>
      <c r="AG1122"/>
      <c r="AH1122" s="226"/>
      <c r="AI1122" s="226"/>
      <c r="AJ1122" s="226"/>
      <c r="AK1122" s="226"/>
      <c r="AR1122"/>
    </row>
    <row r="1123" spans="3:44" ht="25.5" customHeight="1">
      <c r="C1123" s="626"/>
      <c r="D1123" s="627"/>
      <c r="E1123" s="627"/>
      <c r="F1123" s="627"/>
      <c r="G1123" s="627"/>
      <c r="H1123" s="627"/>
      <c r="I1123" s="627"/>
      <c r="J1123" s="627"/>
      <c r="K1123" s="627"/>
      <c r="L1123" s="628"/>
      <c r="M1123" s="271"/>
      <c r="N1123" s="632"/>
      <c r="O1123" s="632"/>
      <c r="P1123" s="632"/>
      <c r="Q1123" s="646"/>
      <c r="R1123" s="648" t="s">
        <v>455</v>
      </c>
      <c r="S1123" s="649"/>
      <c r="T1123" s="649"/>
      <c r="U1123" s="649"/>
      <c r="V1123" s="650"/>
      <c r="W1123" s="276">
        <f>SUM(W1121:W1122)</f>
        <v>0</v>
      </c>
      <c r="X1123" s="277" t="s">
        <v>453</v>
      </c>
      <c r="Y1123" s="649"/>
      <c r="Z1123" s="650"/>
      <c r="AA1123" s="271"/>
      <c r="AB1123"/>
      <c r="AC1123"/>
      <c r="AD1123"/>
      <c r="AE1123"/>
      <c r="AF1123"/>
      <c r="AG1123"/>
      <c r="AH1123" s="226"/>
      <c r="AI1123" s="226"/>
      <c r="AJ1123" s="226"/>
      <c r="AK1123" s="226"/>
      <c r="AR1123"/>
    </row>
    <row r="1124" spans="3:44" ht="25.5" customHeight="1" thickBot="1">
      <c r="C1124" s="629"/>
      <c r="D1124" s="630"/>
      <c r="E1124" s="630"/>
      <c r="F1124" s="630"/>
      <c r="G1124" s="630"/>
      <c r="H1124" s="630"/>
      <c r="I1124" s="630"/>
      <c r="J1124" s="630"/>
      <c r="K1124" s="630"/>
      <c r="L1124" s="631"/>
      <c r="M1124" s="271"/>
      <c r="N1124" s="632"/>
      <c r="O1124" s="632"/>
      <c r="P1124" s="632"/>
      <c r="Q1124" s="647"/>
      <c r="R1124" s="648" t="s">
        <v>571</v>
      </c>
      <c r="S1124" s="649"/>
      <c r="T1124" s="649"/>
      <c r="U1124" s="649"/>
      <c r="V1124" s="650"/>
      <c r="W1124" s="276"/>
      <c r="X1124" s="277" t="s">
        <v>453</v>
      </c>
      <c r="Y1124" s="277"/>
      <c r="Z1124" s="280"/>
      <c r="AA1124" s="271"/>
      <c r="AB1124"/>
      <c r="AC1124"/>
      <c r="AD1124"/>
      <c r="AE1124"/>
      <c r="AF1124"/>
      <c r="AG1124"/>
      <c r="AH1124" s="226"/>
      <c r="AI1124" s="226"/>
      <c r="AJ1124" s="226"/>
      <c r="AK1124" s="226"/>
      <c r="AR1124"/>
    </row>
    <row r="1125" spans="3:44" ht="25.5" customHeight="1">
      <c r="C1125" s="281"/>
      <c r="D1125" s="282"/>
      <c r="E1125" s="283"/>
      <c r="F1125" s="283"/>
      <c r="G1125" s="271"/>
      <c r="H1125" s="271"/>
      <c r="I1125" s="271"/>
      <c r="J1125" s="271"/>
      <c r="K1125" s="271"/>
      <c r="L1125" s="271"/>
      <c r="M1125" s="271"/>
      <c r="N1125" s="271"/>
      <c r="O1125" s="271"/>
      <c r="P1125" s="271"/>
      <c r="Q1125" s="272"/>
      <c r="R1125" s="272"/>
      <c r="S1125" s="272"/>
      <c r="T1125" s="272"/>
      <c r="U1125" s="272"/>
      <c r="V1125" s="272"/>
      <c r="W1125" s="618"/>
      <c r="X1125" s="619"/>
      <c r="Y1125" s="619"/>
      <c r="Z1125" s="620"/>
      <c r="AA1125" s="272"/>
      <c r="AB1125"/>
      <c r="AC1125"/>
      <c r="AD1125"/>
      <c r="AE1125"/>
      <c r="AF1125"/>
      <c r="AG1125"/>
      <c r="AH1125" s="226"/>
      <c r="AI1125" s="226"/>
      <c r="AJ1125" s="226"/>
      <c r="AK1125" s="226"/>
      <c r="AR1125"/>
    </row>
    <row r="1126" spans="3:44" ht="25.5" customHeight="1" thickBot="1">
      <c r="C1126" s="621" t="s">
        <v>566</v>
      </c>
      <c r="D1126" s="621"/>
      <c r="E1126" s="621"/>
      <c r="F1126" s="621"/>
      <c r="G1126" s="621"/>
      <c r="H1126" s="622" t="s">
        <v>567</v>
      </c>
      <c r="I1126" s="622"/>
      <c r="J1126" s="622"/>
      <c r="K1126" s="622"/>
      <c r="L1126" s="622"/>
      <c r="M1126" s="271"/>
      <c r="N1126" s="271"/>
      <c r="O1126" s="271"/>
      <c r="P1126" s="271"/>
      <c r="Q1126" s="271"/>
      <c r="R1126" s="271"/>
      <c r="S1126" s="271"/>
      <c r="T1126" s="271"/>
      <c r="U1126" s="271"/>
      <c r="V1126" s="271"/>
      <c r="W1126" s="271"/>
      <c r="X1126" s="271"/>
      <c r="Y1126" s="271"/>
      <c r="Z1126" s="271"/>
      <c r="AA1126" s="271"/>
      <c r="AB1126"/>
      <c r="AC1126"/>
      <c r="AD1126"/>
      <c r="AE1126"/>
      <c r="AF1126"/>
      <c r="AG1126"/>
      <c r="AH1126" s="226"/>
      <c r="AI1126" s="226"/>
      <c r="AJ1126" s="226"/>
      <c r="AK1126" s="226"/>
      <c r="AR1126"/>
    </row>
    <row r="1127" spans="3:44" ht="25.5" customHeight="1">
      <c r="C1127" s="623" t="s">
        <v>579</v>
      </c>
      <c r="D1127" s="624"/>
      <c r="E1127" s="624"/>
      <c r="F1127" s="624"/>
      <c r="G1127" s="624"/>
      <c r="H1127" s="624"/>
      <c r="I1127" s="624"/>
      <c r="J1127" s="624"/>
      <c r="K1127" s="624"/>
      <c r="L1127" s="625"/>
      <c r="M1127" s="271"/>
      <c r="N1127" s="632" t="s">
        <v>447</v>
      </c>
      <c r="O1127" s="632"/>
      <c r="P1127" s="632"/>
      <c r="Q1127" s="633"/>
      <c r="R1127" s="634"/>
      <c r="S1127" s="634"/>
      <c r="T1127" s="634"/>
      <c r="U1127" s="634"/>
      <c r="V1127" s="634"/>
      <c r="W1127" s="634"/>
      <c r="X1127" s="634"/>
      <c r="Y1127" s="634"/>
      <c r="Z1127" s="635"/>
      <c r="AA1127" s="273"/>
      <c r="AB1127"/>
      <c r="AC1127"/>
      <c r="AD1127"/>
      <c r="AE1127"/>
      <c r="AF1127"/>
      <c r="AG1127"/>
      <c r="AH1127" s="226"/>
      <c r="AI1127" s="226"/>
      <c r="AJ1127" s="226"/>
      <c r="AK1127" s="226"/>
      <c r="AR1127"/>
    </row>
    <row r="1128" spans="3:44" ht="25.5" customHeight="1">
      <c r="C1128" s="626"/>
      <c r="D1128" s="627"/>
      <c r="E1128" s="627"/>
      <c r="F1128" s="627"/>
      <c r="G1128" s="627"/>
      <c r="H1128" s="627"/>
      <c r="I1128" s="627"/>
      <c r="J1128" s="627"/>
      <c r="K1128" s="627"/>
      <c r="L1128" s="628"/>
      <c r="M1128" s="271"/>
      <c r="N1128" s="632" t="s">
        <v>448</v>
      </c>
      <c r="O1128" s="632"/>
      <c r="P1128" s="632"/>
      <c r="Q1128" s="636" t="s">
        <v>449</v>
      </c>
      <c r="R1128" s="637"/>
      <c r="S1128" s="638"/>
      <c r="T1128" s="639"/>
      <c r="U1128" s="640"/>
      <c r="V1128" s="640"/>
      <c r="W1128" s="640"/>
      <c r="X1128" s="640"/>
      <c r="Y1128" s="640"/>
      <c r="Z1128" s="641"/>
      <c r="AA1128" s="274"/>
      <c r="AB1128"/>
      <c r="AC1128"/>
      <c r="AD1128"/>
      <c r="AE1128"/>
      <c r="AF1128"/>
      <c r="AG1128"/>
      <c r="AH1128" s="226"/>
      <c r="AI1128" s="226"/>
      <c r="AJ1128" s="226"/>
      <c r="AK1128" s="226"/>
      <c r="AR1128"/>
    </row>
    <row r="1129" spans="3:44" ht="25.5" customHeight="1">
      <c r="C1129" s="626"/>
      <c r="D1129" s="627"/>
      <c r="E1129" s="627"/>
      <c r="F1129" s="627"/>
      <c r="G1129" s="627"/>
      <c r="H1129" s="627"/>
      <c r="I1129" s="627"/>
      <c r="J1129" s="627"/>
      <c r="K1129" s="627"/>
      <c r="L1129" s="628"/>
      <c r="M1129" s="271"/>
      <c r="N1129" s="632"/>
      <c r="O1129" s="632"/>
      <c r="P1129" s="632"/>
      <c r="Q1129" s="642" t="s">
        <v>450</v>
      </c>
      <c r="R1129" s="643"/>
      <c r="S1129" s="644"/>
      <c r="T1129" s="642"/>
      <c r="U1129" s="643"/>
      <c r="V1129" s="643"/>
      <c r="W1129" s="643"/>
      <c r="X1129" s="643"/>
      <c r="Y1129" s="643"/>
      <c r="Z1129" s="644"/>
      <c r="AA1129" s="275"/>
      <c r="AB1129"/>
      <c r="AC1129"/>
      <c r="AD1129"/>
      <c r="AE1129"/>
      <c r="AF1129"/>
      <c r="AG1129"/>
      <c r="AH1129" s="226"/>
      <c r="AI1129" s="226"/>
      <c r="AJ1129" s="226"/>
      <c r="AK1129" s="226"/>
      <c r="AR1129"/>
    </row>
    <row r="1130" spans="3:44" ht="25.5" customHeight="1">
      <c r="C1130" s="626"/>
      <c r="D1130" s="627"/>
      <c r="E1130" s="627"/>
      <c r="F1130" s="627"/>
      <c r="G1130" s="627"/>
      <c r="H1130" s="627"/>
      <c r="I1130" s="627"/>
      <c r="J1130" s="627"/>
      <c r="K1130" s="627"/>
      <c r="L1130" s="628"/>
      <c r="M1130" s="271"/>
      <c r="N1130" s="632"/>
      <c r="O1130" s="632"/>
      <c r="P1130" s="632"/>
      <c r="Q1130" s="636" t="s">
        <v>451</v>
      </c>
      <c r="R1130" s="637"/>
      <c r="S1130" s="638"/>
      <c r="T1130" s="639"/>
      <c r="U1130" s="640"/>
      <c r="V1130" s="640"/>
      <c r="W1130" s="640"/>
      <c r="X1130" s="640"/>
      <c r="Y1130" s="640"/>
      <c r="Z1130" s="641"/>
      <c r="AA1130" s="273"/>
      <c r="AB1130"/>
      <c r="AC1130"/>
      <c r="AD1130"/>
      <c r="AE1130"/>
      <c r="AF1130"/>
      <c r="AG1130"/>
      <c r="AH1130" s="226"/>
      <c r="AI1130" s="226"/>
      <c r="AJ1130" s="226"/>
      <c r="AK1130" s="226"/>
      <c r="AR1130"/>
    </row>
    <row r="1131" spans="3:44" ht="25.5" customHeight="1">
      <c r="C1131" s="626"/>
      <c r="D1131" s="627"/>
      <c r="E1131" s="627"/>
      <c r="F1131" s="627"/>
      <c r="G1131" s="627"/>
      <c r="H1131" s="627"/>
      <c r="I1131" s="627"/>
      <c r="J1131" s="627"/>
      <c r="K1131" s="627"/>
      <c r="L1131" s="628"/>
      <c r="M1131" s="271"/>
      <c r="N1131" s="632"/>
      <c r="O1131" s="632"/>
      <c r="P1131" s="632"/>
      <c r="Q1131" s="645" t="s">
        <v>568</v>
      </c>
      <c r="R1131" s="618" t="s">
        <v>452</v>
      </c>
      <c r="S1131" s="619"/>
      <c r="T1131" s="619"/>
      <c r="U1131" s="619"/>
      <c r="V1131" s="620"/>
      <c r="W1131" s="276"/>
      <c r="X1131" s="277" t="s">
        <v>453</v>
      </c>
      <c r="Y1131" s="278"/>
      <c r="Z1131" s="279"/>
      <c r="AA1131" s="271"/>
      <c r="AB1131"/>
      <c r="AC1131"/>
      <c r="AD1131"/>
      <c r="AE1131"/>
      <c r="AF1131"/>
      <c r="AG1131"/>
      <c r="AH1131" s="226"/>
      <c r="AI1131" s="226"/>
      <c r="AJ1131" s="226"/>
      <c r="AK1131" s="226"/>
      <c r="AR1131"/>
    </row>
    <row r="1132" spans="3:44" ht="25.5" customHeight="1">
      <c r="C1132" s="626"/>
      <c r="D1132" s="627"/>
      <c r="E1132" s="627"/>
      <c r="F1132" s="627"/>
      <c r="G1132" s="627"/>
      <c r="H1132" s="627"/>
      <c r="I1132" s="627"/>
      <c r="J1132" s="627"/>
      <c r="K1132" s="627"/>
      <c r="L1132" s="628"/>
      <c r="M1132" s="271"/>
      <c r="N1132" s="632"/>
      <c r="O1132" s="632"/>
      <c r="P1132" s="632"/>
      <c r="Q1132" s="646"/>
      <c r="R1132" s="648" t="s">
        <v>454</v>
      </c>
      <c r="S1132" s="649"/>
      <c r="T1132" s="649"/>
      <c r="U1132" s="649"/>
      <c r="V1132" s="650"/>
      <c r="W1132" s="276"/>
      <c r="X1132" s="277" t="s">
        <v>453</v>
      </c>
      <c r="Y1132" s="277"/>
      <c r="Z1132" s="280"/>
      <c r="AA1132" s="271"/>
      <c r="AB1132"/>
      <c r="AC1132"/>
      <c r="AD1132"/>
      <c r="AE1132"/>
      <c r="AF1132"/>
      <c r="AG1132"/>
      <c r="AH1132" s="226"/>
      <c r="AI1132" s="226"/>
      <c r="AJ1132" s="226"/>
      <c r="AK1132" s="226"/>
      <c r="AR1132"/>
    </row>
    <row r="1133" spans="3:44" ht="25.5" customHeight="1">
      <c r="C1133" s="626"/>
      <c r="D1133" s="627"/>
      <c r="E1133" s="627"/>
      <c r="F1133" s="627"/>
      <c r="G1133" s="627"/>
      <c r="H1133" s="627"/>
      <c r="I1133" s="627"/>
      <c r="J1133" s="627"/>
      <c r="K1133" s="627"/>
      <c r="L1133" s="628"/>
      <c r="M1133" s="271"/>
      <c r="N1133" s="632"/>
      <c r="O1133" s="632"/>
      <c r="P1133" s="632"/>
      <c r="Q1133" s="646"/>
      <c r="R1133" s="648" t="s">
        <v>455</v>
      </c>
      <c r="S1133" s="649"/>
      <c r="T1133" s="649"/>
      <c r="U1133" s="649"/>
      <c r="V1133" s="650"/>
      <c r="W1133" s="276">
        <f>SUM(W1131:W1132)</f>
        <v>0</v>
      </c>
      <c r="X1133" s="277" t="s">
        <v>453</v>
      </c>
      <c r="Y1133" s="649"/>
      <c r="Z1133" s="650"/>
      <c r="AA1133" s="271"/>
      <c r="AB1133"/>
      <c r="AC1133"/>
      <c r="AD1133"/>
      <c r="AE1133"/>
      <c r="AF1133"/>
      <c r="AG1133"/>
      <c r="AH1133" s="226"/>
      <c r="AI1133" s="226"/>
      <c r="AJ1133" s="226"/>
      <c r="AK1133" s="226"/>
      <c r="AR1133"/>
    </row>
    <row r="1134" spans="3:44" ht="25.5" customHeight="1" thickBot="1">
      <c r="C1134" s="629"/>
      <c r="D1134" s="630"/>
      <c r="E1134" s="630"/>
      <c r="F1134" s="630"/>
      <c r="G1134" s="630"/>
      <c r="H1134" s="630"/>
      <c r="I1134" s="630"/>
      <c r="J1134" s="630"/>
      <c r="K1134" s="630"/>
      <c r="L1134" s="631"/>
      <c r="M1134" s="271"/>
      <c r="N1134" s="632"/>
      <c r="O1134" s="632"/>
      <c r="P1134" s="632"/>
      <c r="Q1134" s="647"/>
      <c r="R1134" s="648" t="s">
        <v>571</v>
      </c>
      <c r="S1134" s="649"/>
      <c r="T1134" s="649"/>
      <c r="U1134" s="649"/>
      <c r="V1134" s="650"/>
      <c r="W1134" s="276"/>
      <c r="X1134" s="277" t="s">
        <v>453</v>
      </c>
      <c r="Y1134" s="277"/>
      <c r="Z1134" s="280"/>
      <c r="AA1134" s="271"/>
      <c r="AB1134"/>
      <c r="AC1134"/>
      <c r="AD1134"/>
      <c r="AE1134"/>
      <c r="AF1134"/>
      <c r="AG1134"/>
      <c r="AH1134" s="226"/>
      <c r="AI1134" s="226"/>
      <c r="AJ1134" s="226"/>
      <c r="AK1134" s="226"/>
      <c r="AR1134"/>
    </row>
    <row r="1135" spans="3:44" ht="25.5" customHeight="1">
      <c r="C1135" s="284"/>
      <c r="D1135" s="284"/>
      <c r="E1135" s="284"/>
      <c r="F1135" s="284"/>
      <c r="G1135" s="284"/>
      <c r="H1135" s="284"/>
      <c r="I1135" s="284"/>
      <c r="J1135" s="284"/>
      <c r="K1135" s="284"/>
      <c r="L1135" s="284"/>
      <c r="M1135" s="271"/>
      <c r="N1135" s="271"/>
      <c r="O1135" s="271"/>
      <c r="P1135" s="271"/>
      <c r="Q1135" s="272"/>
      <c r="R1135" s="272"/>
      <c r="S1135" s="272"/>
      <c r="T1135" s="272"/>
      <c r="U1135" s="272"/>
      <c r="V1135" s="272"/>
      <c r="W1135" s="618"/>
      <c r="X1135" s="619"/>
      <c r="Y1135" s="619"/>
      <c r="Z1135" s="620"/>
      <c r="AA1135" s="271"/>
      <c r="AB1135"/>
      <c r="AC1135"/>
      <c r="AD1135"/>
      <c r="AE1135"/>
      <c r="AF1135"/>
      <c r="AG1135"/>
      <c r="AH1135" s="226"/>
      <c r="AI1135" s="226"/>
      <c r="AJ1135" s="226"/>
      <c r="AK1135" s="226"/>
      <c r="AR1135"/>
    </row>
    <row r="1136" spans="3:44" ht="25.5" customHeight="1" thickBot="1">
      <c r="C1136" s="621" t="s">
        <v>566</v>
      </c>
      <c r="D1136" s="621"/>
      <c r="E1136" s="621"/>
      <c r="F1136" s="621"/>
      <c r="G1136" s="621"/>
      <c r="H1136" s="622" t="s">
        <v>567</v>
      </c>
      <c r="I1136" s="622"/>
      <c r="J1136" s="622"/>
      <c r="K1136" s="622"/>
      <c r="L1136" s="622"/>
      <c r="M1136" s="271"/>
      <c r="N1136" s="271"/>
      <c r="O1136" s="271"/>
      <c r="P1136" s="271"/>
      <c r="Q1136" s="271"/>
      <c r="R1136" s="271"/>
      <c r="S1136" s="271"/>
      <c r="T1136" s="271"/>
      <c r="U1136" s="271"/>
      <c r="V1136" s="271"/>
      <c r="W1136" s="271"/>
      <c r="X1136" s="271"/>
      <c r="Y1136" s="271"/>
      <c r="Z1136" s="271"/>
      <c r="AA1136" s="271"/>
      <c r="AB1136"/>
      <c r="AC1136"/>
      <c r="AD1136"/>
      <c r="AE1136"/>
      <c r="AF1136"/>
      <c r="AG1136"/>
      <c r="AH1136" s="226"/>
      <c r="AI1136" s="226"/>
      <c r="AJ1136" s="226"/>
      <c r="AK1136" s="226"/>
      <c r="AR1136"/>
    </row>
    <row r="1137" spans="3:44" ht="25.5" customHeight="1">
      <c r="C1137" s="623" t="s">
        <v>579</v>
      </c>
      <c r="D1137" s="624"/>
      <c r="E1137" s="624"/>
      <c r="F1137" s="624"/>
      <c r="G1137" s="624"/>
      <c r="H1137" s="624"/>
      <c r="I1137" s="624"/>
      <c r="J1137" s="624"/>
      <c r="K1137" s="624"/>
      <c r="L1137" s="625"/>
      <c r="M1137" s="271"/>
      <c r="N1137" s="632" t="s">
        <v>447</v>
      </c>
      <c r="O1137" s="632"/>
      <c r="P1137" s="632"/>
      <c r="Q1137" s="633"/>
      <c r="R1137" s="634"/>
      <c r="S1137" s="634"/>
      <c r="T1137" s="634"/>
      <c r="U1137" s="634"/>
      <c r="V1137" s="634"/>
      <c r="W1137" s="634"/>
      <c r="X1137" s="634"/>
      <c r="Y1137" s="634"/>
      <c r="Z1137" s="635"/>
      <c r="AA1137" s="273"/>
      <c r="AB1137"/>
      <c r="AC1137"/>
      <c r="AD1137"/>
      <c r="AE1137"/>
      <c r="AF1137"/>
      <c r="AG1137"/>
      <c r="AH1137" s="226"/>
      <c r="AI1137" s="226"/>
      <c r="AJ1137" s="226"/>
      <c r="AK1137" s="226"/>
      <c r="AR1137"/>
    </row>
    <row r="1138" spans="3:44" ht="25.5" customHeight="1">
      <c r="C1138" s="626"/>
      <c r="D1138" s="627"/>
      <c r="E1138" s="627"/>
      <c r="F1138" s="627"/>
      <c r="G1138" s="627"/>
      <c r="H1138" s="627"/>
      <c r="I1138" s="627"/>
      <c r="J1138" s="627"/>
      <c r="K1138" s="627"/>
      <c r="L1138" s="628"/>
      <c r="M1138" s="271"/>
      <c r="N1138" s="632" t="s">
        <v>448</v>
      </c>
      <c r="O1138" s="632"/>
      <c r="P1138" s="632"/>
      <c r="Q1138" s="636" t="s">
        <v>449</v>
      </c>
      <c r="R1138" s="637"/>
      <c r="S1138" s="638"/>
      <c r="T1138" s="639"/>
      <c r="U1138" s="640"/>
      <c r="V1138" s="640"/>
      <c r="W1138" s="640"/>
      <c r="X1138" s="640"/>
      <c r="Y1138" s="640"/>
      <c r="Z1138" s="641"/>
      <c r="AA1138" s="274"/>
      <c r="AB1138"/>
      <c r="AC1138"/>
      <c r="AD1138"/>
      <c r="AE1138"/>
      <c r="AF1138"/>
      <c r="AG1138"/>
      <c r="AH1138" s="226"/>
      <c r="AI1138" s="226"/>
      <c r="AJ1138" s="226"/>
      <c r="AK1138" s="226"/>
      <c r="AR1138"/>
    </row>
    <row r="1139" spans="3:44" ht="25.5" customHeight="1">
      <c r="C1139" s="626"/>
      <c r="D1139" s="627"/>
      <c r="E1139" s="627"/>
      <c r="F1139" s="627"/>
      <c r="G1139" s="627"/>
      <c r="H1139" s="627"/>
      <c r="I1139" s="627"/>
      <c r="J1139" s="627"/>
      <c r="K1139" s="627"/>
      <c r="L1139" s="628"/>
      <c r="M1139" s="271"/>
      <c r="N1139" s="632"/>
      <c r="O1139" s="632"/>
      <c r="P1139" s="632"/>
      <c r="Q1139" s="642" t="s">
        <v>450</v>
      </c>
      <c r="R1139" s="643"/>
      <c r="S1139" s="644"/>
      <c r="T1139" s="642"/>
      <c r="U1139" s="643"/>
      <c r="V1139" s="643"/>
      <c r="W1139" s="643"/>
      <c r="X1139" s="643"/>
      <c r="Y1139" s="643"/>
      <c r="Z1139" s="644"/>
      <c r="AA1139" s="275"/>
      <c r="AB1139"/>
      <c r="AC1139"/>
      <c r="AD1139"/>
      <c r="AE1139"/>
      <c r="AF1139"/>
      <c r="AG1139"/>
      <c r="AH1139" s="226"/>
      <c r="AI1139" s="226"/>
      <c r="AJ1139" s="226"/>
      <c r="AK1139" s="226"/>
      <c r="AR1139"/>
    </row>
    <row r="1140" spans="3:44" ht="25.5" customHeight="1">
      <c r="C1140" s="626"/>
      <c r="D1140" s="627"/>
      <c r="E1140" s="627"/>
      <c r="F1140" s="627"/>
      <c r="G1140" s="627"/>
      <c r="H1140" s="627"/>
      <c r="I1140" s="627"/>
      <c r="J1140" s="627"/>
      <c r="K1140" s="627"/>
      <c r="L1140" s="628"/>
      <c r="M1140" s="271"/>
      <c r="N1140" s="632"/>
      <c r="O1140" s="632"/>
      <c r="P1140" s="632"/>
      <c r="Q1140" s="636" t="s">
        <v>451</v>
      </c>
      <c r="R1140" s="637"/>
      <c r="S1140" s="638"/>
      <c r="T1140" s="639"/>
      <c r="U1140" s="640"/>
      <c r="V1140" s="640"/>
      <c r="W1140" s="640"/>
      <c r="X1140" s="640"/>
      <c r="Y1140" s="640"/>
      <c r="Z1140" s="641"/>
      <c r="AA1140" s="273"/>
      <c r="AB1140"/>
      <c r="AC1140"/>
      <c r="AD1140"/>
      <c r="AE1140"/>
      <c r="AF1140"/>
      <c r="AG1140"/>
      <c r="AH1140" s="226"/>
      <c r="AI1140" s="226"/>
      <c r="AJ1140" s="226"/>
      <c r="AK1140" s="226"/>
      <c r="AR1140"/>
    </row>
    <row r="1141" spans="3:44" ht="25.5" customHeight="1">
      <c r="C1141" s="626"/>
      <c r="D1141" s="627"/>
      <c r="E1141" s="627"/>
      <c r="F1141" s="627"/>
      <c r="G1141" s="627"/>
      <c r="H1141" s="627"/>
      <c r="I1141" s="627"/>
      <c r="J1141" s="627"/>
      <c r="K1141" s="627"/>
      <c r="L1141" s="628"/>
      <c r="M1141" s="271"/>
      <c r="N1141" s="632"/>
      <c r="O1141" s="632"/>
      <c r="P1141" s="632"/>
      <c r="Q1141" s="645" t="s">
        <v>568</v>
      </c>
      <c r="R1141" s="618" t="s">
        <v>452</v>
      </c>
      <c r="S1141" s="619"/>
      <c r="T1141" s="619"/>
      <c r="U1141" s="619"/>
      <c r="V1141" s="620"/>
      <c r="W1141" s="276"/>
      <c r="X1141" s="277" t="s">
        <v>453</v>
      </c>
      <c r="Y1141" s="278"/>
      <c r="Z1141" s="279"/>
      <c r="AA1141" s="271"/>
      <c r="AB1141"/>
      <c r="AC1141"/>
      <c r="AD1141"/>
      <c r="AE1141"/>
      <c r="AF1141"/>
      <c r="AG1141"/>
      <c r="AH1141" s="226"/>
      <c r="AI1141" s="226"/>
      <c r="AJ1141" s="226"/>
      <c r="AK1141" s="226"/>
      <c r="AR1141"/>
    </row>
    <row r="1142" spans="3:44" ht="25.5" customHeight="1">
      <c r="C1142" s="626"/>
      <c r="D1142" s="627"/>
      <c r="E1142" s="627"/>
      <c r="F1142" s="627"/>
      <c r="G1142" s="627"/>
      <c r="H1142" s="627"/>
      <c r="I1142" s="627"/>
      <c r="J1142" s="627"/>
      <c r="K1142" s="627"/>
      <c r="L1142" s="628"/>
      <c r="M1142" s="271"/>
      <c r="N1142" s="632"/>
      <c r="O1142" s="632"/>
      <c r="P1142" s="632"/>
      <c r="Q1142" s="646"/>
      <c r="R1142" s="648" t="s">
        <v>454</v>
      </c>
      <c r="S1142" s="649"/>
      <c r="T1142" s="649"/>
      <c r="U1142" s="649"/>
      <c r="V1142" s="650"/>
      <c r="W1142" s="276"/>
      <c r="X1142" s="277" t="s">
        <v>453</v>
      </c>
      <c r="Y1142" s="277"/>
      <c r="Z1142" s="280"/>
      <c r="AA1142" s="271"/>
      <c r="AB1142"/>
      <c r="AC1142"/>
      <c r="AD1142"/>
      <c r="AE1142"/>
      <c r="AF1142"/>
      <c r="AG1142"/>
      <c r="AH1142" s="226"/>
      <c r="AI1142" s="226"/>
      <c r="AJ1142" s="226"/>
      <c r="AK1142" s="226"/>
      <c r="AR1142"/>
    </row>
    <row r="1143" spans="3:44" ht="25.5" customHeight="1">
      <c r="C1143" s="626"/>
      <c r="D1143" s="627"/>
      <c r="E1143" s="627"/>
      <c r="F1143" s="627"/>
      <c r="G1143" s="627"/>
      <c r="H1143" s="627"/>
      <c r="I1143" s="627"/>
      <c r="J1143" s="627"/>
      <c r="K1143" s="627"/>
      <c r="L1143" s="628"/>
      <c r="M1143" s="271"/>
      <c r="N1143" s="632"/>
      <c r="O1143" s="632"/>
      <c r="P1143" s="632"/>
      <c r="Q1143" s="646"/>
      <c r="R1143" s="648" t="s">
        <v>455</v>
      </c>
      <c r="S1143" s="649"/>
      <c r="T1143" s="649"/>
      <c r="U1143" s="649"/>
      <c r="V1143" s="650"/>
      <c r="W1143" s="276">
        <f>SUM(W1141:W1142)</f>
        <v>0</v>
      </c>
      <c r="X1143" s="277" t="s">
        <v>453</v>
      </c>
      <c r="Y1143" s="649"/>
      <c r="Z1143" s="650"/>
      <c r="AA1143" s="271"/>
      <c r="AB1143"/>
      <c r="AC1143"/>
      <c r="AD1143"/>
      <c r="AE1143"/>
      <c r="AF1143"/>
      <c r="AG1143"/>
      <c r="AH1143" s="226"/>
      <c r="AI1143" s="226"/>
      <c r="AJ1143" s="226"/>
      <c r="AK1143" s="226"/>
      <c r="AR1143"/>
    </row>
    <row r="1144" spans="3:44" ht="25.5" customHeight="1" thickBot="1">
      <c r="C1144" s="629"/>
      <c r="D1144" s="630"/>
      <c r="E1144" s="630"/>
      <c r="F1144" s="630"/>
      <c r="G1144" s="630"/>
      <c r="H1144" s="630"/>
      <c r="I1144" s="630"/>
      <c r="J1144" s="630"/>
      <c r="K1144" s="630"/>
      <c r="L1144" s="631"/>
      <c r="M1144" s="271"/>
      <c r="N1144" s="632"/>
      <c r="O1144" s="632"/>
      <c r="P1144" s="632"/>
      <c r="Q1144" s="647"/>
      <c r="R1144" s="648" t="s">
        <v>571</v>
      </c>
      <c r="S1144" s="649"/>
      <c r="T1144" s="649"/>
      <c r="U1144" s="649"/>
      <c r="V1144" s="650"/>
      <c r="W1144" s="276"/>
      <c r="X1144" s="277" t="s">
        <v>453</v>
      </c>
      <c r="Y1144" s="277"/>
      <c r="Z1144" s="280"/>
      <c r="AA1144" s="271"/>
      <c r="AB1144"/>
      <c r="AC1144"/>
      <c r="AD1144"/>
      <c r="AE1144"/>
      <c r="AF1144"/>
      <c r="AG1144"/>
      <c r="AH1144" s="226"/>
      <c r="AI1144" s="226"/>
      <c r="AJ1144" s="226"/>
      <c r="AK1144" s="226"/>
      <c r="AR1144"/>
    </row>
    <row r="1145" spans="3:44" ht="25.5" customHeight="1">
      <c r="C1145" s="284"/>
      <c r="D1145" s="284"/>
      <c r="E1145" s="284"/>
      <c r="F1145" s="284"/>
      <c r="G1145" s="284"/>
      <c r="H1145" s="284"/>
      <c r="I1145" s="284"/>
      <c r="J1145" s="284"/>
      <c r="K1145" s="284"/>
      <c r="L1145" s="284"/>
      <c r="M1145" s="271"/>
      <c r="N1145" s="271"/>
      <c r="O1145" s="271"/>
      <c r="P1145" s="271"/>
      <c r="Q1145" s="272"/>
      <c r="R1145" s="272"/>
      <c r="S1145" s="272"/>
      <c r="T1145" s="272"/>
      <c r="U1145" s="272"/>
      <c r="V1145" s="272"/>
      <c r="W1145" s="618"/>
      <c r="X1145" s="619"/>
      <c r="Y1145" s="619"/>
      <c r="Z1145" s="620"/>
      <c r="AA1145" s="271"/>
      <c r="AB1145"/>
      <c r="AC1145"/>
      <c r="AD1145"/>
      <c r="AE1145"/>
      <c r="AF1145"/>
      <c r="AG1145"/>
      <c r="AH1145" s="226"/>
      <c r="AI1145" s="226"/>
      <c r="AJ1145" s="226"/>
      <c r="AK1145" s="226"/>
      <c r="AR1145"/>
    </row>
    <row r="1146" spans="3:44" ht="25.5" customHeight="1">
      <c r="C1146" s="287" t="s">
        <v>572</v>
      </c>
      <c r="D1146" s="287"/>
      <c r="E1146" s="287"/>
      <c r="F1146" s="287" t="s">
        <v>573</v>
      </c>
      <c r="G1146" s="287"/>
      <c r="I1146" s="287"/>
      <c r="J1146" s="287"/>
      <c r="K1146" s="287"/>
      <c r="L1146" s="287"/>
      <c r="M1146" s="287"/>
      <c r="N1146" s="287"/>
      <c r="O1146" s="287"/>
      <c r="P1146" s="287"/>
      <c r="Q1146" s="287"/>
      <c r="R1146" s="287"/>
      <c r="S1146" s="287"/>
      <c r="T1146" s="287"/>
      <c r="U1146" s="287"/>
      <c r="V1146" s="287"/>
      <c r="W1146" s="237"/>
      <c r="X1146" s="419"/>
      <c r="Y1146" s="271"/>
      <c r="Z1146" s="271"/>
      <c r="AA1146" s="271"/>
      <c r="AB1146"/>
      <c r="AC1146"/>
      <c r="AD1146"/>
      <c r="AE1146"/>
      <c r="AF1146"/>
      <c r="AG1146"/>
      <c r="AH1146" s="226"/>
      <c r="AI1146" s="226"/>
      <c r="AJ1146" s="226"/>
      <c r="AK1146" s="226"/>
      <c r="AR1146"/>
    </row>
    <row r="1147" spans="3:44" ht="25.5" customHeight="1">
      <c r="C1147" s="287"/>
      <c r="D1147" s="287"/>
      <c r="E1147" s="287"/>
      <c r="F1147" s="287" t="s">
        <v>574</v>
      </c>
      <c r="G1147" s="287"/>
      <c r="I1147" s="287"/>
      <c r="J1147" s="287"/>
      <c r="K1147" s="287"/>
      <c r="L1147" s="287"/>
      <c r="M1147" s="287"/>
      <c r="N1147" s="287"/>
      <c r="O1147" s="287"/>
      <c r="P1147" s="287"/>
      <c r="Q1147" s="287"/>
      <c r="R1147" s="287"/>
      <c r="S1147" s="287"/>
      <c r="T1147" s="287"/>
      <c r="U1147" s="287"/>
      <c r="V1147" s="287"/>
      <c r="W1147" s="237"/>
      <c r="X1147" s="271"/>
      <c r="Y1147" s="271"/>
      <c r="Z1147" s="271"/>
      <c r="AA1147" s="271"/>
      <c r="AB1147"/>
      <c r="AC1147"/>
      <c r="AD1147"/>
      <c r="AE1147"/>
      <c r="AF1147"/>
      <c r="AG1147"/>
      <c r="AH1147" s="226"/>
      <c r="AI1147" s="226"/>
      <c r="AJ1147" s="226"/>
      <c r="AK1147" s="226"/>
      <c r="AR1147"/>
    </row>
    <row r="1148" spans="3:44" ht="25.5" customHeight="1">
      <c r="C1148" s="651" t="s">
        <v>575</v>
      </c>
      <c r="D1148" s="651"/>
      <c r="E1148" s="651"/>
      <c r="F1148" s="651"/>
      <c r="G1148" s="651"/>
      <c r="H1148" s="651"/>
      <c r="I1148" s="651"/>
      <c r="J1148" s="271"/>
      <c r="K1148" s="271"/>
      <c r="L1148" s="271"/>
      <c r="M1148" s="271"/>
      <c r="N1148" s="271"/>
      <c r="O1148" s="271"/>
      <c r="P1148" s="271"/>
      <c r="Q1148" s="271"/>
      <c r="R1148" s="271"/>
      <c r="S1148" s="271"/>
      <c r="T1148" s="271"/>
      <c r="U1148" s="271"/>
      <c r="V1148" s="271"/>
      <c r="W1148" s="271"/>
      <c r="X1148" s="271"/>
      <c r="Y1148" s="271"/>
      <c r="Z1148" s="271"/>
      <c r="AA1148" s="271"/>
      <c r="AB1148"/>
      <c r="AC1148"/>
      <c r="AD1148"/>
      <c r="AE1148"/>
      <c r="AF1148"/>
      <c r="AG1148"/>
      <c r="AH1148" s="226"/>
      <c r="AI1148" s="226"/>
      <c r="AJ1148" s="226"/>
      <c r="AK1148" s="226"/>
      <c r="AR1148"/>
    </row>
    <row r="1149" spans="3:44" ht="25.5" customHeight="1">
      <c r="C1149" s="412" t="s">
        <v>180</v>
      </c>
      <c r="D1149" s="285">
        <f>'21号（報告鏡）'!$E$13</f>
        <v>0</v>
      </c>
      <c r="E1149" s="412" t="s">
        <v>443</v>
      </c>
      <c r="F1149"/>
      <c r="G1149" s="412"/>
      <c r="H1149" s="412"/>
      <c r="I1149" s="412"/>
      <c r="J1149" s="271"/>
      <c r="K1149" s="271"/>
      <c r="L1149" s="271"/>
      <c r="M1149" s="271"/>
      <c r="N1149" s="271"/>
      <c r="O1149" s="271"/>
      <c r="P1149" s="271"/>
      <c r="Q1149" s="271"/>
      <c r="R1149" s="271"/>
      <c r="S1149" s="271"/>
      <c r="T1149" s="271"/>
      <c r="U1149" s="271"/>
      <c r="V1149" s="271"/>
      <c r="W1149" s="271"/>
      <c r="X1149" s="271"/>
      <c r="Y1149" s="271"/>
      <c r="Z1149" s="271"/>
      <c r="AA1149" s="271"/>
      <c r="AB1149"/>
      <c r="AC1149"/>
      <c r="AD1149"/>
      <c r="AE1149"/>
      <c r="AF1149"/>
      <c r="AG1149"/>
      <c r="AH1149" s="226"/>
      <c r="AI1149" s="226"/>
      <c r="AJ1149" s="226"/>
      <c r="AK1149" s="226"/>
      <c r="AR1149"/>
    </row>
    <row r="1150" spans="3:44" ht="25.5" customHeight="1">
      <c r="C1150" s="652" t="s">
        <v>444</v>
      </c>
      <c r="D1150" s="652"/>
      <c r="E1150" s="652"/>
      <c r="F1150" s="652"/>
      <c r="G1150" s="652"/>
      <c r="H1150" s="652"/>
      <c r="I1150" s="652"/>
      <c r="J1150" s="652"/>
      <c r="K1150" s="652"/>
      <c r="L1150" s="652"/>
      <c r="M1150" s="652"/>
      <c r="N1150" s="652"/>
      <c r="O1150" s="652"/>
      <c r="P1150" s="652"/>
      <c r="Q1150" s="652"/>
      <c r="R1150" s="652"/>
      <c r="S1150" s="652"/>
      <c r="T1150" s="652"/>
      <c r="U1150" s="652"/>
      <c r="V1150" s="652"/>
      <c r="W1150" s="652"/>
      <c r="X1150" s="652"/>
      <c r="Y1150" s="652"/>
      <c r="Z1150" s="652"/>
      <c r="AA1150" s="416"/>
      <c r="AB1150"/>
      <c r="AC1150"/>
      <c r="AD1150"/>
      <c r="AE1150"/>
      <c r="AF1150"/>
      <c r="AG1150"/>
      <c r="AH1150" s="226"/>
      <c r="AI1150" s="226"/>
      <c r="AJ1150" s="226"/>
      <c r="AK1150" s="226"/>
      <c r="AR1150"/>
    </row>
    <row r="1151" spans="3:44" ht="25.5" customHeight="1">
      <c r="C1151" s="271"/>
      <c r="D1151" s="271"/>
      <c r="E1151" s="271"/>
      <c r="F1151" s="417"/>
      <c r="G1151" s="271"/>
      <c r="H1151" s="271"/>
      <c r="I1151" s="271"/>
      <c r="J1151" s="271"/>
      <c r="K1151" s="271"/>
      <c r="L1151" s="271"/>
      <c r="M1151" s="271"/>
      <c r="N1151" s="271"/>
      <c r="O1151" s="271"/>
      <c r="P1151" s="271"/>
      <c r="Q1151" s="653" t="s">
        <v>445</v>
      </c>
      <c r="R1151" s="653"/>
      <c r="S1151" s="653"/>
      <c r="T1151" s="654">
        <f>T1114+1</f>
        <v>32</v>
      </c>
      <c r="U1151" s="654"/>
      <c r="V1151" s="654"/>
      <c r="W1151" s="654"/>
      <c r="X1151" s="654"/>
      <c r="Y1151" s="654"/>
      <c r="Z1151" s="654"/>
      <c r="AA1151" s="272"/>
      <c r="AB1151"/>
      <c r="AC1151"/>
      <c r="AD1151"/>
      <c r="AE1151"/>
      <c r="AF1151"/>
      <c r="AG1151"/>
      <c r="AH1151" s="226"/>
      <c r="AI1151" s="226"/>
      <c r="AJ1151" s="226"/>
      <c r="AK1151" s="226"/>
      <c r="AR1151"/>
    </row>
    <row r="1152" spans="3:44" ht="25.5" customHeight="1">
      <c r="C1152" s="271"/>
      <c r="D1152" s="271"/>
      <c r="E1152" s="271"/>
      <c r="F1152" s="417"/>
      <c r="G1152" s="271"/>
      <c r="H1152" s="271"/>
      <c r="I1152" s="271"/>
      <c r="J1152" s="271"/>
      <c r="K1152" s="271"/>
      <c r="L1152" s="271"/>
      <c r="M1152" s="271"/>
      <c r="N1152" s="271"/>
      <c r="O1152" s="271"/>
      <c r="P1152" s="271"/>
      <c r="Q1152" s="653" t="s">
        <v>446</v>
      </c>
      <c r="R1152" s="653"/>
      <c r="S1152" s="653"/>
      <c r="T1152" s="654">
        <f>'21号（報告鏡）'!$R$9</f>
        <v>0</v>
      </c>
      <c r="U1152" s="654"/>
      <c r="V1152" s="654"/>
      <c r="W1152" s="654"/>
      <c r="X1152" s="654"/>
      <c r="Y1152" s="654"/>
      <c r="Z1152" s="654"/>
      <c r="AA1152" s="272"/>
      <c r="AB1152"/>
      <c r="AC1152"/>
      <c r="AD1152"/>
      <c r="AE1152"/>
      <c r="AF1152"/>
      <c r="AG1152"/>
      <c r="AH1152" s="226"/>
      <c r="AI1152" s="226"/>
      <c r="AJ1152" s="226"/>
      <c r="AK1152" s="226"/>
      <c r="AR1152"/>
    </row>
    <row r="1153" spans="3:44" ht="25.5" customHeight="1" thickBot="1">
      <c r="C1153" s="621" t="s">
        <v>566</v>
      </c>
      <c r="D1153" s="621"/>
      <c r="E1153" s="621"/>
      <c r="F1153" s="621"/>
      <c r="G1153" s="621"/>
      <c r="H1153" s="622" t="s">
        <v>567</v>
      </c>
      <c r="I1153" s="622"/>
      <c r="J1153" s="622"/>
      <c r="K1153" s="622"/>
      <c r="L1153" s="622"/>
      <c r="M1153" s="271"/>
      <c r="N1153" s="271"/>
      <c r="O1153" s="271"/>
      <c r="P1153" s="271"/>
      <c r="Q1153" s="271"/>
      <c r="R1153" s="271"/>
      <c r="S1153" s="271"/>
      <c r="T1153" s="271"/>
      <c r="U1153" s="271"/>
      <c r="V1153" s="271"/>
      <c r="W1153" s="271"/>
      <c r="X1153" s="271"/>
      <c r="Y1153" s="271"/>
      <c r="Z1153" s="271"/>
      <c r="AA1153" s="271"/>
      <c r="AB1153"/>
      <c r="AC1153"/>
      <c r="AD1153"/>
      <c r="AE1153"/>
      <c r="AF1153"/>
      <c r="AG1153"/>
      <c r="AH1153" s="226"/>
      <c r="AI1153" s="226"/>
      <c r="AJ1153" s="226"/>
      <c r="AK1153" s="226"/>
      <c r="AR1153"/>
    </row>
    <row r="1154" spans="3:44" ht="25.5" customHeight="1">
      <c r="C1154" s="623" t="s">
        <v>579</v>
      </c>
      <c r="D1154" s="624"/>
      <c r="E1154" s="624"/>
      <c r="F1154" s="624"/>
      <c r="G1154" s="624"/>
      <c r="H1154" s="624"/>
      <c r="I1154" s="624"/>
      <c r="J1154" s="624"/>
      <c r="K1154" s="624"/>
      <c r="L1154" s="625"/>
      <c r="M1154" s="271"/>
      <c r="N1154" s="632" t="s">
        <v>447</v>
      </c>
      <c r="O1154" s="632"/>
      <c r="P1154" s="632"/>
      <c r="Q1154" s="633"/>
      <c r="R1154" s="634"/>
      <c r="S1154" s="634"/>
      <c r="T1154" s="634"/>
      <c r="U1154" s="634"/>
      <c r="V1154" s="634"/>
      <c r="W1154" s="634"/>
      <c r="X1154" s="634"/>
      <c r="Y1154" s="634"/>
      <c r="Z1154" s="635"/>
      <c r="AA1154" s="273"/>
      <c r="AB1154"/>
      <c r="AC1154"/>
      <c r="AD1154"/>
      <c r="AE1154"/>
      <c r="AF1154"/>
      <c r="AG1154"/>
      <c r="AH1154" s="226"/>
      <c r="AI1154" s="226"/>
      <c r="AJ1154" s="226"/>
      <c r="AK1154" s="226"/>
      <c r="AR1154"/>
    </row>
    <row r="1155" spans="3:44" ht="25.5" customHeight="1">
      <c r="C1155" s="626"/>
      <c r="D1155" s="627"/>
      <c r="E1155" s="627"/>
      <c r="F1155" s="627"/>
      <c r="G1155" s="627"/>
      <c r="H1155" s="627"/>
      <c r="I1155" s="627"/>
      <c r="J1155" s="627"/>
      <c r="K1155" s="627"/>
      <c r="L1155" s="628"/>
      <c r="M1155" s="271"/>
      <c r="N1155" s="632" t="s">
        <v>448</v>
      </c>
      <c r="O1155" s="632"/>
      <c r="P1155" s="632"/>
      <c r="Q1155" s="636" t="s">
        <v>449</v>
      </c>
      <c r="R1155" s="637"/>
      <c r="S1155" s="638"/>
      <c r="T1155" s="639"/>
      <c r="U1155" s="640"/>
      <c r="V1155" s="640"/>
      <c r="W1155" s="640"/>
      <c r="X1155" s="640"/>
      <c r="Y1155" s="640"/>
      <c r="Z1155" s="641"/>
      <c r="AA1155" s="274"/>
      <c r="AB1155"/>
      <c r="AC1155"/>
      <c r="AD1155"/>
      <c r="AE1155"/>
      <c r="AF1155"/>
      <c r="AG1155"/>
      <c r="AH1155" s="226"/>
      <c r="AI1155" s="226"/>
      <c r="AJ1155" s="226"/>
      <c r="AK1155" s="226"/>
      <c r="AR1155"/>
    </row>
    <row r="1156" spans="3:44" ht="25.5" customHeight="1">
      <c r="C1156" s="626"/>
      <c r="D1156" s="627"/>
      <c r="E1156" s="627"/>
      <c r="F1156" s="627"/>
      <c r="G1156" s="627"/>
      <c r="H1156" s="627"/>
      <c r="I1156" s="627"/>
      <c r="J1156" s="627"/>
      <c r="K1156" s="627"/>
      <c r="L1156" s="628"/>
      <c r="M1156" s="271"/>
      <c r="N1156" s="632"/>
      <c r="O1156" s="632"/>
      <c r="P1156" s="632"/>
      <c r="Q1156" s="642" t="s">
        <v>450</v>
      </c>
      <c r="R1156" s="643"/>
      <c r="S1156" s="644"/>
      <c r="T1156" s="642"/>
      <c r="U1156" s="643"/>
      <c r="V1156" s="643"/>
      <c r="W1156" s="643"/>
      <c r="X1156" s="643"/>
      <c r="Y1156" s="643"/>
      <c r="Z1156" s="644"/>
      <c r="AA1156" s="275"/>
      <c r="AB1156"/>
      <c r="AC1156"/>
      <c r="AD1156"/>
      <c r="AE1156"/>
      <c r="AF1156"/>
      <c r="AG1156"/>
      <c r="AH1156" s="226"/>
      <c r="AI1156" s="226"/>
      <c r="AJ1156" s="226"/>
      <c r="AK1156" s="226"/>
      <c r="AR1156"/>
    </row>
    <row r="1157" spans="3:44" ht="25.5" customHeight="1">
      <c r="C1157" s="626"/>
      <c r="D1157" s="627"/>
      <c r="E1157" s="627"/>
      <c r="F1157" s="627"/>
      <c r="G1157" s="627"/>
      <c r="H1157" s="627"/>
      <c r="I1157" s="627"/>
      <c r="J1157" s="627"/>
      <c r="K1157" s="627"/>
      <c r="L1157" s="628"/>
      <c r="M1157" s="271"/>
      <c r="N1157" s="632"/>
      <c r="O1157" s="632"/>
      <c r="P1157" s="632"/>
      <c r="Q1157" s="636" t="s">
        <v>451</v>
      </c>
      <c r="R1157" s="637"/>
      <c r="S1157" s="638"/>
      <c r="T1157" s="639"/>
      <c r="U1157" s="640"/>
      <c r="V1157" s="640"/>
      <c r="W1157" s="640"/>
      <c r="X1157" s="640"/>
      <c r="Y1157" s="640"/>
      <c r="Z1157" s="641"/>
      <c r="AA1157" s="273"/>
      <c r="AB1157"/>
      <c r="AC1157"/>
      <c r="AD1157"/>
      <c r="AE1157"/>
      <c r="AF1157"/>
      <c r="AG1157"/>
      <c r="AH1157" s="226"/>
      <c r="AI1157" s="226"/>
      <c r="AJ1157" s="226"/>
      <c r="AK1157" s="226"/>
      <c r="AR1157"/>
    </row>
    <row r="1158" spans="3:44" ht="25.5" customHeight="1">
      <c r="C1158" s="626"/>
      <c r="D1158" s="627"/>
      <c r="E1158" s="627"/>
      <c r="F1158" s="627"/>
      <c r="G1158" s="627"/>
      <c r="H1158" s="627"/>
      <c r="I1158" s="627"/>
      <c r="J1158" s="627"/>
      <c r="K1158" s="627"/>
      <c r="L1158" s="628"/>
      <c r="M1158" s="271"/>
      <c r="N1158" s="632"/>
      <c r="O1158" s="632"/>
      <c r="P1158" s="632"/>
      <c r="Q1158" s="645" t="s">
        <v>568</v>
      </c>
      <c r="R1158" s="618" t="s">
        <v>452</v>
      </c>
      <c r="S1158" s="619"/>
      <c r="T1158" s="619"/>
      <c r="U1158" s="619"/>
      <c r="V1158" s="620"/>
      <c r="W1158" s="276"/>
      <c r="X1158" s="277" t="s">
        <v>453</v>
      </c>
      <c r="Y1158" s="278"/>
      <c r="Z1158" s="279"/>
      <c r="AA1158" s="271"/>
      <c r="AB1158"/>
      <c r="AC1158"/>
      <c r="AD1158"/>
      <c r="AE1158"/>
      <c r="AF1158"/>
      <c r="AG1158"/>
      <c r="AH1158" s="226"/>
      <c r="AI1158" s="226"/>
      <c r="AJ1158" s="226"/>
      <c r="AK1158" s="226"/>
      <c r="AR1158"/>
    </row>
    <row r="1159" spans="3:44" ht="25.5" customHeight="1">
      <c r="C1159" s="626"/>
      <c r="D1159" s="627"/>
      <c r="E1159" s="627"/>
      <c r="F1159" s="627"/>
      <c r="G1159" s="627"/>
      <c r="H1159" s="627"/>
      <c r="I1159" s="627"/>
      <c r="J1159" s="627"/>
      <c r="K1159" s="627"/>
      <c r="L1159" s="628"/>
      <c r="M1159" s="271"/>
      <c r="N1159" s="632"/>
      <c r="O1159" s="632"/>
      <c r="P1159" s="632"/>
      <c r="Q1159" s="646"/>
      <c r="R1159" s="648" t="s">
        <v>454</v>
      </c>
      <c r="S1159" s="649"/>
      <c r="T1159" s="649"/>
      <c r="U1159" s="649"/>
      <c r="V1159" s="650"/>
      <c r="W1159" s="276"/>
      <c r="X1159" s="277" t="s">
        <v>453</v>
      </c>
      <c r="Y1159" s="277"/>
      <c r="Z1159" s="280"/>
      <c r="AA1159" s="271"/>
      <c r="AB1159"/>
      <c r="AC1159"/>
      <c r="AD1159"/>
      <c r="AE1159"/>
      <c r="AF1159"/>
      <c r="AG1159"/>
      <c r="AH1159" s="226"/>
      <c r="AI1159" s="226"/>
      <c r="AJ1159" s="226"/>
      <c r="AK1159" s="226"/>
      <c r="AR1159"/>
    </row>
    <row r="1160" spans="3:44" ht="25.5" customHeight="1">
      <c r="C1160" s="626"/>
      <c r="D1160" s="627"/>
      <c r="E1160" s="627"/>
      <c r="F1160" s="627"/>
      <c r="G1160" s="627"/>
      <c r="H1160" s="627"/>
      <c r="I1160" s="627"/>
      <c r="J1160" s="627"/>
      <c r="K1160" s="627"/>
      <c r="L1160" s="628"/>
      <c r="M1160" s="271"/>
      <c r="N1160" s="632"/>
      <c r="O1160" s="632"/>
      <c r="P1160" s="632"/>
      <c r="Q1160" s="646"/>
      <c r="R1160" s="648" t="s">
        <v>455</v>
      </c>
      <c r="S1160" s="649"/>
      <c r="T1160" s="649"/>
      <c r="U1160" s="649"/>
      <c r="V1160" s="650"/>
      <c r="W1160" s="276">
        <f>SUM(W1158:W1159)</f>
        <v>0</v>
      </c>
      <c r="X1160" s="277" t="s">
        <v>453</v>
      </c>
      <c r="Y1160" s="649"/>
      <c r="Z1160" s="650"/>
      <c r="AA1160" s="271"/>
      <c r="AB1160"/>
      <c r="AC1160"/>
      <c r="AD1160"/>
      <c r="AE1160"/>
      <c r="AF1160"/>
      <c r="AG1160"/>
      <c r="AH1160" s="226"/>
      <c r="AI1160" s="226"/>
      <c r="AJ1160" s="226"/>
      <c r="AK1160" s="226"/>
      <c r="AR1160"/>
    </row>
    <row r="1161" spans="3:44" ht="25.5" customHeight="1" thickBot="1">
      <c r="C1161" s="629"/>
      <c r="D1161" s="630"/>
      <c r="E1161" s="630"/>
      <c r="F1161" s="630"/>
      <c r="G1161" s="630"/>
      <c r="H1161" s="630"/>
      <c r="I1161" s="630"/>
      <c r="J1161" s="630"/>
      <c r="K1161" s="630"/>
      <c r="L1161" s="631"/>
      <c r="M1161" s="271"/>
      <c r="N1161" s="632"/>
      <c r="O1161" s="632"/>
      <c r="P1161" s="632"/>
      <c r="Q1161" s="647"/>
      <c r="R1161" s="648" t="s">
        <v>571</v>
      </c>
      <c r="S1161" s="649"/>
      <c r="T1161" s="649"/>
      <c r="U1161" s="649"/>
      <c r="V1161" s="650"/>
      <c r="W1161" s="276"/>
      <c r="X1161" s="277" t="s">
        <v>453</v>
      </c>
      <c r="Y1161" s="277"/>
      <c r="Z1161" s="280"/>
      <c r="AA1161" s="271"/>
      <c r="AB1161"/>
      <c r="AC1161"/>
      <c r="AD1161"/>
      <c r="AE1161"/>
      <c r="AF1161"/>
      <c r="AG1161"/>
      <c r="AH1161" s="226"/>
      <c r="AI1161" s="226"/>
      <c r="AJ1161" s="226"/>
      <c r="AK1161" s="226"/>
    </row>
    <row r="1162" spans="3:44" ht="25.5" customHeight="1">
      <c r="C1162" s="281"/>
      <c r="D1162" s="282"/>
      <c r="E1162" s="283"/>
      <c r="F1162" s="283"/>
      <c r="G1162" s="271"/>
      <c r="H1162" s="271"/>
      <c r="I1162" s="271"/>
      <c r="J1162" s="271"/>
      <c r="K1162" s="271"/>
      <c r="L1162" s="271"/>
      <c r="M1162" s="271"/>
      <c r="N1162" s="271"/>
      <c r="O1162" s="271"/>
      <c r="P1162" s="271"/>
      <c r="Q1162" s="272"/>
      <c r="R1162" s="272"/>
      <c r="S1162" s="272"/>
      <c r="T1162" s="272"/>
      <c r="U1162" s="272"/>
      <c r="V1162" s="272"/>
      <c r="W1162" s="618"/>
      <c r="X1162" s="619"/>
      <c r="Y1162" s="619"/>
      <c r="Z1162" s="620"/>
      <c r="AA1162" s="272"/>
      <c r="AB1162"/>
      <c r="AC1162"/>
      <c r="AD1162"/>
      <c r="AE1162"/>
      <c r="AF1162"/>
      <c r="AG1162"/>
      <c r="AH1162" s="226"/>
      <c r="AI1162" s="226"/>
      <c r="AJ1162" s="226"/>
      <c r="AK1162" s="226"/>
    </row>
    <row r="1163" spans="3:44" ht="25.5" customHeight="1" thickBot="1">
      <c r="C1163" s="621" t="s">
        <v>566</v>
      </c>
      <c r="D1163" s="621"/>
      <c r="E1163" s="621"/>
      <c r="F1163" s="621"/>
      <c r="G1163" s="621"/>
      <c r="H1163" s="622" t="s">
        <v>567</v>
      </c>
      <c r="I1163" s="622"/>
      <c r="J1163" s="622"/>
      <c r="K1163" s="622"/>
      <c r="L1163" s="622"/>
      <c r="M1163" s="271"/>
      <c r="N1163" s="271"/>
      <c r="O1163" s="271"/>
      <c r="P1163" s="271"/>
      <c r="Q1163" s="271"/>
      <c r="R1163" s="271"/>
      <c r="S1163" s="271"/>
      <c r="T1163" s="271"/>
      <c r="U1163" s="271"/>
      <c r="V1163" s="271"/>
      <c r="W1163" s="271"/>
      <c r="X1163" s="271"/>
      <c r="Y1163" s="271"/>
      <c r="Z1163" s="271"/>
      <c r="AA1163" s="271"/>
      <c r="AB1163"/>
      <c r="AC1163"/>
      <c r="AD1163"/>
      <c r="AE1163"/>
      <c r="AF1163"/>
      <c r="AG1163"/>
      <c r="AH1163" s="226"/>
      <c r="AI1163" s="226"/>
      <c r="AJ1163" s="226"/>
      <c r="AK1163" s="226"/>
    </row>
    <row r="1164" spans="3:44" ht="25.5" customHeight="1">
      <c r="C1164" s="623" t="s">
        <v>579</v>
      </c>
      <c r="D1164" s="624"/>
      <c r="E1164" s="624"/>
      <c r="F1164" s="624"/>
      <c r="G1164" s="624"/>
      <c r="H1164" s="624"/>
      <c r="I1164" s="624"/>
      <c r="J1164" s="624"/>
      <c r="K1164" s="624"/>
      <c r="L1164" s="625"/>
      <c r="M1164" s="271"/>
      <c r="N1164" s="632" t="s">
        <v>447</v>
      </c>
      <c r="O1164" s="632"/>
      <c r="P1164" s="632"/>
      <c r="Q1164" s="633"/>
      <c r="R1164" s="634"/>
      <c r="S1164" s="634"/>
      <c r="T1164" s="634"/>
      <c r="U1164" s="634"/>
      <c r="V1164" s="634"/>
      <c r="W1164" s="634"/>
      <c r="X1164" s="634"/>
      <c r="Y1164" s="634"/>
      <c r="Z1164" s="635"/>
      <c r="AA1164" s="273"/>
      <c r="AB1164"/>
      <c r="AC1164"/>
      <c r="AD1164"/>
      <c r="AE1164"/>
      <c r="AF1164"/>
      <c r="AG1164"/>
      <c r="AH1164" s="226"/>
      <c r="AI1164" s="226"/>
      <c r="AJ1164" s="226"/>
      <c r="AK1164" s="226"/>
    </row>
    <row r="1165" spans="3:44" ht="25.5" customHeight="1">
      <c r="C1165" s="626"/>
      <c r="D1165" s="627"/>
      <c r="E1165" s="627"/>
      <c r="F1165" s="627"/>
      <c r="G1165" s="627"/>
      <c r="H1165" s="627"/>
      <c r="I1165" s="627"/>
      <c r="J1165" s="627"/>
      <c r="K1165" s="627"/>
      <c r="L1165" s="628"/>
      <c r="M1165" s="271"/>
      <c r="N1165" s="632" t="s">
        <v>448</v>
      </c>
      <c r="O1165" s="632"/>
      <c r="P1165" s="632"/>
      <c r="Q1165" s="636" t="s">
        <v>449</v>
      </c>
      <c r="R1165" s="637"/>
      <c r="S1165" s="638"/>
      <c r="T1165" s="639"/>
      <c r="U1165" s="640"/>
      <c r="V1165" s="640"/>
      <c r="W1165" s="640"/>
      <c r="X1165" s="640"/>
      <c r="Y1165" s="640"/>
      <c r="Z1165" s="641"/>
      <c r="AA1165" s="274"/>
      <c r="AB1165"/>
      <c r="AC1165"/>
      <c r="AD1165"/>
      <c r="AE1165"/>
      <c r="AF1165"/>
      <c r="AG1165"/>
      <c r="AH1165" s="226"/>
      <c r="AI1165" s="226"/>
      <c r="AJ1165" s="226"/>
      <c r="AK1165" s="226"/>
    </row>
    <row r="1166" spans="3:44" ht="25.5" customHeight="1">
      <c r="C1166" s="626"/>
      <c r="D1166" s="627"/>
      <c r="E1166" s="627"/>
      <c r="F1166" s="627"/>
      <c r="G1166" s="627"/>
      <c r="H1166" s="627"/>
      <c r="I1166" s="627"/>
      <c r="J1166" s="627"/>
      <c r="K1166" s="627"/>
      <c r="L1166" s="628"/>
      <c r="M1166" s="271"/>
      <c r="N1166" s="632"/>
      <c r="O1166" s="632"/>
      <c r="P1166" s="632"/>
      <c r="Q1166" s="642" t="s">
        <v>450</v>
      </c>
      <c r="R1166" s="643"/>
      <c r="S1166" s="644"/>
      <c r="T1166" s="642"/>
      <c r="U1166" s="643"/>
      <c r="V1166" s="643"/>
      <c r="W1166" s="643"/>
      <c r="X1166" s="643"/>
      <c r="Y1166" s="643"/>
      <c r="Z1166" s="644"/>
      <c r="AA1166" s="275"/>
      <c r="AB1166"/>
      <c r="AC1166"/>
      <c r="AD1166"/>
      <c r="AE1166"/>
      <c r="AF1166"/>
      <c r="AG1166"/>
      <c r="AH1166" s="226"/>
      <c r="AI1166" s="226"/>
      <c r="AJ1166" s="226"/>
      <c r="AK1166" s="226"/>
    </row>
    <row r="1167" spans="3:44" ht="25.5" customHeight="1">
      <c r="C1167" s="626"/>
      <c r="D1167" s="627"/>
      <c r="E1167" s="627"/>
      <c r="F1167" s="627"/>
      <c r="G1167" s="627"/>
      <c r="H1167" s="627"/>
      <c r="I1167" s="627"/>
      <c r="J1167" s="627"/>
      <c r="K1167" s="627"/>
      <c r="L1167" s="628"/>
      <c r="M1167" s="271"/>
      <c r="N1167" s="632"/>
      <c r="O1167" s="632"/>
      <c r="P1167" s="632"/>
      <c r="Q1167" s="636" t="s">
        <v>451</v>
      </c>
      <c r="R1167" s="637"/>
      <c r="S1167" s="638"/>
      <c r="T1167" s="639"/>
      <c r="U1167" s="640"/>
      <c r="V1167" s="640"/>
      <c r="W1167" s="640"/>
      <c r="X1167" s="640"/>
      <c r="Y1167" s="640"/>
      <c r="Z1167" s="641"/>
      <c r="AA1167" s="273"/>
      <c r="AB1167"/>
      <c r="AC1167"/>
      <c r="AD1167"/>
      <c r="AE1167"/>
      <c r="AF1167"/>
      <c r="AG1167"/>
      <c r="AH1167" s="226"/>
      <c r="AI1167" s="226"/>
      <c r="AJ1167" s="226"/>
      <c r="AK1167" s="226"/>
    </row>
    <row r="1168" spans="3:44" ht="25.5" customHeight="1">
      <c r="C1168" s="626"/>
      <c r="D1168" s="627"/>
      <c r="E1168" s="627"/>
      <c r="F1168" s="627"/>
      <c r="G1168" s="627"/>
      <c r="H1168" s="627"/>
      <c r="I1168" s="627"/>
      <c r="J1168" s="627"/>
      <c r="K1168" s="627"/>
      <c r="L1168" s="628"/>
      <c r="M1168" s="271"/>
      <c r="N1168" s="632"/>
      <c r="O1168" s="632"/>
      <c r="P1168" s="632"/>
      <c r="Q1168" s="645" t="s">
        <v>568</v>
      </c>
      <c r="R1168" s="618" t="s">
        <v>452</v>
      </c>
      <c r="S1168" s="619"/>
      <c r="T1168" s="619"/>
      <c r="U1168" s="619"/>
      <c r="V1168" s="620"/>
      <c r="W1168" s="276"/>
      <c r="X1168" s="277" t="s">
        <v>453</v>
      </c>
      <c r="Y1168" s="278"/>
      <c r="Z1168" s="279"/>
      <c r="AA1168" s="271"/>
      <c r="AB1168"/>
      <c r="AC1168"/>
      <c r="AD1168"/>
      <c r="AE1168"/>
      <c r="AF1168"/>
      <c r="AG1168"/>
      <c r="AH1168" s="226"/>
      <c r="AI1168" s="226"/>
      <c r="AJ1168" s="226"/>
      <c r="AK1168" s="226"/>
    </row>
    <row r="1169" spans="3:37" ht="25.5" customHeight="1">
      <c r="C1169" s="626"/>
      <c r="D1169" s="627"/>
      <c r="E1169" s="627"/>
      <c r="F1169" s="627"/>
      <c r="G1169" s="627"/>
      <c r="H1169" s="627"/>
      <c r="I1169" s="627"/>
      <c r="J1169" s="627"/>
      <c r="K1169" s="627"/>
      <c r="L1169" s="628"/>
      <c r="M1169" s="271"/>
      <c r="N1169" s="632"/>
      <c r="O1169" s="632"/>
      <c r="P1169" s="632"/>
      <c r="Q1169" s="646"/>
      <c r="R1169" s="648" t="s">
        <v>454</v>
      </c>
      <c r="S1169" s="649"/>
      <c r="T1169" s="649"/>
      <c r="U1169" s="649"/>
      <c r="V1169" s="650"/>
      <c r="W1169" s="276"/>
      <c r="X1169" s="277" t="s">
        <v>453</v>
      </c>
      <c r="Y1169" s="277"/>
      <c r="Z1169" s="280"/>
      <c r="AA1169" s="271"/>
      <c r="AB1169"/>
      <c r="AC1169"/>
      <c r="AD1169"/>
      <c r="AE1169"/>
      <c r="AF1169"/>
      <c r="AG1169"/>
      <c r="AH1169" s="226"/>
      <c r="AI1169" s="226"/>
      <c r="AJ1169" s="226"/>
      <c r="AK1169" s="226"/>
    </row>
    <row r="1170" spans="3:37" ht="25.5" customHeight="1">
      <c r="C1170" s="626"/>
      <c r="D1170" s="627"/>
      <c r="E1170" s="627"/>
      <c r="F1170" s="627"/>
      <c r="G1170" s="627"/>
      <c r="H1170" s="627"/>
      <c r="I1170" s="627"/>
      <c r="J1170" s="627"/>
      <c r="K1170" s="627"/>
      <c r="L1170" s="628"/>
      <c r="M1170" s="271"/>
      <c r="N1170" s="632"/>
      <c r="O1170" s="632"/>
      <c r="P1170" s="632"/>
      <c r="Q1170" s="646"/>
      <c r="R1170" s="648" t="s">
        <v>455</v>
      </c>
      <c r="S1170" s="649"/>
      <c r="T1170" s="649"/>
      <c r="U1170" s="649"/>
      <c r="V1170" s="650"/>
      <c r="W1170" s="276">
        <f>SUM(W1168:W1169)</f>
        <v>0</v>
      </c>
      <c r="X1170" s="277" t="s">
        <v>453</v>
      </c>
      <c r="Y1170" s="649"/>
      <c r="Z1170" s="650"/>
      <c r="AA1170" s="271"/>
      <c r="AB1170"/>
      <c r="AC1170"/>
      <c r="AD1170"/>
      <c r="AE1170"/>
      <c r="AF1170"/>
      <c r="AG1170"/>
      <c r="AH1170" s="226"/>
      <c r="AI1170" s="226"/>
      <c r="AJ1170" s="226"/>
      <c r="AK1170" s="226"/>
    </row>
    <row r="1171" spans="3:37" ht="25.5" customHeight="1" thickBot="1">
      <c r="C1171" s="629"/>
      <c r="D1171" s="630"/>
      <c r="E1171" s="630"/>
      <c r="F1171" s="630"/>
      <c r="G1171" s="630"/>
      <c r="H1171" s="630"/>
      <c r="I1171" s="630"/>
      <c r="J1171" s="630"/>
      <c r="K1171" s="630"/>
      <c r="L1171" s="631"/>
      <c r="M1171" s="271"/>
      <c r="N1171" s="632"/>
      <c r="O1171" s="632"/>
      <c r="P1171" s="632"/>
      <c r="Q1171" s="647"/>
      <c r="R1171" s="648" t="s">
        <v>571</v>
      </c>
      <c r="S1171" s="649"/>
      <c r="T1171" s="649"/>
      <c r="U1171" s="649"/>
      <c r="V1171" s="650"/>
      <c r="W1171" s="276"/>
      <c r="X1171" s="277" t="s">
        <v>453</v>
      </c>
      <c r="Y1171" s="277"/>
      <c r="Z1171" s="280"/>
      <c r="AA1171" s="271"/>
      <c r="AB1171"/>
      <c r="AC1171"/>
      <c r="AD1171"/>
      <c r="AE1171"/>
      <c r="AF1171"/>
      <c r="AG1171"/>
      <c r="AH1171" s="226"/>
      <c r="AI1171" s="226"/>
      <c r="AJ1171" s="226"/>
      <c r="AK1171" s="226"/>
    </row>
    <row r="1172" spans="3:37" ht="25.5" customHeight="1">
      <c r="C1172" s="284"/>
      <c r="D1172" s="284"/>
      <c r="E1172" s="284"/>
      <c r="F1172" s="284"/>
      <c r="G1172" s="284"/>
      <c r="H1172" s="284"/>
      <c r="I1172" s="284"/>
      <c r="J1172" s="284"/>
      <c r="K1172" s="284"/>
      <c r="L1172" s="284"/>
      <c r="M1172" s="271"/>
      <c r="N1172" s="271"/>
      <c r="O1172" s="271"/>
      <c r="P1172" s="271"/>
      <c r="Q1172" s="272"/>
      <c r="R1172" s="272"/>
      <c r="S1172" s="272"/>
      <c r="T1172" s="272"/>
      <c r="U1172" s="272"/>
      <c r="V1172" s="272"/>
      <c r="W1172" s="618"/>
      <c r="X1172" s="619"/>
      <c r="Y1172" s="619"/>
      <c r="Z1172" s="620"/>
      <c r="AA1172" s="271"/>
      <c r="AB1172"/>
      <c r="AC1172"/>
      <c r="AD1172"/>
      <c r="AE1172"/>
      <c r="AF1172"/>
      <c r="AG1172"/>
      <c r="AH1172" s="226"/>
      <c r="AI1172" s="226"/>
      <c r="AJ1172" s="226"/>
      <c r="AK1172" s="226"/>
    </row>
    <row r="1173" spans="3:37" ht="25.5" customHeight="1" thickBot="1">
      <c r="C1173" s="621" t="s">
        <v>566</v>
      </c>
      <c r="D1173" s="621"/>
      <c r="E1173" s="621"/>
      <c r="F1173" s="621"/>
      <c r="G1173" s="621"/>
      <c r="H1173" s="622" t="s">
        <v>567</v>
      </c>
      <c r="I1173" s="622"/>
      <c r="J1173" s="622"/>
      <c r="K1173" s="622"/>
      <c r="L1173" s="622"/>
      <c r="M1173" s="271"/>
      <c r="N1173" s="271"/>
      <c r="O1173" s="271"/>
      <c r="P1173" s="271"/>
      <c r="Q1173" s="271"/>
      <c r="R1173" s="271"/>
      <c r="S1173" s="271"/>
      <c r="T1173" s="271"/>
      <c r="U1173" s="271"/>
      <c r="V1173" s="271"/>
      <c r="W1173" s="271"/>
      <c r="X1173" s="271"/>
      <c r="Y1173" s="271"/>
      <c r="Z1173" s="271"/>
      <c r="AA1173" s="271"/>
      <c r="AB1173"/>
      <c r="AC1173"/>
      <c r="AD1173"/>
      <c r="AE1173"/>
      <c r="AF1173"/>
      <c r="AG1173"/>
      <c r="AH1173" s="226"/>
      <c r="AI1173" s="226"/>
      <c r="AJ1173" s="226"/>
      <c r="AK1173" s="226"/>
    </row>
    <row r="1174" spans="3:37" ht="25.5" customHeight="1">
      <c r="C1174" s="623" t="s">
        <v>579</v>
      </c>
      <c r="D1174" s="624"/>
      <c r="E1174" s="624"/>
      <c r="F1174" s="624"/>
      <c r="G1174" s="624"/>
      <c r="H1174" s="624"/>
      <c r="I1174" s="624"/>
      <c r="J1174" s="624"/>
      <c r="K1174" s="624"/>
      <c r="L1174" s="625"/>
      <c r="M1174" s="271"/>
      <c r="N1174" s="632" t="s">
        <v>447</v>
      </c>
      <c r="O1174" s="632"/>
      <c r="P1174" s="632"/>
      <c r="Q1174" s="633"/>
      <c r="R1174" s="634"/>
      <c r="S1174" s="634"/>
      <c r="T1174" s="634"/>
      <c r="U1174" s="634"/>
      <c r="V1174" s="634"/>
      <c r="W1174" s="634"/>
      <c r="X1174" s="634"/>
      <c r="Y1174" s="634"/>
      <c r="Z1174" s="635"/>
      <c r="AA1174" s="273"/>
      <c r="AB1174"/>
      <c r="AC1174"/>
      <c r="AD1174"/>
      <c r="AE1174"/>
      <c r="AF1174"/>
      <c r="AG1174"/>
      <c r="AH1174" s="226"/>
      <c r="AI1174" s="226"/>
      <c r="AJ1174" s="226"/>
      <c r="AK1174" s="226"/>
    </row>
    <row r="1175" spans="3:37" ht="25.5" customHeight="1">
      <c r="C1175" s="626"/>
      <c r="D1175" s="627"/>
      <c r="E1175" s="627"/>
      <c r="F1175" s="627"/>
      <c r="G1175" s="627"/>
      <c r="H1175" s="627"/>
      <c r="I1175" s="627"/>
      <c r="J1175" s="627"/>
      <c r="K1175" s="627"/>
      <c r="L1175" s="628"/>
      <c r="M1175" s="271"/>
      <c r="N1175" s="632" t="s">
        <v>448</v>
      </c>
      <c r="O1175" s="632"/>
      <c r="P1175" s="632"/>
      <c r="Q1175" s="636" t="s">
        <v>449</v>
      </c>
      <c r="R1175" s="637"/>
      <c r="S1175" s="638"/>
      <c r="T1175" s="639"/>
      <c r="U1175" s="640"/>
      <c r="V1175" s="640"/>
      <c r="W1175" s="640"/>
      <c r="X1175" s="640"/>
      <c r="Y1175" s="640"/>
      <c r="Z1175" s="641"/>
      <c r="AA1175" s="274"/>
      <c r="AB1175"/>
      <c r="AC1175"/>
      <c r="AD1175"/>
      <c r="AE1175"/>
      <c r="AF1175"/>
      <c r="AG1175"/>
      <c r="AH1175" s="226"/>
      <c r="AI1175" s="226"/>
      <c r="AJ1175" s="226"/>
      <c r="AK1175" s="226"/>
    </row>
    <row r="1176" spans="3:37" ht="25.5" customHeight="1">
      <c r="C1176" s="626"/>
      <c r="D1176" s="627"/>
      <c r="E1176" s="627"/>
      <c r="F1176" s="627"/>
      <c r="G1176" s="627"/>
      <c r="H1176" s="627"/>
      <c r="I1176" s="627"/>
      <c r="J1176" s="627"/>
      <c r="K1176" s="627"/>
      <c r="L1176" s="628"/>
      <c r="M1176" s="271"/>
      <c r="N1176" s="632"/>
      <c r="O1176" s="632"/>
      <c r="P1176" s="632"/>
      <c r="Q1176" s="642" t="s">
        <v>450</v>
      </c>
      <c r="R1176" s="643"/>
      <c r="S1176" s="644"/>
      <c r="T1176" s="642"/>
      <c r="U1176" s="643"/>
      <c r="V1176" s="643"/>
      <c r="W1176" s="643"/>
      <c r="X1176" s="643"/>
      <c r="Y1176" s="643"/>
      <c r="Z1176" s="644"/>
      <c r="AA1176" s="275"/>
      <c r="AB1176"/>
      <c r="AC1176"/>
      <c r="AD1176"/>
      <c r="AE1176"/>
      <c r="AF1176"/>
      <c r="AG1176"/>
      <c r="AH1176" s="226"/>
      <c r="AI1176" s="226"/>
      <c r="AJ1176" s="226"/>
      <c r="AK1176" s="226"/>
    </row>
    <row r="1177" spans="3:37" ht="25.5" customHeight="1">
      <c r="C1177" s="626"/>
      <c r="D1177" s="627"/>
      <c r="E1177" s="627"/>
      <c r="F1177" s="627"/>
      <c r="G1177" s="627"/>
      <c r="H1177" s="627"/>
      <c r="I1177" s="627"/>
      <c r="J1177" s="627"/>
      <c r="K1177" s="627"/>
      <c r="L1177" s="628"/>
      <c r="M1177" s="271"/>
      <c r="N1177" s="632"/>
      <c r="O1177" s="632"/>
      <c r="P1177" s="632"/>
      <c r="Q1177" s="636" t="s">
        <v>451</v>
      </c>
      <c r="R1177" s="637"/>
      <c r="S1177" s="638"/>
      <c r="T1177" s="639"/>
      <c r="U1177" s="640"/>
      <c r="V1177" s="640"/>
      <c r="W1177" s="640"/>
      <c r="X1177" s="640"/>
      <c r="Y1177" s="640"/>
      <c r="Z1177" s="641"/>
      <c r="AA1177" s="273"/>
      <c r="AB1177"/>
      <c r="AC1177"/>
      <c r="AD1177"/>
      <c r="AE1177"/>
      <c r="AF1177"/>
      <c r="AG1177"/>
      <c r="AH1177" s="226"/>
      <c r="AI1177" s="226"/>
      <c r="AJ1177" s="226"/>
      <c r="AK1177" s="226"/>
    </row>
    <row r="1178" spans="3:37" ht="25.5" customHeight="1">
      <c r="C1178" s="626"/>
      <c r="D1178" s="627"/>
      <c r="E1178" s="627"/>
      <c r="F1178" s="627"/>
      <c r="G1178" s="627"/>
      <c r="H1178" s="627"/>
      <c r="I1178" s="627"/>
      <c r="J1178" s="627"/>
      <c r="K1178" s="627"/>
      <c r="L1178" s="628"/>
      <c r="M1178" s="271"/>
      <c r="N1178" s="632"/>
      <c r="O1178" s="632"/>
      <c r="P1178" s="632"/>
      <c r="Q1178" s="645" t="s">
        <v>568</v>
      </c>
      <c r="R1178" s="618" t="s">
        <v>452</v>
      </c>
      <c r="S1178" s="619"/>
      <c r="T1178" s="619"/>
      <c r="U1178" s="619"/>
      <c r="V1178" s="620"/>
      <c r="W1178" s="276"/>
      <c r="X1178" s="277" t="s">
        <v>453</v>
      </c>
      <c r="Y1178" s="278"/>
      <c r="Z1178" s="279"/>
      <c r="AA1178" s="271"/>
      <c r="AB1178"/>
      <c r="AC1178"/>
      <c r="AD1178"/>
      <c r="AE1178"/>
      <c r="AF1178"/>
      <c r="AG1178"/>
      <c r="AH1178" s="226"/>
      <c r="AI1178" s="226"/>
      <c r="AJ1178" s="226"/>
      <c r="AK1178" s="226"/>
    </row>
    <row r="1179" spans="3:37" ht="25.5" customHeight="1">
      <c r="C1179" s="626"/>
      <c r="D1179" s="627"/>
      <c r="E1179" s="627"/>
      <c r="F1179" s="627"/>
      <c r="G1179" s="627"/>
      <c r="H1179" s="627"/>
      <c r="I1179" s="627"/>
      <c r="J1179" s="627"/>
      <c r="K1179" s="627"/>
      <c r="L1179" s="628"/>
      <c r="M1179" s="271"/>
      <c r="N1179" s="632"/>
      <c r="O1179" s="632"/>
      <c r="P1179" s="632"/>
      <c r="Q1179" s="646"/>
      <c r="R1179" s="648" t="s">
        <v>454</v>
      </c>
      <c r="S1179" s="649"/>
      <c r="T1179" s="649"/>
      <c r="U1179" s="649"/>
      <c r="V1179" s="650"/>
      <c r="W1179" s="276"/>
      <c r="X1179" s="277" t="s">
        <v>453</v>
      </c>
      <c r="Y1179" s="277"/>
      <c r="Z1179" s="280"/>
      <c r="AA1179" s="271"/>
      <c r="AB1179"/>
      <c r="AC1179"/>
      <c r="AD1179"/>
      <c r="AE1179"/>
      <c r="AF1179"/>
      <c r="AG1179"/>
      <c r="AH1179" s="226"/>
      <c r="AI1179" s="226"/>
      <c r="AJ1179" s="226"/>
      <c r="AK1179" s="226"/>
    </row>
    <row r="1180" spans="3:37" ht="25.5" customHeight="1">
      <c r="C1180" s="626"/>
      <c r="D1180" s="627"/>
      <c r="E1180" s="627"/>
      <c r="F1180" s="627"/>
      <c r="G1180" s="627"/>
      <c r="H1180" s="627"/>
      <c r="I1180" s="627"/>
      <c r="J1180" s="627"/>
      <c r="K1180" s="627"/>
      <c r="L1180" s="628"/>
      <c r="M1180" s="271"/>
      <c r="N1180" s="632"/>
      <c r="O1180" s="632"/>
      <c r="P1180" s="632"/>
      <c r="Q1180" s="646"/>
      <c r="R1180" s="648" t="s">
        <v>455</v>
      </c>
      <c r="S1180" s="649"/>
      <c r="T1180" s="649"/>
      <c r="U1180" s="649"/>
      <c r="V1180" s="650"/>
      <c r="W1180" s="276">
        <f>SUM(W1178:W1179)</f>
        <v>0</v>
      </c>
      <c r="X1180" s="277" t="s">
        <v>453</v>
      </c>
      <c r="Y1180" s="649"/>
      <c r="Z1180" s="650"/>
      <c r="AA1180" s="271"/>
      <c r="AB1180"/>
      <c r="AC1180"/>
      <c r="AD1180"/>
      <c r="AE1180"/>
      <c r="AF1180"/>
      <c r="AG1180"/>
      <c r="AH1180" s="226"/>
      <c r="AI1180" s="226"/>
      <c r="AJ1180" s="226"/>
      <c r="AK1180" s="226"/>
    </row>
    <row r="1181" spans="3:37" ht="25.5" customHeight="1" thickBot="1">
      <c r="C1181" s="629"/>
      <c r="D1181" s="630"/>
      <c r="E1181" s="630"/>
      <c r="F1181" s="630"/>
      <c r="G1181" s="630"/>
      <c r="H1181" s="630"/>
      <c r="I1181" s="630"/>
      <c r="J1181" s="630"/>
      <c r="K1181" s="630"/>
      <c r="L1181" s="631"/>
      <c r="M1181" s="271"/>
      <c r="N1181" s="632"/>
      <c r="O1181" s="632"/>
      <c r="P1181" s="632"/>
      <c r="Q1181" s="647"/>
      <c r="R1181" s="648" t="s">
        <v>571</v>
      </c>
      <c r="S1181" s="649"/>
      <c r="T1181" s="649"/>
      <c r="U1181" s="649"/>
      <c r="V1181" s="650"/>
      <c r="W1181" s="276"/>
      <c r="X1181" s="277" t="s">
        <v>453</v>
      </c>
      <c r="Y1181" s="277"/>
      <c r="Z1181" s="280"/>
      <c r="AA1181" s="271"/>
      <c r="AB1181"/>
      <c r="AC1181"/>
      <c r="AD1181"/>
      <c r="AE1181"/>
      <c r="AF1181"/>
      <c r="AG1181"/>
      <c r="AH1181" s="226"/>
      <c r="AI1181" s="226"/>
      <c r="AJ1181" s="226"/>
      <c r="AK1181" s="226"/>
    </row>
    <row r="1182" spans="3:37" ht="25.5" customHeight="1">
      <c r="C1182" s="284"/>
      <c r="D1182" s="284"/>
      <c r="E1182" s="284"/>
      <c r="F1182" s="284"/>
      <c r="G1182" s="284"/>
      <c r="H1182" s="284"/>
      <c r="I1182" s="284"/>
      <c r="J1182" s="284"/>
      <c r="K1182" s="284"/>
      <c r="L1182" s="284"/>
      <c r="M1182" s="271"/>
      <c r="N1182" s="271"/>
      <c r="O1182" s="271"/>
      <c r="P1182" s="271"/>
      <c r="Q1182" s="272"/>
      <c r="R1182" s="272"/>
      <c r="S1182" s="272"/>
      <c r="T1182" s="272"/>
      <c r="U1182" s="272"/>
      <c r="V1182" s="272"/>
      <c r="W1182" s="618"/>
      <c r="X1182" s="619"/>
      <c r="Y1182" s="619"/>
      <c r="Z1182" s="620"/>
      <c r="AA1182" s="271"/>
      <c r="AB1182"/>
      <c r="AC1182"/>
      <c r="AD1182"/>
      <c r="AE1182"/>
      <c r="AF1182"/>
      <c r="AG1182"/>
      <c r="AH1182" s="226"/>
      <c r="AI1182" s="226"/>
      <c r="AJ1182" s="226"/>
      <c r="AK1182" s="226"/>
    </row>
    <row r="1183" spans="3:37" ht="25.5" customHeight="1">
      <c r="C1183" s="287" t="s">
        <v>572</v>
      </c>
      <c r="D1183" s="287"/>
      <c r="E1183" s="287"/>
      <c r="F1183" s="287" t="s">
        <v>573</v>
      </c>
      <c r="G1183" s="287"/>
      <c r="I1183" s="287"/>
      <c r="J1183" s="287"/>
      <c r="K1183" s="287"/>
      <c r="L1183" s="287"/>
      <c r="M1183" s="287"/>
      <c r="N1183" s="287"/>
      <c r="O1183" s="287"/>
      <c r="P1183" s="287"/>
      <c r="Q1183" s="287"/>
      <c r="R1183" s="287"/>
      <c r="S1183" s="287"/>
      <c r="T1183" s="287"/>
      <c r="U1183" s="287"/>
      <c r="V1183" s="287"/>
      <c r="W1183" s="237"/>
      <c r="X1183" s="419"/>
      <c r="Y1183" s="271"/>
      <c r="Z1183" s="271"/>
      <c r="AA1183" s="271"/>
      <c r="AB1183"/>
      <c r="AC1183"/>
      <c r="AD1183"/>
      <c r="AE1183"/>
      <c r="AF1183"/>
      <c r="AG1183"/>
      <c r="AH1183" s="226"/>
      <c r="AI1183" s="226"/>
      <c r="AJ1183" s="226"/>
      <c r="AK1183" s="226"/>
    </row>
    <row r="1184" spans="3:37" ht="25.5" customHeight="1">
      <c r="C1184" s="287"/>
      <c r="D1184" s="287"/>
      <c r="E1184" s="287"/>
      <c r="F1184" s="287" t="s">
        <v>574</v>
      </c>
      <c r="G1184" s="287"/>
      <c r="I1184" s="287"/>
      <c r="J1184" s="287"/>
      <c r="K1184" s="287"/>
      <c r="L1184" s="287"/>
      <c r="M1184" s="287"/>
      <c r="N1184" s="287"/>
      <c r="O1184" s="287"/>
      <c r="P1184" s="287"/>
      <c r="Q1184" s="287"/>
      <c r="R1184" s="287"/>
      <c r="S1184" s="287"/>
      <c r="T1184" s="287"/>
      <c r="U1184" s="287"/>
      <c r="V1184" s="287"/>
      <c r="W1184" s="237"/>
      <c r="X1184" s="271"/>
      <c r="Y1184" s="271"/>
      <c r="Z1184" s="271"/>
      <c r="AA1184" s="271"/>
      <c r="AB1184"/>
      <c r="AC1184"/>
      <c r="AD1184"/>
      <c r="AE1184"/>
      <c r="AF1184"/>
      <c r="AG1184"/>
      <c r="AH1184" s="226"/>
      <c r="AI1184" s="226"/>
      <c r="AJ1184" s="226"/>
      <c r="AK1184" s="226"/>
    </row>
    <row r="1185" spans="3:37" ht="25.5" customHeight="1">
      <c r="C1185" s="651" t="s">
        <v>575</v>
      </c>
      <c r="D1185" s="651"/>
      <c r="E1185" s="651"/>
      <c r="F1185" s="651"/>
      <c r="G1185" s="651"/>
      <c r="H1185" s="651"/>
      <c r="I1185" s="651"/>
      <c r="J1185" s="271"/>
      <c r="K1185" s="271"/>
      <c r="L1185" s="271"/>
      <c r="M1185" s="271"/>
      <c r="N1185" s="271"/>
      <c r="O1185" s="271"/>
      <c r="P1185" s="271"/>
      <c r="Q1185" s="271"/>
      <c r="R1185" s="271"/>
      <c r="S1185" s="271"/>
      <c r="T1185" s="271"/>
      <c r="U1185" s="271"/>
      <c r="V1185" s="271"/>
      <c r="W1185" s="271"/>
      <c r="X1185" s="271"/>
      <c r="Y1185" s="271"/>
      <c r="Z1185" s="271"/>
      <c r="AA1185" s="271"/>
      <c r="AB1185"/>
      <c r="AC1185"/>
      <c r="AD1185"/>
      <c r="AE1185"/>
      <c r="AF1185"/>
      <c r="AG1185"/>
      <c r="AH1185" s="226"/>
      <c r="AI1185" s="226"/>
      <c r="AJ1185" s="226"/>
      <c r="AK1185" s="226"/>
    </row>
    <row r="1186" spans="3:37" ht="25.5" customHeight="1">
      <c r="C1186" s="412" t="s">
        <v>180</v>
      </c>
      <c r="D1186" s="285">
        <f>'21号（報告鏡）'!$E$13</f>
        <v>0</v>
      </c>
      <c r="E1186" s="412" t="s">
        <v>443</v>
      </c>
      <c r="F1186"/>
      <c r="G1186" s="412"/>
      <c r="H1186" s="412"/>
      <c r="I1186" s="412"/>
      <c r="J1186" s="271"/>
      <c r="K1186" s="271"/>
      <c r="L1186" s="271"/>
      <c r="M1186" s="271"/>
      <c r="N1186" s="271"/>
      <c r="O1186" s="271"/>
      <c r="P1186" s="271"/>
      <c r="Q1186" s="271"/>
      <c r="R1186" s="271"/>
      <c r="S1186" s="271"/>
      <c r="T1186" s="271"/>
      <c r="U1186" s="271"/>
      <c r="V1186" s="271"/>
      <c r="W1186" s="271"/>
      <c r="X1186" s="271"/>
      <c r="Y1186" s="271"/>
      <c r="Z1186" s="271"/>
      <c r="AA1186" s="271"/>
      <c r="AB1186"/>
      <c r="AC1186"/>
      <c r="AD1186"/>
      <c r="AE1186"/>
      <c r="AF1186"/>
      <c r="AG1186"/>
      <c r="AH1186" s="226"/>
      <c r="AI1186" s="226"/>
      <c r="AJ1186" s="226"/>
      <c r="AK1186" s="226"/>
    </row>
    <row r="1187" spans="3:37" ht="25.5" customHeight="1">
      <c r="C1187" s="652" t="s">
        <v>444</v>
      </c>
      <c r="D1187" s="652"/>
      <c r="E1187" s="652"/>
      <c r="F1187" s="652"/>
      <c r="G1187" s="652"/>
      <c r="H1187" s="652"/>
      <c r="I1187" s="652"/>
      <c r="J1187" s="652"/>
      <c r="K1187" s="652"/>
      <c r="L1187" s="652"/>
      <c r="M1187" s="652"/>
      <c r="N1187" s="652"/>
      <c r="O1187" s="652"/>
      <c r="P1187" s="652"/>
      <c r="Q1187" s="652"/>
      <c r="R1187" s="652"/>
      <c r="S1187" s="652"/>
      <c r="T1187" s="652"/>
      <c r="U1187" s="652"/>
      <c r="V1187" s="652"/>
      <c r="W1187" s="652"/>
      <c r="X1187" s="652"/>
      <c r="Y1187" s="652"/>
      <c r="Z1187" s="652"/>
      <c r="AA1187" s="416"/>
      <c r="AB1187"/>
      <c r="AC1187"/>
      <c r="AD1187"/>
      <c r="AE1187"/>
      <c r="AF1187"/>
      <c r="AG1187"/>
      <c r="AH1187" s="226"/>
      <c r="AI1187" s="226"/>
      <c r="AJ1187" s="226"/>
      <c r="AK1187" s="226"/>
    </row>
    <row r="1188" spans="3:37" ht="25.5" customHeight="1">
      <c r="C1188" s="271"/>
      <c r="D1188" s="271"/>
      <c r="E1188" s="271"/>
      <c r="F1188" s="417"/>
      <c r="G1188" s="271"/>
      <c r="H1188" s="271"/>
      <c r="I1188" s="271"/>
      <c r="J1188" s="271"/>
      <c r="K1188" s="271"/>
      <c r="L1188" s="271"/>
      <c r="M1188" s="271"/>
      <c r="N1188" s="271"/>
      <c r="O1188" s="271"/>
      <c r="P1188" s="271"/>
      <c r="Q1188" s="653" t="s">
        <v>445</v>
      </c>
      <c r="R1188" s="653"/>
      <c r="S1188" s="653"/>
      <c r="T1188" s="654">
        <f>T1151+1</f>
        <v>33</v>
      </c>
      <c r="U1188" s="654"/>
      <c r="V1188" s="654"/>
      <c r="W1188" s="654"/>
      <c r="X1188" s="654"/>
      <c r="Y1188" s="654"/>
      <c r="Z1188" s="654"/>
      <c r="AA1188" s="272"/>
      <c r="AB1188"/>
      <c r="AC1188"/>
      <c r="AD1188"/>
      <c r="AE1188"/>
      <c r="AF1188"/>
      <c r="AG1188"/>
      <c r="AH1188" s="226"/>
      <c r="AI1188" s="226"/>
      <c r="AJ1188" s="226"/>
      <c r="AK1188" s="226"/>
    </row>
    <row r="1189" spans="3:37" ht="25.5" customHeight="1">
      <c r="C1189" s="271"/>
      <c r="D1189" s="271"/>
      <c r="E1189" s="271"/>
      <c r="F1189" s="417"/>
      <c r="G1189" s="271"/>
      <c r="H1189" s="271"/>
      <c r="I1189" s="271"/>
      <c r="J1189" s="271"/>
      <c r="K1189" s="271"/>
      <c r="L1189" s="271"/>
      <c r="M1189" s="271"/>
      <c r="N1189" s="271"/>
      <c r="O1189" s="271"/>
      <c r="P1189" s="271"/>
      <c r="Q1189" s="653" t="s">
        <v>446</v>
      </c>
      <c r="R1189" s="653"/>
      <c r="S1189" s="653"/>
      <c r="T1189" s="654">
        <f>'21号（報告鏡）'!$R$9</f>
        <v>0</v>
      </c>
      <c r="U1189" s="654"/>
      <c r="V1189" s="654"/>
      <c r="W1189" s="654"/>
      <c r="X1189" s="654"/>
      <c r="Y1189" s="654"/>
      <c r="Z1189" s="654"/>
      <c r="AA1189" s="272"/>
      <c r="AB1189"/>
      <c r="AC1189"/>
      <c r="AD1189"/>
      <c r="AE1189"/>
      <c r="AF1189"/>
      <c r="AG1189"/>
      <c r="AH1189" s="226"/>
      <c r="AI1189" s="226"/>
      <c r="AJ1189" s="226"/>
      <c r="AK1189" s="226"/>
    </row>
    <row r="1190" spans="3:37" ht="25.5" customHeight="1" thickBot="1">
      <c r="C1190" s="621" t="s">
        <v>566</v>
      </c>
      <c r="D1190" s="621"/>
      <c r="E1190" s="621"/>
      <c r="F1190" s="621"/>
      <c r="G1190" s="621"/>
      <c r="H1190" s="622" t="s">
        <v>567</v>
      </c>
      <c r="I1190" s="622"/>
      <c r="J1190" s="622"/>
      <c r="K1190" s="622"/>
      <c r="L1190" s="622"/>
      <c r="M1190" s="271"/>
      <c r="N1190" s="271"/>
      <c r="O1190" s="271"/>
      <c r="P1190" s="271"/>
      <c r="Q1190" s="271"/>
      <c r="R1190" s="271"/>
      <c r="S1190" s="271"/>
      <c r="T1190" s="271"/>
      <c r="U1190" s="271"/>
      <c r="V1190" s="271"/>
      <c r="W1190" s="271"/>
      <c r="X1190" s="271"/>
      <c r="Y1190" s="271"/>
      <c r="Z1190" s="271"/>
      <c r="AA1190" s="271"/>
      <c r="AB1190"/>
      <c r="AC1190"/>
      <c r="AD1190"/>
      <c r="AE1190"/>
      <c r="AF1190"/>
      <c r="AG1190"/>
      <c r="AH1190" s="226"/>
      <c r="AI1190" s="226"/>
      <c r="AJ1190" s="226"/>
      <c r="AK1190" s="226"/>
    </row>
    <row r="1191" spans="3:37" ht="25.5" customHeight="1">
      <c r="C1191" s="623" t="s">
        <v>579</v>
      </c>
      <c r="D1191" s="624"/>
      <c r="E1191" s="624"/>
      <c r="F1191" s="624"/>
      <c r="G1191" s="624"/>
      <c r="H1191" s="624"/>
      <c r="I1191" s="624"/>
      <c r="J1191" s="624"/>
      <c r="K1191" s="624"/>
      <c r="L1191" s="625"/>
      <c r="M1191" s="271"/>
      <c r="N1191" s="632" t="s">
        <v>447</v>
      </c>
      <c r="O1191" s="632"/>
      <c r="P1191" s="632"/>
      <c r="Q1191" s="633"/>
      <c r="R1191" s="634"/>
      <c r="S1191" s="634"/>
      <c r="T1191" s="634"/>
      <c r="U1191" s="634"/>
      <c r="V1191" s="634"/>
      <c r="W1191" s="634"/>
      <c r="X1191" s="634"/>
      <c r="Y1191" s="634"/>
      <c r="Z1191" s="635"/>
      <c r="AA1191" s="273"/>
      <c r="AB1191"/>
      <c r="AC1191"/>
      <c r="AD1191"/>
      <c r="AE1191"/>
      <c r="AF1191"/>
      <c r="AG1191"/>
      <c r="AH1191" s="226"/>
      <c r="AI1191" s="226"/>
      <c r="AJ1191" s="226"/>
      <c r="AK1191" s="226"/>
    </row>
    <row r="1192" spans="3:37" ht="25.5" customHeight="1">
      <c r="C1192" s="626"/>
      <c r="D1192" s="627"/>
      <c r="E1192" s="627"/>
      <c r="F1192" s="627"/>
      <c r="G1192" s="627"/>
      <c r="H1192" s="627"/>
      <c r="I1192" s="627"/>
      <c r="J1192" s="627"/>
      <c r="K1192" s="627"/>
      <c r="L1192" s="628"/>
      <c r="M1192" s="271"/>
      <c r="N1192" s="632" t="s">
        <v>448</v>
      </c>
      <c r="O1192" s="632"/>
      <c r="P1192" s="632"/>
      <c r="Q1192" s="636" t="s">
        <v>449</v>
      </c>
      <c r="R1192" s="637"/>
      <c r="S1192" s="638"/>
      <c r="T1192" s="639"/>
      <c r="U1192" s="640"/>
      <c r="V1192" s="640"/>
      <c r="W1192" s="640"/>
      <c r="X1192" s="640"/>
      <c r="Y1192" s="640"/>
      <c r="Z1192" s="641"/>
      <c r="AA1192" s="274"/>
      <c r="AB1192"/>
      <c r="AC1192"/>
      <c r="AD1192"/>
      <c r="AE1192"/>
      <c r="AF1192"/>
      <c r="AG1192"/>
      <c r="AH1192" s="226"/>
      <c r="AI1192" s="226"/>
      <c r="AJ1192" s="226"/>
      <c r="AK1192" s="226"/>
    </row>
    <row r="1193" spans="3:37" ht="25.5" customHeight="1">
      <c r="C1193" s="626"/>
      <c r="D1193" s="627"/>
      <c r="E1193" s="627"/>
      <c r="F1193" s="627"/>
      <c r="G1193" s="627"/>
      <c r="H1193" s="627"/>
      <c r="I1193" s="627"/>
      <c r="J1193" s="627"/>
      <c r="K1193" s="627"/>
      <c r="L1193" s="628"/>
      <c r="M1193" s="271"/>
      <c r="N1193" s="632"/>
      <c r="O1193" s="632"/>
      <c r="P1193" s="632"/>
      <c r="Q1193" s="642" t="s">
        <v>450</v>
      </c>
      <c r="R1193" s="643"/>
      <c r="S1193" s="644"/>
      <c r="T1193" s="642"/>
      <c r="U1193" s="643"/>
      <c r="V1193" s="643"/>
      <c r="W1193" s="643"/>
      <c r="X1193" s="643"/>
      <c r="Y1193" s="643"/>
      <c r="Z1193" s="644"/>
      <c r="AA1193" s="275"/>
      <c r="AB1193"/>
      <c r="AC1193"/>
      <c r="AD1193"/>
      <c r="AE1193"/>
      <c r="AF1193"/>
      <c r="AG1193"/>
      <c r="AH1193" s="226"/>
      <c r="AI1193" s="226"/>
      <c r="AJ1193" s="226"/>
      <c r="AK1193" s="226"/>
    </row>
    <row r="1194" spans="3:37" ht="25.5" customHeight="1">
      <c r="C1194" s="626"/>
      <c r="D1194" s="627"/>
      <c r="E1194" s="627"/>
      <c r="F1194" s="627"/>
      <c r="G1194" s="627"/>
      <c r="H1194" s="627"/>
      <c r="I1194" s="627"/>
      <c r="J1194" s="627"/>
      <c r="K1194" s="627"/>
      <c r="L1194" s="628"/>
      <c r="M1194" s="271"/>
      <c r="N1194" s="632"/>
      <c r="O1194" s="632"/>
      <c r="P1194" s="632"/>
      <c r="Q1194" s="636" t="s">
        <v>451</v>
      </c>
      <c r="R1194" s="637"/>
      <c r="S1194" s="638"/>
      <c r="T1194" s="639"/>
      <c r="U1194" s="640"/>
      <c r="V1194" s="640"/>
      <c r="W1194" s="640"/>
      <c r="X1194" s="640"/>
      <c r="Y1194" s="640"/>
      <c r="Z1194" s="641"/>
      <c r="AA1194" s="273"/>
      <c r="AB1194"/>
      <c r="AC1194"/>
      <c r="AD1194"/>
      <c r="AE1194"/>
      <c r="AF1194"/>
      <c r="AG1194"/>
      <c r="AH1194" s="226"/>
      <c r="AI1194" s="226"/>
      <c r="AJ1194" s="226"/>
      <c r="AK1194" s="226"/>
    </row>
    <row r="1195" spans="3:37" ht="25.5" customHeight="1">
      <c r="C1195" s="626"/>
      <c r="D1195" s="627"/>
      <c r="E1195" s="627"/>
      <c r="F1195" s="627"/>
      <c r="G1195" s="627"/>
      <c r="H1195" s="627"/>
      <c r="I1195" s="627"/>
      <c r="J1195" s="627"/>
      <c r="K1195" s="627"/>
      <c r="L1195" s="628"/>
      <c r="M1195" s="271"/>
      <c r="N1195" s="632"/>
      <c r="O1195" s="632"/>
      <c r="P1195" s="632"/>
      <c r="Q1195" s="645" t="s">
        <v>568</v>
      </c>
      <c r="R1195" s="618" t="s">
        <v>452</v>
      </c>
      <c r="S1195" s="619"/>
      <c r="T1195" s="619"/>
      <c r="U1195" s="619"/>
      <c r="V1195" s="620"/>
      <c r="W1195" s="276"/>
      <c r="X1195" s="277" t="s">
        <v>453</v>
      </c>
      <c r="Y1195" s="278"/>
      <c r="Z1195" s="279"/>
      <c r="AA1195" s="271"/>
      <c r="AB1195"/>
      <c r="AC1195"/>
      <c r="AD1195"/>
      <c r="AE1195"/>
      <c r="AF1195"/>
      <c r="AG1195"/>
      <c r="AH1195" s="226"/>
      <c r="AI1195" s="226"/>
      <c r="AJ1195" s="226"/>
      <c r="AK1195" s="226"/>
    </row>
    <row r="1196" spans="3:37" ht="25.5" customHeight="1">
      <c r="C1196" s="626"/>
      <c r="D1196" s="627"/>
      <c r="E1196" s="627"/>
      <c r="F1196" s="627"/>
      <c r="G1196" s="627"/>
      <c r="H1196" s="627"/>
      <c r="I1196" s="627"/>
      <c r="J1196" s="627"/>
      <c r="K1196" s="627"/>
      <c r="L1196" s="628"/>
      <c r="M1196" s="271"/>
      <c r="N1196" s="632"/>
      <c r="O1196" s="632"/>
      <c r="P1196" s="632"/>
      <c r="Q1196" s="646"/>
      <c r="R1196" s="648" t="s">
        <v>454</v>
      </c>
      <c r="S1196" s="649"/>
      <c r="T1196" s="649"/>
      <c r="U1196" s="649"/>
      <c r="V1196" s="650"/>
      <c r="W1196" s="276"/>
      <c r="X1196" s="277" t="s">
        <v>453</v>
      </c>
      <c r="Y1196" s="277"/>
      <c r="Z1196" s="280"/>
      <c r="AA1196" s="271"/>
      <c r="AB1196"/>
      <c r="AC1196"/>
      <c r="AD1196"/>
      <c r="AE1196"/>
      <c r="AF1196"/>
      <c r="AG1196"/>
      <c r="AH1196" s="226"/>
      <c r="AI1196" s="226"/>
      <c r="AJ1196" s="226"/>
      <c r="AK1196" s="226"/>
    </row>
    <row r="1197" spans="3:37" ht="25.5" customHeight="1">
      <c r="C1197" s="626"/>
      <c r="D1197" s="627"/>
      <c r="E1197" s="627"/>
      <c r="F1197" s="627"/>
      <c r="G1197" s="627"/>
      <c r="H1197" s="627"/>
      <c r="I1197" s="627"/>
      <c r="J1197" s="627"/>
      <c r="K1197" s="627"/>
      <c r="L1197" s="628"/>
      <c r="M1197" s="271"/>
      <c r="N1197" s="632"/>
      <c r="O1197" s="632"/>
      <c r="P1197" s="632"/>
      <c r="Q1197" s="646"/>
      <c r="R1197" s="648" t="s">
        <v>455</v>
      </c>
      <c r="S1197" s="649"/>
      <c r="T1197" s="649"/>
      <c r="U1197" s="649"/>
      <c r="V1197" s="650"/>
      <c r="W1197" s="276">
        <f>SUM(W1195:W1196)</f>
        <v>0</v>
      </c>
      <c r="X1197" s="277" t="s">
        <v>453</v>
      </c>
      <c r="Y1197" s="649"/>
      <c r="Z1197" s="650"/>
      <c r="AA1197" s="271"/>
      <c r="AB1197"/>
      <c r="AC1197"/>
      <c r="AD1197"/>
      <c r="AE1197"/>
      <c r="AF1197"/>
      <c r="AG1197"/>
      <c r="AH1197" s="226"/>
      <c r="AI1197" s="226"/>
      <c r="AJ1197" s="226"/>
      <c r="AK1197" s="226"/>
    </row>
    <row r="1198" spans="3:37" ht="25.5" customHeight="1" thickBot="1">
      <c r="C1198" s="629"/>
      <c r="D1198" s="630"/>
      <c r="E1198" s="630"/>
      <c r="F1198" s="630"/>
      <c r="G1198" s="630"/>
      <c r="H1198" s="630"/>
      <c r="I1198" s="630"/>
      <c r="J1198" s="630"/>
      <c r="K1198" s="630"/>
      <c r="L1198" s="631"/>
      <c r="M1198" s="271"/>
      <c r="N1198" s="632"/>
      <c r="O1198" s="632"/>
      <c r="P1198" s="632"/>
      <c r="Q1198" s="647"/>
      <c r="R1198" s="648" t="s">
        <v>571</v>
      </c>
      <c r="S1198" s="649"/>
      <c r="T1198" s="649"/>
      <c r="U1198" s="649"/>
      <c r="V1198" s="650"/>
      <c r="W1198" s="276"/>
      <c r="X1198" s="277" t="s">
        <v>453</v>
      </c>
      <c r="Y1198" s="277"/>
      <c r="Z1198" s="280"/>
      <c r="AA1198" s="271"/>
      <c r="AB1198"/>
      <c r="AC1198"/>
      <c r="AD1198"/>
      <c r="AE1198"/>
      <c r="AF1198"/>
      <c r="AG1198"/>
      <c r="AH1198" s="226"/>
      <c r="AI1198" s="226"/>
      <c r="AJ1198" s="226"/>
      <c r="AK1198" s="226"/>
    </row>
    <row r="1199" spans="3:37" ht="25.5" customHeight="1">
      <c r="C1199" s="281"/>
      <c r="D1199" s="282"/>
      <c r="E1199" s="283"/>
      <c r="F1199" s="283"/>
      <c r="G1199" s="271"/>
      <c r="H1199" s="271"/>
      <c r="I1199" s="271"/>
      <c r="J1199" s="271"/>
      <c r="K1199" s="271"/>
      <c r="L1199" s="271"/>
      <c r="M1199" s="271"/>
      <c r="N1199" s="271"/>
      <c r="O1199" s="271"/>
      <c r="P1199" s="271"/>
      <c r="Q1199" s="272"/>
      <c r="R1199" s="272"/>
      <c r="S1199" s="272"/>
      <c r="T1199" s="272"/>
      <c r="U1199" s="272"/>
      <c r="V1199" s="272"/>
      <c r="W1199" s="618"/>
      <c r="X1199" s="619"/>
      <c r="Y1199" s="619"/>
      <c r="Z1199" s="620"/>
      <c r="AA1199" s="272"/>
      <c r="AB1199"/>
      <c r="AC1199"/>
      <c r="AD1199"/>
      <c r="AE1199"/>
      <c r="AF1199"/>
      <c r="AG1199"/>
      <c r="AH1199" s="226"/>
      <c r="AI1199" s="226"/>
      <c r="AJ1199" s="226"/>
      <c r="AK1199" s="226"/>
    </row>
    <row r="1200" spans="3:37" ht="25.5" customHeight="1" thickBot="1">
      <c r="C1200" s="621" t="s">
        <v>566</v>
      </c>
      <c r="D1200" s="621"/>
      <c r="E1200" s="621"/>
      <c r="F1200" s="621"/>
      <c r="G1200" s="621"/>
      <c r="H1200" s="622" t="s">
        <v>567</v>
      </c>
      <c r="I1200" s="622"/>
      <c r="J1200" s="622"/>
      <c r="K1200" s="622"/>
      <c r="L1200" s="622"/>
      <c r="M1200" s="271"/>
      <c r="N1200" s="271"/>
      <c r="O1200" s="271"/>
      <c r="P1200" s="271"/>
      <c r="Q1200" s="271"/>
      <c r="R1200" s="271"/>
      <c r="S1200" s="271"/>
      <c r="T1200" s="271"/>
      <c r="U1200" s="271"/>
      <c r="V1200" s="271"/>
      <c r="W1200" s="271"/>
      <c r="X1200" s="271"/>
      <c r="Y1200" s="271"/>
      <c r="Z1200" s="271"/>
      <c r="AA1200" s="271"/>
      <c r="AB1200"/>
      <c r="AC1200"/>
      <c r="AD1200"/>
      <c r="AE1200"/>
      <c r="AF1200"/>
      <c r="AG1200"/>
      <c r="AH1200" s="226"/>
      <c r="AI1200" s="226"/>
      <c r="AJ1200" s="226"/>
      <c r="AK1200" s="226"/>
    </row>
    <row r="1201" spans="3:37" ht="25.5" customHeight="1">
      <c r="C1201" s="623" t="s">
        <v>579</v>
      </c>
      <c r="D1201" s="624"/>
      <c r="E1201" s="624"/>
      <c r="F1201" s="624"/>
      <c r="G1201" s="624"/>
      <c r="H1201" s="624"/>
      <c r="I1201" s="624"/>
      <c r="J1201" s="624"/>
      <c r="K1201" s="624"/>
      <c r="L1201" s="625"/>
      <c r="M1201" s="271"/>
      <c r="N1201" s="632" t="s">
        <v>447</v>
      </c>
      <c r="O1201" s="632"/>
      <c r="P1201" s="632"/>
      <c r="Q1201" s="633"/>
      <c r="R1201" s="634"/>
      <c r="S1201" s="634"/>
      <c r="T1201" s="634"/>
      <c r="U1201" s="634"/>
      <c r="V1201" s="634"/>
      <c r="W1201" s="634"/>
      <c r="X1201" s="634"/>
      <c r="Y1201" s="634"/>
      <c r="Z1201" s="635"/>
      <c r="AA1201" s="273"/>
      <c r="AB1201"/>
      <c r="AC1201"/>
      <c r="AD1201"/>
      <c r="AE1201"/>
      <c r="AF1201"/>
      <c r="AG1201"/>
      <c r="AH1201" s="226"/>
      <c r="AI1201" s="226"/>
      <c r="AJ1201" s="226"/>
      <c r="AK1201" s="226"/>
    </row>
    <row r="1202" spans="3:37" ht="25.5" customHeight="1">
      <c r="C1202" s="626"/>
      <c r="D1202" s="627"/>
      <c r="E1202" s="627"/>
      <c r="F1202" s="627"/>
      <c r="G1202" s="627"/>
      <c r="H1202" s="627"/>
      <c r="I1202" s="627"/>
      <c r="J1202" s="627"/>
      <c r="K1202" s="627"/>
      <c r="L1202" s="628"/>
      <c r="M1202" s="271"/>
      <c r="N1202" s="632" t="s">
        <v>448</v>
      </c>
      <c r="O1202" s="632"/>
      <c r="P1202" s="632"/>
      <c r="Q1202" s="636" t="s">
        <v>449</v>
      </c>
      <c r="R1202" s="637"/>
      <c r="S1202" s="638"/>
      <c r="T1202" s="639"/>
      <c r="U1202" s="640"/>
      <c r="V1202" s="640"/>
      <c r="W1202" s="640"/>
      <c r="X1202" s="640"/>
      <c r="Y1202" s="640"/>
      <c r="Z1202" s="641"/>
      <c r="AA1202" s="274"/>
      <c r="AB1202"/>
      <c r="AC1202"/>
      <c r="AD1202"/>
      <c r="AE1202"/>
      <c r="AF1202"/>
      <c r="AG1202"/>
      <c r="AH1202" s="226"/>
      <c r="AI1202" s="226"/>
      <c r="AJ1202" s="226"/>
      <c r="AK1202" s="226"/>
    </row>
    <row r="1203" spans="3:37" ht="25.5" customHeight="1">
      <c r="C1203" s="626"/>
      <c r="D1203" s="627"/>
      <c r="E1203" s="627"/>
      <c r="F1203" s="627"/>
      <c r="G1203" s="627"/>
      <c r="H1203" s="627"/>
      <c r="I1203" s="627"/>
      <c r="J1203" s="627"/>
      <c r="K1203" s="627"/>
      <c r="L1203" s="628"/>
      <c r="M1203" s="271"/>
      <c r="N1203" s="632"/>
      <c r="O1203" s="632"/>
      <c r="P1203" s="632"/>
      <c r="Q1203" s="642" t="s">
        <v>450</v>
      </c>
      <c r="R1203" s="643"/>
      <c r="S1203" s="644"/>
      <c r="T1203" s="642"/>
      <c r="U1203" s="643"/>
      <c r="V1203" s="643"/>
      <c r="W1203" s="643"/>
      <c r="X1203" s="643"/>
      <c r="Y1203" s="643"/>
      <c r="Z1203" s="644"/>
      <c r="AA1203" s="275"/>
      <c r="AB1203"/>
      <c r="AC1203"/>
      <c r="AD1203"/>
      <c r="AE1203"/>
      <c r="AF1203"/>
      <c r="AG1203"/>
      <c r="AH1203" s="226"/>
      <c r="AI1203" s="226"/>
      <c r="AJ1203" s="226"/>
      <c r="AK1203" s="226"/>
    </row>
    <row r="1204" spans="3:37" ht="25.5" customHeight="1">
      <c r="C1204" s="626"/>
      <c r="D1204" s="627"/>
      <c r="E1204" s="627"/>
      <c r="F1204" s="627"/>
      <c r="G1204" s="627"/>
      <c r="H1204" s="627"/>
      <c r="I1204" s="627"/>
      <c r="J1204" s="627"/>
      <c r="K1204" s="627"/>
      <c r="L1204" s="628"/>
      <c r="M1204" s="271"/>
      <c r="N1204" s="632"/>
      <c r="O1204" s="632"/>
      <c r="P1204" s="632"/>
      <c r="Q1204" s="636" t="s">
        <v>451</v>
      </c>
      <c r="R1204" s="637"/>
      <c r="S1204" s="638"/>
      <c r="T1204" s="639"/>
      <c r="U1204" s="640"/>
      <c r="V1204" s="640"/>
      <c r="W1204" s="640"/>
      <c r="X1204" s="640"/>
      <c r="Y1204" s="640"/>
      <c r="Z1204" s="641"/>
      <c r="AA1204" s="273"/>
      <c r="AB1204"/>
      <c r="AC1204"/>
      <c r="AD1204"/>
      <c r="AE1204"/>
      <c r="AF1204"/>
      <c r="AG1204"/>
      <c r="AH1204" s="226"/>
      <c r="AI1204" s="226"/>
      <c r="AJ1204" s="226"/>
      <c r="AK1204" s="226"/>
    </row>
    <row r="1205" spans="3:37" ht="25.5" customHeight="1">
      <c r="C1205" s="626"/>
      <c r="D1205" s="627"/>
      <c r="E1205" s="627"/>
      <c r="F1205" s="627"/>
      <c r="G1205" s="627"/>
      <c r="H1205" s="627"/>
      <c r="I1205" s="627"/>
      <c r="J1205" s="627"/>
      <c r="K1205" s="627"/>
      <c r="L1205" s="628"/>
      <c r="M1205" s="271"/>
      <c r="N1205" s="632"/>
      <c r="O1205" s="632"/>
      <c r="P1205" s="632"/>
      <c r="Q1205" s="645" t="s">
        <v>568</v>
      </c>
      <c r="R1205" s="618" t="s">
        <v>452</v>
      </c>
      <c r="S1205" s="619"/>
      <c r="T1205" s="619"/>
      <c r="U1205" s="619"/>
      <c r="V1205" s="620"/>
      <c r="W1205" s="276"/>
      <c r="X1205" s="277" t="s">
        <v>453</v>
      </c>
      <c r="Y1205" s="278"/>
      <c r="Z1205" s="279"/>
      <c r="AA1205" s="271"/>
      <c r="AB1205"/>
      <c r="AC1205"/>
      <c r="AD1205"/>
      <c r="AE1205"/>
      <c r="AF1205"/>
      <c r="AG1205"/>
      <c r="AH1205" s="226"/>
      <c r="AI1205" s="226"/>
      <c r="AJ1205" s="226"/>
      <c r="AK1205" s="226"/>
    </row>
    <row r="1206" spans="3:37" ht="25.5" customHeight="1">
      <c r="C1206" s="626"/>
      <c r="D1206" s="627"/>
      <c r="E1206" s="627"/>
      <c r="F1206" s="627"/>
      <c r="G1206" s="627"/>
      <c r="H1206" s="627"/>
      <c r="I1206" s="627"/>
      <c r="J1206" s="627"/>
      <c r="K1206" s="627"/>
      <c r="L1206" s="628"/>
      <c r="M1206" s="271"/>
      <c r="N1206" s="632"/>
      <c r="O1206" s="632"/>
      <c r="P1206" s="632"/>
      <c r="Q1206" s="646"/>
      <c r="R1206" s="648" t="s">
        <v>454</v>
      </c>
      <c r="S1206" s="649"/>
      <c r="T1206" s="649"/>
      <c r="U1206" s="649"/>
      <c r="V1206" s="650"/>
      <c r="W1206" s="276"/>
      <c r="X1206" s="277" t="s">
        <v>453</v>
      </c>
      <c r="Y1206" s="277"/>
      <c r="Z1206" s="280"/>
      <c r="AA1206" s="271"/>
      <c r="AB1206"/>
      <c r="AC1206"/>
      <c r="AD1206"/>
      <c r="AE1206"/>
      <c r="AF1206"/>
      <c r="AG1206"/>
      <c r="AH1206" s="226"/>
      <c r="AI1206" s="226"/>
      <c r="AJ1206" s="226"/>
      <c r="AK1206" s="226"/>
    </row>
    <row r="1207" spans="3:37" ht="25.5" customHeight="1">
      <c r="C1207" s="626"/>
      <c r="D1207" s="627"/>
      <c r="E1207" s="627"/>
      <c r="F1207" s="627"/>
      <c r="G1207" s="627"/>
      <c r="H1207" s="627"/>
      <c r="I1207" s="627"/>
      <c r="J1207" s="627"/>
      <c r="K1207" s="627"/>
      <c r="L1207" s="628"/>
      <c r="M1207" s="271"/>
      <c r="N1207" s="632"/>
      <c r="O1207" s="632"/>
      <c r="P1207" s="632"/>
      <c r="Q1207" s="646"/>
      <c r="R1207" s="648" t="s">
        <v>455</v>
      </c>
      <c r="S1207" s="649"/>
      <c r="T1207" s="649"/>
      <c r="U1207" s="649"/>
      <c r="V1207" s="650"/>
      <c r="W1207" s="276">
        <f>SUM(W1205:W1206)</f>
        <v>0</v>
      </c>
      <c r="X1207" s="277" t="s">
        <v>453</v>
      </c>
      <c r="Y1207" s="649"/>
      <c r="Z1207" s="650"/>
      <c r="AA1207" s="271"/>
      <c r="AB1207"/>
      <c r="AC1207"/>
      <c r="AD1207"/>
      <c r="AE1207"/>
      <c r="AF1207"/>
      <c r="AG1207"/>
      <c r="AH1207" s="226"/>
      <c r="AI1207" s="226"/>
      <c r="AJ1207" s="226"/>
      <c r="AK1207" s="226"/>
    </row>
    <row r="1208" spans="3:37" ht="25.5" customHeight="1" thickBot="1">
      <c r="C1208" s="629"/>
      <c r="D1208" s="630"/>
      <c r="E1208" s="630"/>
      <c r="F1208" s="630"/>
      <c r="G1208" s="630"/>
      <c r="H1208" s="630"/>
      <c r="I1208" s="630"/>
      <c r="J1208" s="630"/>
      <c r="K1208" s="630"/>
      <c r="L1208" s="631"/>
      <c r="M1208" s="271"/>
      <c r="N1208" s="632"/>
      <c r="O1208" s="632"/>
      <c r="P1208" s="632"/>
      <c r="Q1208" s="647"/>
      <c r="R1208" s="648" t="s">
        <v>571</v>
      </c>
      <c r="S1208" s="649"/>
      <c r="T1208" s="649"/>
      <c r="U1208" s="649"/>
      <c r="V1208" s="650"/>
      <c r="W1208" s="276"/>
      <c r="X1208" s="277" t="s">
        <v>453</v>
      </c>
      <c r="Y1208" s="277"/>
      <c r="Z1208" s="280"/>
      <c r="AA1208" s="271"/>
      <c r="AB1208"/>
      <c r="AC1208"/>
      <c r="AD1208"/>
      <c r="AE1208"/>
      <c r="AF1208"/>
      <c r="AG1208"/>
      <c r="AH1208" s="226"/>
      <c r="AI1208" s="226"/>
      <c r="AJ1208" s="226"/>
      <c r="AK1208" s="226"/>
    </row>
    <row r="1209" spans="3:37" ht="25.5" customHeight="1">
      <c r="C1209" s="284"/>
      <c r="D1209" s="284"/>
      <c r="E1209" s="284"/>
      <c r="F1209" s="284"/>
      <c r="G1209" s="284"/>
      <c r="H1209" s="284"/>
      <c r="I1209" s="284"/>
      <c r="J1209" s="284"/>
      <c r="K1209" s="284"/>
      <c r="L1209" s="284"/>
      <c r="M1209" s="271"/>
      <c r="N1209" s="271"/>
      <c r="O1209" s="271"/>
      <c r="P1209" s="271"/>
      <c r="Q1209" s="272"/>
      <c r="R1209" s="272"/>
      <c r="S1209" s="272"/>
      <c r="T1209" s="272"/>
      <c r="U1209" s="272"/>
      <c r="V1209" s="272"/>
      <c r="W1209" s="618"/>
      <c r="X1209" s="619"/>
      <c r="Y1209" s="619"/>
      <c r="Z1209" s="620"/>
      <c r="AA1209" s="271"/>
      <c r="AB1209"/>
      <c r="AC1209"/>
      <c r="AD1209"/>
      <c r="AE1209"/>
      <c r="AF1209"/>
      <c r="AG1209"/>
      <c r="AH1209" s="226"/>
      <c r="AI1209" s="226"/>
      <c r="AJ1209" s="226"/>
      <c r="AK1209" s="226"/>
    </row>
    <row r="1210" spans="3:37" ht="25.5" customHeight="1" thickBot="1">
      <c r="C1210" s="621" t="s">
        <v>566</v>
      </c>
      <c r="D1210" s="621"/>
      <c r="E1210" s="621"/>
      <c r="F1210" s="621"/>
      <c r="G1210" s="621"/>
      <c r="H1210" s="622" t="s">
        <v>567</v>
      </c>
      <c r="I1210" s="622"/>
      <c r="J1210" s="622"/>
      <c r="K1210" s="622"/>
      <c r="L1210" s="622"/>
      <c r="M1210" s="271"/>
      <c r="N1210" s="271"/>
      <c r="O1210" s="271"/>
      <c r="P1210" s="271"/>
      <c r="Q1210" s="271"/>
      <c r="R1210" s="271"/>
      <c r="S1210" s="271"/>
      <c r="T1210" s="271"/>
      <c r="U1210" s="271"/>
      <c r="V1210" s="271"/>
      <c r="W1210" s="271"/>
      <c r="X1210" s="271"/>
      <c r="Y1210" s="271"/>
      <c r="Z1210" s="271"/>
      <c r="AA1210" s="271"/>
      <c r="AB1210"/>
      <c r="AC1210"/>
      <c r="AD1210"/>
      <c r="AE1210"/>
      <c r="AF1210"/>
      <c r="AG1210"/>
      <c r="AH1210" s="226"/>
      <c r="AI1210" s="226"/>
      <c r="AJ1210" s="226"/>
      <c r="AK1210" s="226"/>
    </row>
    <row r="1211" spans="3:37" ht="25.5" customHeight="1">
      <c r="C1211" s="623" t="s">
        <v>579</v>
      </c>
      <c r="D1211" s="624"/>
      <c r="E1211" s="624"/>
      <c r="F1211" s="624"/>
      <c r="G1211" s="624"/>
      <c r="H1211" s="624"/>
      <c r="I1211" s="624"/>
      <c r="J1211" s="624"/>
      <c r="K1211" s="624"/>
      <c r="L1211" s="625"/>
      <c r="M1211" s="271"/>
      <c r="N1211" s="632" t="s">
        <v>447</v>
      </c>
      <c r="O1211" s="632"/>
      <c r="P1211" s="632"/>
      <c r="Q1211" s="633"/>
      <c r="R1211" s="634"/>
      <c r="S1211" s="634"/>
      <c r="T1211" s="634"/>
      <c r="U1211" s="634"/>
      <c r="V1211" s="634"/>
      <c r="W1211" s="634"/>
      <c r="X1211" s="634"/>
      <c r="Y1211" s="634"/>
      <c r="Z1211" s="635"/>
      <c r="AA1211" s="273"/>
      <c r="AB1211"/>
      <c r="AC1211"/>
      <c r="AD1211"/>
      <c r="AE1211"/>
      <c r="AF1211"/>
      <c r="AG1211"/>
      <c r="AH1211" s="226"/>
      <c r="AI1211" s="226"/>
      <c r="AJ1211" s="226"/>
      <c r="AK1211" s="226"/>
    </row>
    <row r="1212" spans="3:37" ht="25.5" customHeight="1">
      <c r="C1212" s="626"/>
      <c r="D1212" s="627"/>
      <c r="E1212" s="627"/>
      <c r="F1212" s="627"/>
      <c r="G1212" s="627"/>
      <c r="H1212" s="627"/>
      <c r="I1212" s="627"/>
      <c r="J1212" s="627"/>
      <c r="K1212" s="627"/>
      <c r="L1212" s="628"/>
      <c r="M1212" s="271"/>
      <c r="N1212" s="632" t="s">
        <v>448</v>
      </c>
      <c r="O1212" s="632"/>
      <c r="P1212" s="632"/>
      <c r="Q1212" s="636" t="s">
        <v>449</v>
      </c>
      <c r="R1212" s="637"/>
      <c r="S1212" s="638"/>
      <c r="T1212" s="639"/>
      <c r="U1212" s="640"/>
      <c r="V1212" s="640"/>
      <c r="W1212" s="640"/>
      <c r="X1212" s="640"/>
      <c r="Y1212" s="640"/>
      <c r="Z1212" s="641"/>
      <c r="AA1212" s="274"/>
      <c r="AB1212"/>
      <c r="AC1212"/>
      <c r="AD1212"/>
      <c r="AE1212"/>
      <c r="AF1212"/>
      <c r="AG1212"/>
      <c r="AH1212" s="226"/>
      <c r="AI1212" s="226"/>
      <c r="AJ1212" s="226"/>
      <c r="AK1212" s="226"/>
    </row>
    <row r="1213" spans="3:37" ht="25.5" customHeight="1">
      <c r="C1213" s="626"/>
      <c r="D1213" s="627"/>
      <c r="E1213" s="627"/>
      <c r="F1213" s="627"/>
      <c r="G1213" s="627"/>
      <c r="H1213" s="627"/>
      <c r="I1213" s="627"/>
      <c r="J1213" s="627"/>
      <c r="K1213" s="627"/>
      <c r="L1213" s="628"/>
      <c r="M1213" s="271"/>
      <c r="N1213" s="632"/>
      <c r="O1213" s="632"/>
      <c r="P1213" s="632"/>
      <c r="Q1213" s="642" t="s">
        <v>450</v>
      </c>
      <c r="R1213" s="643"/>
      <c r="S1213" s="644"/>
      <c r="T1213" s="642"/>
      <c r="U1213" s="643"/>
      <c r="V1213" s="643"/>
      <c r="W1213" s="643"/>
      <c r="X1213" s="643"/>
      <c r="Y1213" s="643"/>
      <c r="Z1213" s="644"/>
      <c r="AA1213" s="275"/>
      <c r="AB1213"/>
      <c r="AC1213"/>
      <c r="AD1213"/>
      <c r="AE1213"/>
      <c r="AF1213"/>
      <c r="AG1213"/>
      <c r="AH1213" s="226"/>
      <c r="AI1213" s="226"/>
      <c r="AJ1213" s="226"/>
      <c r="AK1213" s="226"/>
    </row>
    <row r="1214" spans="3:37" ht="25.5" customHeight="1">
      <c r="C1214" s="626"/>
      <c r="D1214" s="627"/>
      <c r="E1214" s="627"/>
      <c r="F1214" s="627"/>
      <c r="G1214" s="627"/>
      <c r="H1214" s="627"/>
      <c r="I1214" s="627"/>
      <c r="J1214" s="627"/>
      <c r="K1214" s="627"/>
      <c r="L1214" s="628"/>
      <c r="M1214" s="271"/>
      <c r="N1214" s="632"/>
      <c r="O1214" s="632"/>
      <c r="P1214" s="632"/>
      <c r="Q1214" s="636" t="s">
        <v>451</v>
      </c>
      <c r="R1214" s="637"/>
      <c r="S1214" s="638"/>
      <c r="T1214" s="639"/>
      <c r="U1214" s="640"/>
      <c r="V1214" s="640"/>
      <c r="W1214" s="640"/>
      <c r="X1214" s="640"/>
      <c r="Y1214" s="640"/>
      <c r="Z1214" s="641"/>
      <c r="AA1214" s="273"/>
      <c r="AB1214"/>
      <c r="AC1214"/>
      <c r="AD1214"/>
      <c r="AE1214"/>
      <c r="AF1214"/>
      <c r="AG1214"/>
      <c r="AH1214" s="226"/>
      <c r="AI1214" s="226"/>
      <c r="AJ1214" s="226"/>
      <c r="AK1214" s="226"/>
    </row>
    <row r="1215" spans="3:37" ht="25.5" customHeight="1">
      <c r="C1215" s="626"/>
      <c r="D1215" s="627"/>
      <c r="E1215" s="627"/>
      <c r="F1215" s="627"/>
      <c r="G1215" s="627"/>
      <c r="H1215" s="627"/>
      <c r="I1215" s="627"/>
      <c r="J1215" s="627"/>
      <c r="K1215" s="627"/>
      <c r="L1215" s="628"/>
      <c r="M1215" s="271"/>
      <c r="N1215" s="632"/>
      <c r="O1215" s="632"/>
      <c r="P1215" s="632"/>
      <c r="Q1215" s="645" t="s">
        <v>568</v>
      </c>
      <c r="R1215" s="618" t="s">
        <v>452</v>
      </c>
      <c r="S1215" s="619"/>
      <c r="T1215" s="619"/>
      <c r="U1215" s="619"/>
      <c r="V1215" s="620"/>
      <c r="W1215" s="276"/>
      <c r="X1215" s="277" t="s">
        <v>453</v>
      </c>
      <c r="Y1215" s="278"/>
      <c r="Z1215" s="279"/>
      <c r="AA1215" s="271"/>
      <c r="AB1215"/>
      <c r="AC1215"/>
      <c r="AD1215"/>
      <c r="AE1215"/>
      <c r="AF1215"/>
      <c r="AG1215"/>
      <c r="AH1215" s="226"/>
      <c r="AI1215" s="226"/>
      <c r="AJ1215" s="226"/>
      <c r="AK1215" s="226"/>
    </row>
    <row r="1216" spans="3:37" ht="25.5" customHeight="1">
      <c r="C1216" s="626"/>
      <c r="D1216" s="627"/>
      <c r="E1216" s="627"/>
      <c r="F1216" s="627"/>
      <c r="G1216" s="627"/>
      <c r="H1216" s="627"/>
      <c r="I1216" s="627"/>
      <c r="J1216" s="627"/>
      <c r="K1216" s="627"/>
      <c r="L1216" s="628"/>
      <c r="M1216" s="271"/>
      <c r="N1216" s="632"/>
      <c r="O1216" s="632"/>
      <c r="P1216" s="632"/>
      <c r="Q1216" s="646"/>
      <c r="R1216" s="648" t="s">
        <v>454</v>
      </c>
      <c r="S1216" s="649"/>
      <c r="T1216" s="649"/>
      <c r="U1216" s="649"/>
      <c r="V1216" s="650"/>
      <c r="W1216" s="276"/>
      <c r="X1216" s="277" t="s">
        <v>453</v>
      </c>
      <c r="Y1216" s="277"/>
      <c r="Z1216" s="280"/>
      <c r="AA1216" s="271"/>
      <c r="AB1216"/>
      <c r="AC1216"/>
      <c r="AD1216"/>
      <c r="AE1216"/>
      <c r="AF1216"/>
      <c r="AG1216"/>
      <c r="AH1216" s="226"/>
      <c r="AI1216" s="226"/>
      <c r="AJ1216" s="226"/>
      <c r="AK1216" s="226"/>
    </row>
    <row r="1217" spans="3:37" ht="25.5" customHeight="1">
      <c r="C1217" s="626"/>
      <c r="D1217" s="627"/>
      <c r="E1217" s="627"/>
      <c r="F1217" s="627"/>
      <c r="G1217" s="627"/>
      <c r="H1217" s="627"/>
      <c r="I1217" s="627"/>
      <c r="J1217" s="627"/>
      <c r="K1217" s="627"/>
      <c r="L1217" s="628"/>
      <c r="M1217" s="271"/>
      <c r="N1217" s="632"/>
      <c r="O1217" s="632"/>
      <c r="P1217" s="632"/>
      <c r="Q1217" s="646"/>
      <c r="R1217" s="648" t="s">
        <v>455</v>
      </c>
      <c r="S1217" s="649"/>
      <c r="T1217" s="649"/>
      <c r="U1217" s="649"/>
      <c r="V1217" s="650"/>
      <c r="W1217" s="276">
        <f>SUM(W1215:W1216)</f>
        <v>0</v>
      </c>
      <c r="X1217" s="277" t="s">
        <v>453</v>
      </c>
      <c r="Y1217" s="649"/>
      <c r="Z1217" s="650"/>
      <c r="AA1217" s="271"/>
      <c r="AB1217"/>
      <c r="AC1217"/>
      <c r="AD1217"/>
      <c r="AE1217"/>
      <c r="AF1217"/>
      <c r="AG1217"/>
      <c r="AH1217" s="226"/>
      <c r="AI1217" s="226"/>
      <c r="AJ1217" s="226"/>
      <c r="AK1217" s="226"/>
    </row>
    <row r="1218" spans="3:37" ht="25.5" customHeight="1" thickBot="1">
      <c r="C1218" s="629"/>
      <c r="D1218" s="630"/>
      <c r="E1218" s="630"/>
      <c r="F1218" s="630"/>
      <c r="G1218" s="630"/>
      <c r="H1218" s="630"/>
      <c r="I1218" s="630"/>
      <c r="J1218" s="630"/>
      <c r="K1218" s="630"/>
      <c r="L1218" s="631"/>
      <c r="M1218" s="271"/>
      <c r="N1218" s="632"/>
      <c r="O1218" s="632"/>
      <c r="P1218" s="632"/>
      <c r="Q1218" s="647"/>
      <c r="R1218" s="648" t="s">
        <v>571</v>
      </c>
      <c r="S1218" s="649"/>
      <c r="T1218" s="649"/>
      <c r="U1218" s="649"/>
      <c r="V1218" s="650"/>
      <c r="W1218" s="276"/>
      <c r="X1218" s="277" t="s">
        <v>453</v>
      </c>
      <c r="Y1218" s="277"/>
      <c r="Z1218" s="280"/>
      <c r="AA1218" s="271"/>
      <c r="AB1218"/>
      <c r="AC1218"/>
      <c r="AD1218"/>
      <c r="AE1218"/>
      <c r="AF1218"/>
      <c r="AG1218"/>
      <c r="AH1218" s="226"/>
      <c r="AI1218" s="226"/>
      <c r="AJ1218" s="226"/>
      <c r="AK1218" s="226"/>
    </row>
    <row r="1219" spans="3:37" ht="25.5" customHeight="1">
      <c r="C1219" s="284"/>
      <c r="D1219" s="284"/>
      <c r="E1219" s="284"/>
      <c r="F1219" s="284"/>
      <c r="G1219" s="284"/>
      <c r="H1219" s="284"/>
      <c r="I1219" s="284"/>
      <c r="J1219" s="284"/>
      <c r="K1219" s="284"/>
      <c r="L1219" s="284"/>
      <c r="M1219" s="271"/>
      <c r="N1219" s="271"/>
      <c r="O1219" s="271"/>
      <c r="P1219" s="271"/>
      <c r="Q1219" s="272"/>
      <c r="R1219" s="272"/>
      <c r="S1219" s="272"/>
      <c r="T1219" s="272"/>
      <c r="U1219" s="272"/>
      <c r="V1219" s="272"/>
      <c r="W1219" s="618"/>
      <c r="X1219" s="619"/>
      <c r="Y1219" s="619"/>
      <c r="Z1219" s="620"/>
      <c r="AA1219" s="271"/>
      <c r="AB1219"/>
      <c r="AC1219"/>
      <c r="AD1219"/>
      <c r="AE1219"/>
      <c r="AF1219"/>
      <c r="AG1219"/>
      <c r="AH1219" s="226"/>
      <c r="AI1219" s="226"/>
      <c r="AJ1219" s="226"/>
      <c r="AK1219" s="226"/>
    </row>
    <row r="1220" spans="3:37" ht="25.5" customHeight="1">
      <c r="C1220" s="287" t="s">
        <v>572</v>
      </c>
      <c r="D1220" s="287"/>
      <c r="E1220" s="287"/>
      <c r="F1220" s="287" t="s">
        <v>573</v>
      </c>
      <c r="G1220" s="287"/>
      <c r="I1220" s="287"/>
      <c r="J1220" s="287"/>
      <c r="K1220" s="287"/>
      <c r="L1220" s="287"/>
      <c r="M1220" s="287"/>
      <c r="N1220" s="287"/>
      <c r="O1220" s="287"/>
      <c r="P1220" s="287"/>
      <c r="Q1220" s="287"/>
      <c r="R1220" s="287"/>
      <c r="S1220" s="287"/>
      <c r="T1220" s="287"/>
      <c r="U1220" s="287"/>
      <c r="V1220" s="287"/>
      <c r="W1220" s="237"/>
      <c r="X1220" s="419"/>
      <c r="Y1220" s="271"/>
      <c r="Z1220" s="271"/>
      <c r="AA1220" s="271"/>
      <c r="AB1220"/>
      <c r="AC1220"/>
      <c r="AD1220"/>
      <c r="AE1220"/>
      <c r="AF1220"/>
      <c r="AG1220"/>
      <c r="AH1220" s="226"/>
      <c r="AI1220" s="226"/>
      <c r="AJ1220" s="226"/>
      <c r="AK1220" s="226"/>
    </row>
    <row r="1221" spans="3:37" ht="25.5" customHeight="1">
      <c r="C1221" s="287"/>
      <c r="D1221" s="287"/>
      <c r="E1221" s="287"/>
      <c r="F1221" s="287" t="s">
        <v>574</v>
      </c>
      <c r="G1221" s="287"/>
      <c r="I1221" s="287"/>
      <c r="J1221" s="287"/>
      <c r="K1221" s="287"/>
      <c r="L1221" s="287"/>
      <c r="M1221" s="287"/>
      <c r="N1221" s="287"/>
      <c r="O1221" s="287"/>
      <c r="P1221" s="287"/>
      <c r="Q1221" s="287"/>
      <c r="R1221" s="287"/>
      <c r="S1221" s="287"/>
      <c r="T1221" s="287"/>
      <c r="U1221" s="287"/>
      <c r="V1221" s="287"/>
      <c r="W1221" s="237"/>
      <c r="X1221" s="271"/>
      <c r="Y1221" s="271"/>
      <c r="Z1221" s="271"/>
      <c r="AA1221" s="271"/>
      <c r="AB1221"/>
      <c r="AC1221"/>
      <c r="AD1221"/>
      <c r="AE1221"/>
      <c r="AF1221"/>
      <c r="AG1221"/>
      <c r="AH1221" s="226"/>
      <c r="AI1221" s="226"/>
      <c r="AJ1221" s="226"/>
      <c r="AK1221" s="226"/>
    </row>
    <row r="1222" spans="3:37" ht="25.5" customHeight="1">
      <c r="C1222" s="651" t="s">
        <v>575</v>
      </c>
      <c r="D1222" s="651"/>
      <c r="E1222" s="651"/>
      <c r="F1222" s="651"/>
      <c r="G1222" s="651"/>
      <c r="H1222" s="651"/>
      <c r="I1222" s="651"/>
      <c r="J1222" s="271"/>
      <c r="K1222" s="271"/>
      <c r="L1222" s="271"/>
      <c r="M1222" s="271"/>
      <c r="N1222" s="271"/>
      <c r="O1222" s="271"/>
      <c r="P1222" s="271"/>
      <c r="Q1222" s="271"/>
      <c r="R1222" s="271"/>
      <c r="S1222" s="271"/>
      <c r="T1222" s="271"/>
      <c r="U1222" s="271"/>
      <c r="V1222" s="271"/>
      <c r="W1222" s="271"/>
      <c r="X1222" s="271"/>
      <c r="Y1222" s="271"/>
      <c r="Z1222" s="271"/>
      <c r="AA1222" s="271"/>
      <c r="AB1222"/>
      <c r="AC1222"/>
      <c r="AD1222"/>
      <c r="AE1222"/>
      <c r="AF1222"/>
      <c r="AG1222"/>
      <c r="AH1222" s="226"/>
      <c r="AI1222" s="226"/>
      <c r="AJ1222" s="226"/>
      <c r="AK1222" s="226"/>
    </row>
    <row r="1223" spans="3:37" ht="25.5" customHeight="1">
      <c r="C1223" s="412" t="s">
        <v>180</v>
      </c>
      <c r="D1223" s="285">
        <f>'21号（報告鏡）'!$E$13</f>
        <v>0</v>
      </c>
      <c r="E1223" s="412" t="s">
        <v>443</v>
      </c>
      <c r="F1223"/>
      <c r="G1223" s="412"/>
      <c r="H1223" s="412"/>
      <c r="I1223" s="412"/>
      <c r="J1223" s="271"/>
      <c r="K1223" s="271"/>
      <c r="L1223" s="271"/>
      <c r="M1223" s="271"/>
      <c r="N1223" s="271"/>
      <c r="O1223" s="271"/>
      <c r="P1223" s="271"/>
      <c r="Q1223" s="271"/>
      <c r="R1223" s="271"/>
      <c r="S1223" s="271"/>
      <c r="T1223" s="271"/>
      <c r="U1223" s="271"/>
      <c r="V1223" s="271"/>
      <c r="W1223" s="271"/>
      <c r="X1223" s="271"/>
      <c r="Y1223" s="271"/>
      <c r="Z1223" s="271"/>
      <c r="AA1223" s="271"/>
      <c r="AB1223"/>
      <c r="AC1223"/>
      <c r="AD1223"/>
      <c r="AE1223"/>
      <c r="AF1223"/>
      <c r="AG1223"/>
      <c r="AH1223" s="226"/>
      <c r="AI1223" s="226"/>
      <c r="AJ1223" s="226"/>
      <c r="AK1223" s="226"/>
    </row>
    <row r="1224" spans="3:37" ht="25.5" customHeight="1">
      <c r="C1224" s="652" t="s">
        <v>444</v>
      </c>
      <c r="D1224" s="652"/>
      <c r="E1224" s="652"/>
      <c r="F1224" s="652"/>
      <c r="G1224" s="652"/>
      <c r="H1224" s="652"/>
      <c r="I1224" s="652"/>
      <c r="J1224" s="652"/>
      <c r="K1224" s="652"/>
      <c r="L1224" s="652"/>
      <c r="M1224" s="652"/>
      <c r="N1224" s="652"/>
      <c r="O1224" s="652"/>
      <c r="P1224" s="652"/>
      <c r="Q1224" s="652"/>
      <c r="R1224" s="652"/>
      <c r="S1224" s="652"/>
      <c r="T1224" s="652"/>
      <c r="U1224" s="652"/>
      <c r="V1224" s="652"/>
      <c r="W1224" s="652"/>
      <c r="X1224" s="652"/>
      <c r="Y1224" s="652"/>
      <c r="Z1224" s="652"/>
      <c r="AA1224" s="416"/>
      <c r="AB1224"/>
      <c r="AC1224"/>
      <c r="AD1224"/>
      <c r="AE1224"/>
      <c r="AF1224"/>
      <c r="AG1224"/>
      <c r="AH1224" s="226"/>
      <c r="AI1224" s="226"/>
      <c r="AJ1224" s="226"/>
      <c r="AK1224" s="226"/>
    </row>
    <row r="1225" spans="3:37" ht="25.5" customHeight="1">
      <c r="C1225" s="271"/>
      <c r="D1225" s="271"/>
      <c r="E1225" s="271"/>
      <c r="F1225" s="417"/>
      <c r="G1225" s="271"/>
      <c r="H1225" s="271"/>
      <c r="I1225" s="271"/>
      <c r="J1225" s="271"/>
      <c r="K1225" s="271"/>
      <c r="L1225" s="271"/>
      <c r="M1225" s="271"/>
      <c r="N1225" s="271"/>
      <c r="O1225" s="271"/>
      <c r="P1225" s="271"/>
      <c r="Q1225" s="653" t="s">
        <v>445</v>
      </c>
      <c r="R1225" s="653"/>
      <c r="S1225" s="653"/>
      <c r="T1225" s="654">
        <f>T1188+1</f>
        <v>34</v>
      </c>
      <c r="U1225" s="654"/>
      <c r="V1225" s="654"/>
      <c r="W1225" s="654"/>
      <c r="X1225" s="654"/>
      <c r="Y1225" s="654"/>
      <c r="Z1225" s="654"/>
      <c r="AA1225" s="272"/>
      <c r="AB1225"/>
      <c r="AC1225"/>
      <c r="AD1225"/>
      <c r="AE1225"/>
      <c r="AF1225"/>
      <c r="AG1225"/>
      <c r="AH1225" s="226"/>
      <c r="AI1225" s="226"/>
      <c r="AJ1225" s="226"/>
      <c r="AK1225" s="226"/>
    </row>
    <row r="1226" spans="3:37" ht="25.5" customHeight="1">
      <c r="C1226" s="271"/>
      <c r="D1226" s="271"/>
      <c r="E1226" s="271"/>
      <c r="F1226" s="417"/>
      <c r="G1226" s="271"/>
      <c r="H1226" s="271"/>
      <c r="I1226" s="271"/>
      <c r="J1226" s="271"/>
      <c r="K1226" s="271"/>
      <c r="L1226" s="271"/>
      <c r="M1226" s="271"/>
      <c r="N1226" s="271"/>
      <c r="O1226" s="271"/>
      <c r="P1226" s="271"/>
      <c r="Q1226" s="653" t="s">
        <v>446</v>
      </c>
      <c r="R1226" s="653"/>
      <c r="S1226" s="653"/>
      <c r="T1226" s="654">
        <f>'21号（報告鏡）'!$R$9</f>
        <v>0</v>
      </c>
      <c r="U1226" s="654"/>
      <c r="V1226" s="654"/>
      <c r="W1226" s="654"/>
      <c r="X1226" s="654"/>
      <c r="Y1226" s="654"/>
      <c r="Z1226" s="654"/>
      <c r="AA1226" s="272"/>
      <c r="AB1226"/>
      <c r="AC1226"/>
      <c r="AD1226"/>
      <c r="AE1226"/>
      <c r="AF1226"/>
      <c r="AG1226"/>
      <c r="AH1226" s="226"/>
      <c r="AI1226" s="226"/>
      <c r="AJ1226" s="226"/>
      <c r="AK1226" s="226"/>
    </row>
    <row r="1227" spans="3:37" ht="25.5" customHeight="1" thickBot="1">
      <c r="C1227" s="621" t="s">
        <v>566</v>
      </c>
      <c r="D1227" s="621"/>
      <c r="E1227" s="621"/>
      <c r="F1227" s="621"/>
      <c r="G1227" s="621"/>
      <c r="H1227" s="622" t="s">
        <v>567</v>
      </c>
      <c r="I1227" s="622"/>
      <c r="J1227" s="622"/>
      <c r="K1227" s="622"/>
      <c r="L1227" s="622"/>
      <c r="M1227" s="271"/>
      <c r="N1227" s="271"/>
      <c r="O1227" s="271"/>
      <c r="P1227" s="271"/>
      <c r="Q1227" s="271"/>
      <c r="R1227" s="271"/>
      <c r="S1227" s="271"/>
      <c r="T1227" s="271"/>
      <c r="U1227" s="271"/>
      <c r="V1227" s="271"/>
      <c r="W1227" s="271"/>
      <c r="X1227" s="271"/>
      <c r="Y1227" s="271"/>
      <c r="Z1227" s="271"/>
      <c r="AA1227" s="271"/>
      <c r="AB1227"/>
      <c r="AC1227"/>
      <c r="AD1227"/>
      <c r="AE1227"/>
      <c r="AF1227"/>
      <c r="AG1227"/>
      <c r="AH1227" s="226"/>
      <c r="AI1227" s="226"/>
      <c r="AJ1227" s="226"/>
      <c r="AK1227" s="226"/>
    </row>
    <row r="1228" spans="3:37" ht="25.5" customHeight="1">
      <c r="C1228" s="623" t="s">
        <v>579</v>
      </c>
      <c r="D1228" s="624"/>
      <c r="E1228" s="624"/>
      <c r="F1228" s="624"/>
      <c r="G1228" s="624"/>
      <c r="H1228" s="624"/>
      <c r="I1228" s="624"/>
      <c r="J1228" s="624"/>
      <c r="K1228" s="624"/>
      <c r="L1228" s="625"/>
      <c r="M1228" s="271"/>
      <c r="N1228" s="632" t="s">
        <v>447</v>
      </c>
      <c r="O1228" s="632"/>
      <c r="P1228" s="632"/>
      <c r="Q1228" s="633"/>
      <c r="R1228" s="634"/>
      <c r="S1228" s="634"/>
      <c r="T1228" s="634"/>
      <c r="U1228" s="634"/>
      <c r="V1228" s="634"/>
      <c r="W1228" s="634"/>
      <c r="X1228" s="634"/>
      <c r="Y1228" s="634"/>
      <c r="Z1228" s="635"/>
      <c r="AA1228" s="273"/>
      <c r="AB1228"/>
      <c r="AC1228"/>
      <c r="AD1228"/>
      <c r="AE1228"/>
      <c r="AF1228"/>
      <c r="AG1228"/>
      <c r="AH1228" s="226"/>
      <c r="AI1228" s="226"/>
      <c r="AJ1228" s="226"/>
      <c r="AK1228" s="226"/>
    </row>
    <row r="1229" spans="3:37" ht="25.5" customHeight="1">
      <c r="C1229" s="626"/>
      <c r="D1229" s="627"/>
      <c r="E1229" s="627"/>
      <c r="F1229" s="627"/>
      <c r="G1229" s="627"/>
      <c r="H1229" s="627"/>
      <c r="I1229" s="627"/>
      <c r="J1229" s="627"/>
      <c r="K1229" s="627"/>
      <c r="L1229" s="628"/>
      <c r="M1229" s="271"/>
      <c r="N1229" s="632" t="s">
        <v>448</v>
      </c>
      <c r="O1229" s="632"/>
      <c r="P1229" s="632"/>
      <c r="Q1229" s="636" t="s">
        <v>449</v>
      </c>
      <c r="R1229" s="637"/>
      <c r="S1229" s="638"/>
      <c r="T1229" s="639"/>
      <c r="U1229" s="640"/>
      <c r="V1229" s="640"/>
      <c r="W1229" s="640"/>
      <c r="X1229" s="640"/>
      <c r="Y1229" s="640"/>
      <c r="Z1229" s="641"/>
      <c r="AA1229" s="274"/>
      <c r="AB1229"/>
      <c r="AC1229"/>
      <c r="AD1229"/>
      <c r="AE1229"/>
      <c r="AF1229"/>
      <c r="AG1229"/>
      <c r="AH1229" s="226"/>
      <c r="AI1229" s="226"/>
      <c r="AJ1229" s="226"/>
      <c r="AK1229" s="226"/>
    </row>
    <row r="1230" spans="3:37" ht="25.5" customHeight="1">
      <c r="C1230" s="626"/>
      <c r="D1230" s="627"/>
      <c r="E1230" s="627"/>
      <c r="F1230" s="627"/>
      <c r="G1230" s="627"/>
      <c r="H1230" s="627"/>
      <c r="I1230" s="627"/>
      <c r="J1230" s="627"/>
      <c r="K1230" s="627"/>
      <c r="L1230" s="628"/>
      <c r="M1230" s="271"/>
      <c r="N1230" s="632"/>
      <c r="O1230" s="632"/>
      <c r="P1230" s="632"/>
      <c r="Q1230" s="642" t="s">
        <v>450</v>
      </c>
      <c r="R1230" s="643"/>
      <c r="S1230" s="644"/>
      <c r="T1230" s="642"/>
      <c r="U1230" s="643"/>
      <c r="V1230" s="643"/>
      <c r="W1230" s="643"/>
      <c r="X1230" s="643"/>
      <c r="Y1230" s="643"/>
      <c r="Z1230" s="644"/>
      <c r="AA1230" s="275"/>
      <c r="AB1230"/>
      <c r="AC1230"/>
      <c r="AD1230"/>
      <c r="AE1230"/>
      <c r="AF1230"/>
      <c r="AG1230"/>
      <c r="AH1230" s="226"/>
      <c r="AI1230" s="226"/>
      <c r="AJ1230" s="226"/>
      <c r="AK1230" s="226"/>
    </row>
    <row r="1231" spans="3:37" ht="25.5" customHeight="1">
      <c r="C1231" s="626"/>
      <c r="D1231" s="627"/>
      <c r="E1231" s="627"/>
      <c r="F1231" s="627"/>
      <c r="G1231" s="627"/>
      <c r="H1231" s="627"/>
      <c r="I1231" s="627"/>
      <c r="J1231" s="627"/>
      <c r="K1231" s="627"/>
      <c r="L1231" s="628"/>
      <c r="M1231" s="271"/>
      <c r="N1231" s="632"/>
      <c r="O1231" s="632"/>
      <c r="P1231" s="632"/>
      <c r="Q1231" s="636" t="s">
        <v>451</v>
      </c>
      <c r="R1231" s="637"/>
      <c r="S1231" s="638"/>
      <c r="T1231" s="639"/>
      <c r="U1231" s="640"/>
      <c r="V1231" s="640"/>
      <c r="W1231" s="640"/>
      <c r="X1231" s="640"/>
      <c r="Y1231" s="640"/>
      <c r="Z1231" s="641"/>
      <c r="AA1231" s="273"/>
      <c r="AB1231"/>
      <c r="AC1231"/>
      <c r="AD1231"/>
      <c r="AE1231"/>
      <c r="AF1231"/>
      <c r="AG1231"/>
      <c r="AH1231" s="226"/>
      <c r="AI1231" s="226"/>
      <c r="AJ1231" s="226"/>
      <c r="AK1231" s="226"/>
    </row>
    <row r="1232" spans="3:37" ht="25.5" customHeight="1">
      <c r="C1232" s="626"/>
      <c r="D1232" s="627"/>
      <c r="E1232" s="627"/>
      <c r="F1232" s="627"/>
      <c r="G1232" s="627"/>
      <c r="H1232" s="627"/>
      <c r="I1232" s="627"/>
      <c r="J1232" s="627"/>
      <c r="K1232" s="627"/>
      <c r="L1232" s="628"/>
      <c r="M1232" s="271"/>
      <c r="N1232" s="632"/>
      <c r="O1232" s="632"/>
      <c r="P1232" s="632"/>
      <c r="Q1232" s="645" t="s">
        <v>568</v>
      </c>
      <c r="R1232" s="618" t="s">
        <v>452</v>
      </c>
      <c r="S1232" s="619"/>
      <c r="T1232" s="619"/>
      <c r="U1232" s="619"/>
      <c r="V1232" s="620"/>
      <c r="W1232" s="276"/>
      <c r="X1232" s="277" t="s">
        <v>453</v>
      </c>
      <c r="Y1232" s="278"/>
      <c r="Z1232" s="279"/>
      <c r="AA1232" s="271"/>
      <c r="AB1232"/>
      <c r="AC1232"/>
      <c r="AD1232"/>
      <c r="AE1232"/>
      <c r="AF1232"/>
      <c r="AG1232"/>
      <c r="AH1232" s="226"/>
      <c r="AI1232" s="226"/>
      <c r="AJ1232" s="226"/>
      <c r="AK1232" s="226"/>
    </row>
    <row r="1233" spans="3:37" ht="25.5" customHeight="1">
      <c r="C1233" s="626"/>
      <c r="D1233" s="627"/>
      <c r="E1233" s="627"/>
      <c r="F1233" s="627"/>
      <c r="G1233" s="627"/>
      <c r="H1233" s="627"/>
      <c r="I1233" s="627"/>
      <c r="J1233" s="627"/>
      <c r="K1233" s="627"/>
      <c r="L1233" s="628"/>
      <c r="M1233" s="271"/>
      <c r="N1233" s="632"/>
      <c r="O1233" s="632"/>
      <c r="P1233" s="632"/>
      <c r="Q1233" s="646"/>
      <c r="R1233" s="648" t="s">
        <v>454</v>
      </c>
      <c r="S1233" s="649"/>
      <c r="T1233" s="649"/>
      <c r="U1233" s="649"/>
      <c r="V1233" s="650"/>
      <c r="W1233" s="276"/>
      <c r="X1233" s="277" t="s">
        <v>453</v>
      </c>
      <c r="Y1233" s="277"/>
      <c r="Z1233" s="280"/>
      <c r="AA1233" s="271"/>
      <c r="AB1233"/>
      <c r="AC1233"/>
      <c r="AD1233"/>
      <c r="AE1233"/>
      <c r="AF1233"/>
      <c r="AG1233"/>
      <c r="AH1233" s="226"/>
      <c r="AI1233" s="226"/>
      <c r="AJ1233" s="226"/>
      <c r="AK1233" s="226"/>
    </row>
    <row r="1234" spans="3:37" ht="25.5" customHeight="1">
      <c r="C1234" s="626"/>
      <c r="D1234" s="627"/>
      <c r="E1234" s="627"/>
      <c r="F1234" s="627"/>
      <c r="G1234" s="627"/>
      <c r="H1234" s="627"/>
      <c r="I1234" s="627"/>
      <c r="J1234" s="627"/>
      <c r="K1234" s="627"/>
      <c r="L1234" s="628"/>
      <c r="M1234" s="271"/>
      <c r="N1234" s="632"/>
      <c r="O1234" s="632"/>
      <c r="P1234" s="632"/>
      <c r="Q1234" s="646"/>
      <c r="R1234" s="648" t="s">
        <v>455</v>
      </c>
      <c r="S1234" s="649"/>
      <c r="T1234" s="649"/>
      <c r="U1234" s="649"/>
      <c r="V1234" s="650"/>
      <c r="W1234" s="276">
        <f>SUM(W1232:W1233)</f>
        <v>0</v>
      </c>
      <c r="X1234" s="277" t="s">
        <v>453</v>
      </c>
      <c r="Y1234" s="649"/>
      <c r="Z1234" s="650"/>
      <c r="AA1234" s="271"/>
      <c r="AB1234"/>
      <c r="AC1234"/>
      <c r="AD1234"/>
      <c r="AE1234"/>
      <c r="AF1234"/>
      <c r="AG1234"/>
      <c r="AH1234" s="226"/>
      <c r="AI1234" s="226"/>
      <c r="AJ1234" s="226"/>
      <c r="AK1234" s="226"/>
    </row>
    <row r="1235" spans="3:37" ht="25.5" customHeight="1" thickBot="1">
      <c r="C1235" s="629"/>
      <c r="D1235" s="630"/>
      <c r="E1235" s="630"/>
      <c r="F1235" s="630"/>
      <c r="G1235" s="630"/>
      <c r="H1235" s="630"/>
      <c r="I1235" s="630"/>
      <c r="J1235" s="630"/>
      <c r="K1235" s="630"/>
      <c r="L1235" s="631"/>
      <c r="M1235" s="271"/>
      <c r="N1235" s="632"/>
      <c r="O1235" s="632"/>
      <c r="P1235" s="632"/>
      <c r="Q1235" s="647"/>
      <c r="R1235" s="648" t="s">
        <v>571</v>
      </c>
      <c r="S1235" s="649"/>
      <c r="T1235" s="649"/>
      <c r="U1235" s="649"/>
      <c r="V1235" s="650"/>
      <c r="W1235" s="276"/>
      <c r="X1235" s="277" t="s">
        <v>453</v>
      </c>
      <c r="Y1235" s="277"/>
      <c r="Z1235" s="280"/>
      <c r="AA1235" s="271"/>
      <c r="AB1235"/>
      <c r="AC1235"/>
      <c r="AD1235"/>
      <c r="AE1235"/>
      <c r="AF1235"/>
      <c r="AG1235"/>
      <c r="AH1235" s="226"/>
      <c r="AI1235" s="226"/>
      <c r="AJ1235" s="226"/>
      <c r="AK1235" s="226"/>
    </row>
    <row r="1236" spans="3:37" ht="25.5" customHeight="1">
      <c r="C1236" s="281"/>
      <c r="D1236" s="282"/>
      <c r="E1236" s="283"/>
      <c r="F1236" s="283"/>
      <c r="G1236" s="271"/>
      <c r="H1236" s="271"/>
      <c r="I1236" s="271"/>
      <c r="J1236" s="271"/>
      <c r="K1236" s="271"/>
      <c r="L1236" s="271"/>
      <c r="M1236" s="271"/>
      <c r="N1236" s="271"/>
      <c r="O1236" s="271"/>
      <c r="P1236" s="271"/>
      <c r="Q1236" s="272"/>
      <c r="R1236" s="272"/>
      <c r="S1236" s="272"/>
      <c r="T1236" s="272"/>
      <c r="U1236" s="272"/>
      <c r="V1236" s="272"/>
      <c r="W1236" s="618"/>
      <c r="X1236" s="619"/>
      <c r="Y1236" s="619"/>
      <c r="Z1236" s="620"/>
      <c r="AA1236" s="272"/>
      <c r="AB1236"/>
      <c r="AC1236"/>
      <c r="AD1236"/>
      <c r="AE1236"/>
      <c r="AF1236"/>
      <c r="AG1236"/>
      <c r="AH1236" s="226"/>
      <c r="AI1236" s="226"/>
      <c r="AJ1236" s="226"/>
      <c r="AK1236" s="226"/>
    </row>
    <row r="1237" spans="3:37" ht="25.5" customHeight="1" thickBot="1">
      <c r="C1237" s="621" t="s">
        <v>566</v>
      </c>
      <c r="D1237" s="621"/>
      <c r="E1237" s="621"/>
      <c r="F1237" s="621"/>
      <c r="G1237" s="621"/>
      <c r="H1237" s="622" t="s">
        <v>567</v>
      </c>
      <c r="I1237" s="622"/>
      <c r="J1237" s="622"/>
      <c r="K1237" s="622"/>
      <c r="L1237" s="622"/>
      <c r="M1237" s="271"/>
      <c r="N1237" s="271"/>
      <c r="O1237" s="271"/>
      <c r="P1237" s="271"/>
      <c r="Q1237" s="271"/>
      <c r="R1237" s="271"/>
      <c r="S1237" s="271"/>
      <c r="T1237" s="271"/>
      <c r="U1237" s="271"/>
      <c r="V1237" s="271"/>
      <c r="W1237" s="271"/>
      <c r="X1237" s="271"/>
      <c r="Y1237" s="271"/>
      <c r="Z1237" s="271"/>
      <c r="AA1237" s="271"/>
      <c r="AB1237"/>
      <c r="AC1237"/>
      <c r="AD1237"/>
      <c r="AE1237"/>
      <c r="AF1237"/>
      <c r="AG1237"/>
      <c r="AH1237" s="226"/>
      <c r="AI1237" s="226"/>
      <c r="AJ1237" s="226"/>
      <c r="AK1237" s="226"/>
    </row>
    <row r="1238" spans="3:37" ht="25.5" customHeight="1">
      <c r="C1238" s="623" t="s">
        <v>579</v>
      </c>
      <c r="D1238" s="624"/>
      <c r="E1238" s="624"/>
      <c r="F1238" s="624"/>
      <c r="G1238" s="624"/>
      <c r="H1238" s="624"/>
      <c r="I1238" s="624"/>
      <c r="J1238" s="624"/>
      <c r="K1238" s="624"/>
      <c r="L1238" s="625"/>
      <c r="M1238" s="271"/>
      <c r="N1238" s="632" t="s">
        <v>447</v>
      </c>
      <c r="O1238" s="632"/>
      <c r="P1238" s="632"/>
      <c r="Q1238" s="633"/>
      <c r="R1238" s="634"/>
      <c r="S1238" s="634"/>
      <c r="T1238" s="634"/>
      <c r="U1238" s="634"/>
      <c r="V1238" s="634"/>
      <c r="W1238" s="634"/>
      <c r="X1238" s="634"/>
      <c r="Y1238" s="634"/>
      <c r="Z1238" s="635"/>
      <c r="AA1238" s="273"/>
      <c r="AB1238"/>
      <c r="AC1238"/>
      <c r="AD1238"/>
      <c r="AE1238"/>
      <c r="AF1238"/>
      <c r="AG1238"/>
      <c r="AH1238" s="226"/>
      <c r="AI1238" s="226"/>
      <c r="AJ1238" s="226"/>
      <c r="AK1238" s="226"/>
    </row>
    <row r="1239" spans="3:37" ht="25.5" customHeight="1">
      <c r="C1239" s="626"/>
      <c r="D1239" s="627"/>
      <c r="E1239" s="627"/>
      <c r="F1239" s="627"/>
      <c r="G1239" s="627"/>
      <c r="H1239" s="627"/>
      <c r="I1239" s="627"/>
      <c r="J1239" s="627"/>
      <c r="K1239" s="627"/>
      <c r="L1239" s="628"/>
      <c r="M1239" s="271"/>
      <c r="N1239" s="632" t="s">
        <v>448</v>
      </c>
      <c r="O1239" s="632"/>
      <c r="P1239" s="632"/>
      <c r="Q1239" s="636" t="s">
        <v>449</v>
      </c>
      <c r="R1239" s="637"/>
      <c r="S1239" s="638"/>
      <c r="T1239" s="639"/>
      <c r="U1239" s="640"/>
      <c r="V1239" s="640"/>
      <c r="W1239" s="640"/>
      <c r="X1239" s="640"/>
      <c r="Y1239" s="640"/>
      <c r="Z1239" s="641"/>
      <c r="AA1239" s="274"/>
      <c r="AB1239"/>
      <c r="AC1239"/>
      <c r="AD1239"/>
      <c r="AE1239"/>
      <c r="AF1239"/>
      <c r="AG1239"/>
      <c r="AH1239" s="226"/>
      <c r="AI1239" s="226"/>
      <c r="AJ1239" s="226"/>
      <c r="AK1239" s="226"/>
    </row>
    <row r="1240" spans="3:37" ht="25.5" customHeight="1">
      <c r="C1240" s="626"/>
      <c r="D1240" s="627"/>
      <c r="E1240" s="627"/>
      <c r="F1240" s="627"/>
      <c r="G1240" s="627"/>
      <c r="H1240" s="627"/>
      <c r="I1240" s="627"/>
      <c r="J1240" s="627"/>
      <c r="K1240" s="627"/>
      <c r="L1240" s="628"/>
      <c r="M1240" s="271"/>
      <c r="N1240" s="632"/>
      <c r="O1240" s="632"/>
      <c r="P1240" s="632"/>
      <c r="Q1240" s="642" t="s">
        <v>450</v>
      </c>
      <c r="R1240" s="643"/>
      <c r="S1240" s="644"/>
      <c r="T1240" s="642"/>
      <c r="U1240" s="643"/>
      <c r="V1240" s="643"/>
      <c r="W1240" s="643"/>
      <c r="X1240" s="643"/>
      <c r="Y1240" s="643"/>
      <c r="Z1240" s="644"/>
      <c r="AA1240" s="275"/>
      <c r="AB1240"/>
      <c r="AC1240"/>
      <c r="AD1240"/>
      <c r="AE1240"/>
      <c r="AF1240"/>
      <c r="AG1240"/>
      <c r="AH1240" s="226"/>
      <c r="AI1240" s="226"/>
      <c r="AJ1240" s="226"/>
      <c r="AK1240" s="226"/>
    </row>
    <row r="1241" spans="3:37" ht="25.5" customHeight="1">
      <c r="C1241" s="626"/>
      <c r="D1241" s="627"/>
      <c r="E1241" s="627"/>
      <c r="F1241" s="627"/>
      <c r="G1241" s="627"/>
      <c r="H1241" s="627"/>
      <c r="I1241" s="627"/>
      <c r="J1241" s="627"/>
      <c r="K1241" s="627"/>
      <c r="L1241" s="628"/>
      <c r="M1241" s="271"/>
      <c r="N1241" s="632"/>
      <c r="O1241" s="632"/>
      <c r="P1241" s="632"/>
      <c r="Q1241" s="636" t="s">
        <v>451</v>
      </c>
      <c r="R1241" s="637"/>
      <c r="S1241" s="638"/>
      <c r="T1241" s="639"/>
      <c r="U1241" s="640"/>
      <c r="V1241" s="640"/>
      <c r="W1241" s="640"/>
      <c r="X1241" s="640"/>
      <c r="Y1241" s="640"/>
      <c r="Z1241" s="641"/>
      <c r="AA1241" s="273"/>
      <c r="AB1241"/>
      <c r="AC1241"/>
      <c r="AD1241"/>
      <c r="AE1241"/>
      <c r="AF1241"/>
      <c r="AG1241"/>
      <c r="AH1241" s="226"/>
      <c r="AI1241" s="226"/>
      <c r="AJ1241" s="226"/>
      <c r="AK1241" s="226"/>
    </row>
    <row r="1242" spans="3:37" ht="25.5" customHeight="1">
      <c r="C1242" s="626"/>
      <c r="D1242" s="627"/>
      <c r="E1242" s="627"/>
      <c r="F1242" s="627"/>
      <c r="G1242" s="627"/>
      <c r="H1242" s="627"/>
      <c r="I1242" s="627"/>
      <c r="J1242" s="627"/>
      <c r="K1242" s="627"/>
      <c r="L1242" s="628"/>
      <c r="M1242" s="271"/>
      <c r="N1242" s="632"/>
      <c r="O1242" s="632"/>
      <c r="P1242" s="632"/>
      <c r="Q1242" s="645" t="s">
        <v>568</v>
      </c>
      <c r="R1242" s="618" t="s">
        <v>452</v>
      </c>
      <c r="S1242" s="619"/>
      <c r="T1242" s="619"/>
      <c r="U1242" s="619"/>
      <c r="V1242" s="620"/>
      <c r="W1242" s="276"/>
      <c r="X1242" s="277" t="s">
        <v>453</v>
      </c>
      <c r="Y1242" s="278"/>
      <c r="Z1242" s="279"/>
      <c r="AA1242" s="271"/>
      <c r="AB1242"/>
      <c r="AC1242"/>
      <c r="AD1242"/>
      <c r="AE1242"/>
      <c r="AF1242"/>
      <c r="AG1242"/>
      <c r="AH1242" s="226"/>
      <c r="AI1242" s="226"/>
      <c r="AJ1242" s="226"/>
      <c r="AK1242" s="226"/>
    </row>
    <row r="1243" spans="3:37" ht="25.5" customHeight="1">
      <c r="C1243" s="626"/>
      <c r="D1243" s="627"/>
      <c r="E1243" s="627"/>
      <c r="F1243" s="627"/>
      <c r="G1243" s="627"/>
      <c r="H1243" s="627"/>
      <c r="I1243" s="627"/>
      <c r="J1243" s="627"/>
      <c r="K1243" s="627"/>
      <c r="L1243" s="628"/>
      <c r="M1243" s="271"/>
      <c r="N1243" s="632"/>
      <c r="O1243" s="632"/>
      <c r="P1243" s="632"/>
      <c r="Q1243" s="646"/>
      <c r="R1243" s="648" t="s">
        <v>454</v>
      </c>
      <c r="S1243" s="649"/>
      <c r="T1243" s="649"/>
      <c r="U1243" s="649"/>
      <c r="V1243" s="650"/>
      <c r="W1243" s="276"/>
      <c r="X1243" s="277" t="s">
        <v>453</v>
      </c>
      <c r="Y1243" s="277"/>
      <c r="Z1243" s="280"/>
      <c r="AA1243" s="271"/>
      <c r="AB1243"/>
      <c r="AC1243"/>
      <c r="AD1243"/>
      <c r="AE1243"/>
      <c r="AF1243"/>
      <c r="AG1243"/>
      <c r="AH1243" s="226"/>
      <c r="AI1243" s="226"/>
      <c r="AJ1243" s="226"/>
      <c r="AK1243" s="226"/>
    </row>
    <row r="1244" spans="3:37" ht="25.5" customHeight="1">
      <c r="C1244" s="626"/>
      <c r="D1244" s="627"/>
      <c r="E1244" s="627"/>
      <c r="F1244" s="627"/>
      <c r="G1244" s="627"/>
      <c r="H1244" s="627"/>
      <c r="I1244" s="627"/>
      <c r="J1244" s="627"/>
      <c r="K1244" s="627"/>
      <c r="L1244" s="628"/>
      <c r="M1244" s="271"/>
      <c r="N1244" s="632"/>
      <c r="O1244" s="632"/>
      <c r="P1244" s="632"/>
      <c r="Q1244" s="646"/>
      <c r="R1244" s="648" t="s">
        <v>455</v>
      </c>
      <c r="S1244" s="649"/>
      <c r="T1244" s="649"/>
      <c r="U1244" s="649"/>
      <c r="V1244" s="650"/>
      <c r="W1244" s="276">
        <f>SUM(W1242:W1243)</f>
        <v>0</v>
      </c>
      <c r="X1244" s="277" t="s">
        <v>453</v>
      </c>
      <c r="Y1244" s="649"/>
      <c r="Z1244" s="650"/>
      <c r="AA1244" s="271"/>
      <c r="AB1244"/>
      <c r="AC1244"/>
      <c r="AD1244"/>
      <c r="AE1244"/>
      <c r="AF1244"/>
      <c r="AG1244"/>
      <c r="AH1244" s="226"/>
      <c r="AI1244" s="226"/>
      <c r="AJ1244" s="226"/>
      <c r="AK1244" s="226"/>
    </row>
    <row r="1245" spans="3:37" ht="25.5" customHeight="1" thickBot="1">
      <c r="C1245" s="629"/>
      <c r="D1245" s="630"/>
      <c r="E1245" s="630"/>
      <c r="F1245" s="630"/>
      <c r="G1245" s="630"/>
      <c r="H1245" s="630"/>
      <c r="I1245" s="630"/>
      <c r="J1245" s="630"/>
      <c r="K1245" s="630"/>
      <c r="L1245" s="631"/>
      <c r="M1245" s="271"/>
      <c r="N1245" s="632"/>
      <c r="O1245" s="632"/>
      <c r="P1245" s="632"/>
      <c r="Q1245" s="647"/>
      <c r="R1245" s="648" t="s">
        <v>571</v>
      </c>
      <c r="S1245" s="649"/>
      <c r="T1245" s="649"/>
      <c r="U1245" s="649"/>
      <c r="V1245" s="650"/>
      <c r="W1245" s="276"/>
      <c r="X1245" s="277" t="s">
        <v>453</v>
      </c>
      <c r="Y1245" s="277"/>
      <c r="Z1245" s="280"/>
      <c r="AA1245" s="271"/>
      <c r="AB1245"/>
      <c r="AC1245"/>
      <c r="AD1245"/>
      <c r="AE1245"/>
      <c r="AF1245"/>
      <c r="AG1245"/>
      <c r="AH1245" s="226"/>
      <c r="AI1245" s="226"/>
      <c r="AJ1245" s="226"/>
      <c r="AK1245" s="226"/>
    </row>
    <row r="1246" spans="3:37" ht="25.5" customHeight="1">
      <c r="C1246" s="284"/>
      <c r="D1246" s="284"/>
      <c r="E1246" s="284"/>
      <c r="F1246" s="284"/>
      <c r="G1246" s="284"/>
      <c r="H1246" s="284"/>
      <c r="I1246" s="284"/>
      <c r="J1246" s="284"/>
      <c r="K1246" s="284"/>
      <c r="L1246" s="284"/>
      <c r="M1246" s="271"/>
      <c r="N1246" s="271"/>
      <c r="O1246" s="271"/>
      <c r="P1246" s="271"/>
      <c r="Q1246" s="272"/>
      <c r="R1246" s="272"/>
      <c r="S1246" s="272"/>
      <c r="T1246" s="272"/>
      <c r="U1246" s="272"/>
      <c r="V1246" s="272"/>
      <c r="W1246" s="618"/>
      <c r="X1246" s="619"/>
      <c r="Y1246" s="619"/>
      <c r="Z1246" s="620"/>
      <c r="AA1246" s="271"/>
      <c r="AB1246"/>
      <c r="AC1246"/>
      <c r="AD1246"/>
      <c r="AE1246"/>
      <c r="AF1246"/>
      <c r="AG1246"/>
      <c r="AH1246" s="226"/>
      <c r="AI1246" s="226"/>
      <c r="AJ1246" s="226"/>
      <c r="AK1246" s="226"/>
    </row>
    <row r="1247" spans="3:37" ht="25.5" customHeight="1" thickBot="1">
      <c r="C1247" s="621" t="s">
        <v>566</v>
      </c>
      <c r="D1247" s="621"/>
      <c r="E1247" s="621"/>
      <c r="F1247" s="621"/>
      <c r="G1247" s="621"/>
      <c r="H1247" s="622" t="s">
        <v>567</v>
      </c>
      <c r="I1247" s="622"/>
      <c r="J1247" s="622"/>
      <c r="K1247" s="622"/>
      <c r="L1247" s="622"/>
      <c r="M1247" s="271"/>
      <c r="N1247" s="271"/>
      <c r="O1247" s="271"/>
      <c r="P1247" s="271"/>
      <c r="Q1247" s="271"/>
      <c r="R1247" s="271"/>
      <c r="S1247" s="271"/>
      <c r="T1247" s="271"/>
      <c r="U1247" s="271"/>
      <c r="V1247" s="271"/>
      <c r="W1247" s="271"/>
      <c r="X1247" s="271"/>
      <c r="Y1247" s="271"/>
      <c r="Z1247" s="271"/>
      <c r="AA1247" s="271"/>
      <c r="AB1247"/>
      <c r="AC1247"/>
      <c r="AD1247"/>
      <c r="AE1247"/>
      <c r="AF1247"/>
      <c r="AG1247"/>
      <c r="AH1247" s="226"/>
      <c r="AI1247" s="226"/>
      <c r="AJ1247" s="226"/>
      <c r="AK1247" s="226"/>
    </row>
    <row r="1248" spans="3:37" ht="25.5" customHeight="1">
      <c r="C1248" s="623" t="s">
        <v>579</v>
      </c>
      <c r="D1248" s="624"/>
      <c r="E1248" s="624"/>
      <c r="F1248" s="624"/>
      <c r="G1248" s="624"/>
      <c r="H1248" s="624"/>
      <c r="I1248" s="624"/>
      <c r="J1248" s="624"/>
      <c r="K1248" s="624"/>
      <c r="L1248" s="625"/>
      <c r="M1248" s="271"/>
      <c r="N1248" s="632" t="s">
        <v>447</v>
      </c>
      <c r="O1248" s="632"/>
      <c r="P1248" s="632"/>
      <c r="Q1248" s="633"/>
      <c r="R1248" s="634"/>
      <c r="S1248" s="634"/>
      <c r="T1248" s="634"/>
      <c r="U1248" s="634"/>
      <c r="V1248" s="634"/>
      <c r="W1248" s="634"/>
      <c r="X1248" s="634"/>
      <c r="Y1248" s="634"/>
      <c r="Z1248" s="635"/>
      <c r="AA1248" s="273"/>
      <c r="AB1248"/>
      <c r="AC1248"/>
      <c r="AD1248"/>
      <c r="AE1248"/>
      <c r="AF1248"/>
      <c r="AG1248"/>
      <c r="AH1248" s="226"/>
      <c r="AI1248" s="226"/>
      <c r="AJ1248" s="226"/>
      <c r="AK1248" s="226"/>
    </row>
    <row r="1249" spans="3:37" ht="25.5" customHeight="1">
      <c r="C1249" s="626"/>
      <c r="D1249" s="627"/>
      <c r="E1249" s="627"/>
      <c r="F1249" s="627"/>
      <c r="G1249" s="627"/>
      <c r="H1249" s="627"/>
      <c r="I1249" s="627"/>
      <c r="J1249" s="627"/>
      <c r="K1249" s="627"/>
      <c r="L1249" s="628"/>
      <c r="M1249" s="271"/>
      <c r="N1249" s="632" t="s">
        <v>448</v>
      </c>
      <c r="O1249" s="632"/>
      <c r="P1249" s="632"/>
      <c r="Q1249" s="636" t="s">
        <v>449</v>
      </c>
      <c r="R1249" s="637"/>
      <c r="S1249" s="638"/>
      <c r="T1249" s="639"/>
      <c r="U1249" s="640"/>
      <c r="V1249" s="640"/>
      <c r="W1249" s="640"/>
      <c r="X1249" s="640"/>
      <c r="Y1249" s="640"/>
      <c r="Z1249" s="641"/>
      <c r="AA1249" s="274"/>
      <c r="AB1249"/>
      <c r="AC1249"/>
      <c r="AD1249"/>
      <c r="AE1249"/>
      <c r="AF1249"/>
      <c r="AG1249"/>
      <c r="AH1249" s="226"/>
      <c r="AI1249" s="226"/>
      <c r="AJ1249" s="226"/>
      <c r="AK1249" s="226"/>
    </row>
    <row r="1250" spans="3:37" ht="25.5" customHeight="1">
      <c r="C1250" s="626"/>
      <c r="D1250" s="627"/>
      <c r="E1250" s="627"/>
      <c r="F1250" s="627"/>
      <c r="G1250" s="627"/>
      <c r="H1250" s="627"/>
      <c r="I1250" s="627"/>
      <c r="J1250" s="627"/>
      <c r="K1250" s="627"/>
      <c r="L1250" s="628"/>
      <c r="M1250" s="271"/>
      <c r="N1250" s="632"/>
      <c r="O1250" s="632"/>
      <c r="P1250" s="632"/>
      <c r="Q1250" s="642" t="s">
        <v>450</v>
      </c>
      <c r="R1250" s="643"/>
      <c r="S1250" s="644"/>
      <c r="T1250" s="642"/>
      <c r="U1250" s="643"/>
      <c r="V1250" s="643"/>
      <c r="W1250" s="643"/>
      <c r="X1250" s="643"/>
      <c r="Y1250" s="643"/>
      <c r="Z1250" s="644"/>
      <c r="AA1250" s="275"/>
      <c r="AB1250"/>
      <c r="AC1250"/>
      <c r="AD1250"/>
      <c r="AE1250"/>
      <c r="AF1250"/>
      <c r="AG1250"/>
      <c r="AH1250" s="226"/>
      <c r="AI1250" s="226"/>
      <c r="AJ1250" s="226"/>
      <c r="AK1250" s="226"/>
    </row>
    <row r="1251" spans="3:37" ht="25.5" customHeight="1">
      <c r="C1251" s="626"/>
      <c r="D1251" s="627"/>
      <c r="E1251" s="627"/>
      <c r="F1251" s="627"/>
      <c r="G1251" s="627"/>
      <c r="H1251" s="627"/>
      <c r="I1251" s="627"/>
      <c r="J1251" s="627"/>
      <c r="K1251" s="627"/>
      <c r="L1251" s="628"/>
      <c r="M1251" s="271"/>
      <c r="N1251" s="632"/>
      <c r="O1251" s="632"/>
      <c r="P1251" s="632"/>
      <c r="Q1251" s="636" t="s">
        <v>451</v>
      </c>
      <c r="R1251" s="637"/>
      <c r="S1251" s="638"/>
      <c r="T1251" s="639"/>
      <c r="U1251" s="640"/>
      <c r="V1251" s="640"/>
      <c r="W1251" s="640"/>
      <c r="X1251" s="640"/>
      <c r="Y1251" s="640"/>
      <c r="Z1251" s="641"/>
      <c r="AA1251" s="273"/>
      <c r="AB1251"/>
      <c r="AC1251"/>
      <c r="AD1251"/>
      <c r="AE1251"/>
      <c r="AF1251"/>
      <c r="AG1251"/>
      <c r="AH1251" s="226"/>
      <c r="AI1251" s="226"/>
      <c r="AJ1251" s="226"/>
      <c r="AK1251" s="226"/>
    </row>
    <row r="1252" spans="3:37" ht="25.5" customHeight="1">
      <c r="C1252" s="626"/>
      <c r="D1252" s="627"/>
      <c r="E1252" s="627"/>
      <c r="F1252" s="627"/>
      <c r="G1252" s="627"/>
      <c r="H1252" s="627"/>
      <c r="I1252" s="627"/>
      <c r="J1252" s="627"/>
      <c r="K1252" s="627"/>
      <c r="L1252" s="628"/>
      <c r="M1252" s="271"/>
      <c r="N1252" s="632"/>
      <c r="O1252" s="632"/>
      <c r="P1252" s="632"/>
      <c r="Q1252" s="645" t="s">
        <v>568</v>
      </c>
      <c r="R1252" s="618" t="s">
        <v>452</v>
      </c>
      <c r="S1252" s="619"/>
      <c r="T1252" s="619"/>
      <c r="U1252" s="619"/>
      <c r="V1252" s="620"/>
      <c r="W1252" s="276"/>
      <c r="X1252" s="277" t="s">
        <v>453</v>
      </c>
      <c r="Y1252" s="278"/>
      <c r="Z1252" s="279"/>
      <c r="AA1252" s="271"/>
      <c r="AB1252"/>
      <c r="AC1252"/>
      <c r="AD1252"/>
      <c r="AE1252"/>
      <c r="AF1252"/>
      <c r="AG1252"/>
      <c r="AH1252" s="226"/>
      <c r="AI1252" s="226"/>
      <c r="AJ1252" s="226"/>
      <c r="AK1252" s="226"/>
    </row>
    <row r="1253" spans="3:37" ht="25.5" customHeight="1">
      <c r="C1253" s="626"/>
      <c r="D1253" s="627"/>
      <c r="E1253" s="627"/>
      <c r="F1253" s="627"/>
      <c r="G1253" s="627"/>
      <c r="H1253" s="627"/>
      <c r="I1253" s="627"/>
      <c r="J1253" s="627"/>
      <c r="K1253" s="627"/>
      <c r="L1253" s="628"/>
      <c r="M1253" s="271"/>
      <c r="N1253" s="632"/>
      <c r="O1253" s="632"/>
      <c r="P1253" s="632"/>
      <c r="Q1253" s="646"/>
      <c r="R1253" s="648" t="s">
        <v>454</v>
      </c>
      <c r="S1253" s="649"/>
      <c r="T1253" s="649"/>
      <c r="U1253" s="649"/>
      <c r="V1253" s="650"/>
      <c r="W1253" s="276"/>
      <c r="X1253" s="277" t="s">
        <v>453</v>
      </c>
      <c r="Y1253" s="277"/>
      <c r="Z1253" s="280"/>
      <c r="AA1253" s="271"/>
      <c r="AB1253"/>
      <c r="AC1253"/>
      <c r="AD1253"/>
      <c r="AE1253"/>
      <c r="AF1253"/>
      <c r="AG1253"/>
      <c r="AH1253" s="226"/>
      <c r="AI1253" s="226"/>
      <c r="AJ1253" s="226"/>
      <c r="AK1253" s="226"/>
    </row>
    <row r="1254" spans="3:37" ht="25.5" customHeight="1">
      <c r="C1254" s="626"/>
      <c r="D1254" s="627"/>
      <c r="E1254" s="627"/>
      <c r="F1254" s="627"/>
      <c r="G1254" s="627"/>
      <c r="H1254" s="627"/>
      <c r="I1254" s="627"/>
      <c r="J1254" s="627"/>
      <c r="K1254" s="627"/>
      <c r="L1254" s="628"/>
      <c r="M1254" s="271"/>
      <c r="N1254" s="632"/>
      <c r="O1254" s="632"/>
      <c r="P1254" s="632"/>
      <c r="Q1254" s="646"/>
      <c r="R1254" s="648" t="s">
        <v>455</v>
      </c>
      <c r="S1254" s="649"/>
      <c r="T1254" s="649"/>
      <c r="U1254" s="649"/>
      <c r="V1254" s="650"/>
      <c r="W1254" s="276">
        <f>SUM(W1252:W1253)</f>
        <v>0</v>
      </c>
      <c r="X1254" s="277" t="s">
        <v>453</v>
      </c>
      <c r="Y1254" s="649"/>
      <c r="Z1254" s="650"/>
      <c r="AA1254" s="271"/>
      <c r="AB1254"/>
      <c r="AC1254"/>
      <c r="AD1254"/>
      <c r="AE1254"/>
      <c r="AF1254"/>
      <c r="AG1254"/>
      <c r="AH1254" s="226"/>
      <c r="AI1254" s="226"/>
      <c r="AJ1254" s="226"/>
      <c r="AK1254" s="226"/>
    </row>
    <row r="1255" spans="3:37" ht="25.5" customHeight="1" thickBot="1">
      <c r="C1255" s="629"/>
      <c r="D1255" s="630"/>
      <c r="E1255" s="630"/>
      <c r="F1255" s="630"/>
      <c r="G1255" s="630"/>
      <c r="H1255" s="630"/>
      <c r="I1255" s="630"/>
      <c r="J1255" s="630"/>
      <c r="K1255" s="630"/>
      <c r="L1255" s="631"/>
      <c r="M1255" s="271"/>
      <c r="N1255" s="632"/>
      <c r="O1255" s="632"/>
      <c r="P1255" s="632"/>
      <c r="Q1255" s="647"/>
      <c r="R1255" s="648" t="s">
        <v>571</v>
      </c>
      <c r="S1255" s="649"/>
      <c r="T1255" s="649"/>
      <c r="U1255" s="649"/>
      <c r="V1255" s="650"/>
      <c r="W1255" s="276"/>
      <c r="X1255" s="277" t="s">
        <v>453</v>
      </c>
      <c r="Y1255" s="277"/>
      <c r="Z1255" s="280"/>
      <c r="AA1255" s="271"/>
      <c r="AB1255"/>
      <c r="AC1255"/>
      <c r="AD1255"/>
      <c r="AE1255"/>
      <c r="AF1255"/>
      <c r="AG1255"/>
      <c r="AH1255" s="226"/>
      <c r="AI1255" s="226"/>
      <c r="AJ1255" s="226"/>
      <c r="AK1255" s="226"/>
    </row>
    <row r="1256" spans="3:37" ht="25.5" customHeight="1">
      <c r="C1256" s="284"/>
      <c r="D1256" s="284"/>
      <c r="E1256" s="284"/>
      <c r="F1256" s="284"/>
      <c r="G1256" s="284"/>
      <c r="H1256" s="284"/>
      <c r="I1256" s="284"/>
      <c r="J1256" s="284"/>
      <c r="K1256" s="284"/>
      <c r="L1256" s="284"/>
      <c r="M1256" s="271"/>
      <c r="N1256" s="271"/>
      <c r="O1256" s="271"/>
      <c r="P1256" s="271"/>
      <c r="Q1256" s="272"/>
      <c r="R1256" s="272"/>
      <c r="S1256" s="272"/>
      <c r="T1256" s="272"/>
      <c r="U1256" s="272"/>
      <c r="V1256" s="272"/>
      <c r="W1256" s="618"/>
      <c r="X1256" s="619"/>
      <c r="Y1256" s="619"/>
      <c r="Z1256" s="620"/>
      <c r="AA1256" s="271"/>
      <c r="AB1256"/>
      <c r="AC1256"/>
      <c r="AD1256"/>
      <c r="AE1256"/>
      <c r="AF1256"/>
      <c r="AG1256"/>
      <c r="AH1256" s="226"/>
      <c r="AI1256" s="226"/>
      <c r="AJ1256" s="226"/>
      <c r="AK1256" s="226"/>
    </row>
    <row r="1257" spans="3:37" ht="25.5" customHeight="1">
      <c r="C1257" s="287" t="s">
        <v>572</v>
      </c>
      <c r="D1257" s="287"/>
      <c r="E1257" s="287"/>
      <c r="F1257" s="287" t="s">
        <v>573</v>
      </c>
      <c r="G1257" s="287"/>
      <c r="I1257" s="287"/>
      <c r="J1257" s="287"/>
      <c r="K1257" s="287"/>
      <c r="L1257" s="287"/>
      <c r="M1257" s="287"/>
      <c r="N1257" s="287"/>
      <c r="O1257" s="287"/>
      <c r="P1257" s="287"/>
      <c r="Q1257" s="287"/>
      <c r="R1257" s="287"/>
      <c r="S1257" s="287"/>
      <c r="T1257" s="287"/>
      <c r="U1257" s="287"/>
      <c r="V1257" s="287"/>
      <c r="W1257" s="237"/>
      <c r="X1257" s="419"/>
      <c r="Y1257" s="271"/>
      <c r="Z1257" s="271"/>
      <c r="AA1257" s="271"/>
      <c r="AB1257"/>
      <c r="AC1257"/>
      <c r="AD1257"/>
      <c r="AE1257"/>
      <c r="AF1257"/>
      <c r="AG1257"/>
      <c r="AH1257" s="226"/>
      <c r="AI1257" s="226"/>
      <c r="AJ1257" s="226"/>
      <c r="AK1257" s="226"/>
    </row>
    <row r="1258" spans="3:37" ht="25.5" customHeight="1">
      <c r="C1258" s="287"/>
      <c r="D1258" s="287"/>
      <c r="E1258" s="287"/>
      <c r="F1258" s="287" t="s">
        <v>574</v>
      </c>
      <c r="G1258" s="287"/>
      <c r="I1258" s="287"/>
      <c r="J1258" s="287"/>
      <c r="K1258" s="287"/>
      <c r="L1258" s="287"/>
      <c r="M1258" s="287"/>
      <c r="N1258" s="287"/>
      <c r="O1258" s="287"/>
      <c r="P1258" s="287"/>
      <c r="Q1258" s="287"/>
      <c r="R1258" s="287"/>
      <c r="S1258" s="287"/>
      <c r="T1258" s="287"/>
      <c r="U1258" s="287"/>
      <c r="V1258" s="287"/>
      <c r="W1258" s="237"/>
      <c r="X1258" s="271"/>
      <c r="Y1258" s="271"/>
      <c r="Z1258" s="271"/>
      <c r="AA1258" s="271"/>
      <c r="AB1258"/>
      <c r="AC1258"/>
      <c r="AD1258"/>
      <c r="AE1258"/>
      <c r="AF1258"/>
      <c r="AG1258"/>
      <c r="AH1258" s="226"/>
      <c r="AI1258" s="226"/>
      <c r="AJ1258" s="226"/>
      <c r="AK1258" s="226"/>
    </row>
    <row r="1259" spans="3:37" ht="25.5" customHeight="1">
      <c r="C1259" s="651" t="s">
        <v>575</v>
      </c>
      <c r="D1259" s="651"/>
      <c r="E1259" s="651"/>
      <c r="F1259" s="651"/>
      <c r="G1259" s="651"/>
      <c r="H1259" s="651"/>
      <c r="I1259" s="651"/>
      <c r="J1259" s="271"/>
      <c r="K1259" s="271"/>
      <c r="L1259" s="271"/>
      <c r="M1259" s="271"/>
      <c r="N1259" s="271"/>
      <c r="O1259" s="271"/>
      <c r="P1259" s="271"/>
      <c r="Q1259" s="271"/>
      <c r="R1259" s="271"/>
      <c r="S1259" s="271"/>
      <c r="T1259" s="271"/>
      <c r="U1259" s="271"/>
      <c r="V1259" s="271"/>
      <c r="W1259" s="271"/>
      <c r="X1259" s="271"/>
      <c r="Y1259" s="271"/>
      <c r="Z1259" s="271"/>
      <c r="AA1259" s="271"/>
      <c r="AB1259"/>
      <c r="AC1259"/>
      <c r="AD1259"/>
      <c r="AE1259"/>
      <c r="AF1259"/>
      <c r="AG1259"/>
      <c r="AH1259" s="226"/>
      <c r="AI1259" s="226"/>
      <c r="AJ1259" s="226"/>
      <c r="AK1259" s="226"/>
    </row>
    <row r="1260" spans="3:37" ht="25.5" customHeight="1">
      <c r="C1260" s="412" t="s">
        <v>180</v>
      </c>
      <c r="D1260" s="285">
        <f>'21号（報告鏡）'!$E$13</f>
        <v>0</v>
      </c>
      <c r="E1260" s="412" t="s">
        <v>443</v>
      </c>
      <c r="F1260"/>
      <c r="G1260" s="412"/>
      <c r="H1260" s="412"/>
      <c r="I1260" s="412"/>
      <c r="J1260" s="271"/>
      <c r="K1260" s="271"/>
      <c r="L1260" s="271"/>
      <c r="M1260" s="271"/>
      <c r="N1260" s="271"/>
      <c r="O1260" s="271"/>
      <c r="P1260" s="271"/>
      <c r="Q1260" s="271"/>
      <c r="R1260" s="271"/>
      <c r="S1260" s="271"/>
      <c r="T1260" s="271"/>
      <c r="U1260" s="271"/>
      <c r="V1260" s="271"/>
      <c r="W1260" s="271"/>
      <c r="X1260" s="271"/>
      <c r="Y1260" s="271"/>
      <c r="Z1260" s="271"/>
      <c r="AA1260" s="271"/>
      <c r="AB1260"/>
      <c r="AC1260"/>
      <c r="AD1260"/>
      <c r="AE1260"/>
      <c r="AF1260"/>
      <c r="AG1260"/>
      <c r="AH1260" s="226"/>
      <c r="AI1260" s="226"/>
      <c r="AJ1260" s="226"/>
      <c r="AK1260" s="226"/>
    </row>
    <row r="1261" spans="3:37" ht="25.5" customHeight="1">
      <c r="C1261" s="652" t="s">
        <v>444</v>
      </c>
      <c r="D1261" s="652"/>
      <c r="E1261" s="652"/>
      <c r="F1261" s="652"/>
      <c r="G1261" s="652"/>
      <c r="H1261" s="652"/>
      <c r="I1261" s="652"/>
      <c r="J1261" s="652"/>
      <c r="K1261" s="652"/>
      <c r="L1261" s="652"/>
      <c r="M1261" s="652"/>
      <c r="N1261" s="652"/>
      <c r="O1261" s="652"/>
      <c r="P1261" s="652"/>
      <c r="Q1261" s="652"/>
      <c r="R1261" s="652"/>
      <c r="S1261" s="652"/>
      <c r="T1261" s="652"/>
      <c r="U1261" s="652"/>
      <c r="V1261" s="652"/>
      <c r="W1261" s="652"/>
      <c r="X1261" s="652"/>
      <c r="Y1261" s="652"/>
      <c r="Z1261" s="652"/>
      <c r="AA1261" s="416"/>
      <c r="AB1261"/>
      <c r="AC1261"/>
      <c r="AD1261"/>
      <c r="AE1261"/>
      <c r="AF1261"/>
      <c r="AG1261"/>
      <c r="AH1261" s="226"/>
      <c r="AI1261" s="226"/>
      <c r="AJ1261" s="226"/>
      <c r="AK1261" s="226"/>
    </row>
    <row r="1262" spans="3:37" ht="25.5" customHeight="1">
      <c r="C1262" s="271"/>
      <c r="D1262" s="271"/>
      <c r="E1262" s="271"/>
      <c r="F1262" s="417"/>
      <c r="G1262" s="271"/>
      <c r="H1262" s="271"/>
      <c r="I1262" s="271"/>
      <c r="J1262" s="271"/>
      <c r="K1262" s="271"/>
      <c r="L1262" s="271"/>
      <c r="M1262" s="271"/>
      <c r="N1262" s="271"/>
      <c r="O1262" s="271"/>
      <c r="P1262" s="271"/>
      <c r="Q1262" s="653" t="s">
        <v>445</v>
      </c>
      <c r="R1262" s="653"/>
      <c r="S1262" s="653"/>
      <c r="T1262" s="654">
        <f>T1225+1</f>
        <v>35</v>
      </c>
      <c r="U1262" s="654"/>
      <c r="V1262" s="654"/>
      <c r="W1262" s="654"/>
      <c r="X1262" s="654"/>
      <c r="Y1262" s="654"/>
      <c r="Z1262" s="654"/>
      <c r="AA1262" s="272"/>
      <c r="AB1262"/>
      <c r="AC1262"/>
      <c r="AD1262"/>
      <c r="AE1262"/>
      <c r="AF1262"/>
      <c r="AG1262"/>
      <c r="AH1262" s="226"/>
      <c r="AI1262" s="226"/>
      <c r="AJ1262" s="226"/>
      <c r="AK1262" s="226"/>
    </row>
    <row r="1263" spans="3:37" ht="25.5" customHeight="1">
      <c r="C1263" s="271"/>
      <c r="D1263" s="271"/>
      <c r="E1263" s="271"/>
      <c r="F1263" s="417"/>
      <c r="G1263" s="271"/>
      <c r="H1263" s="271"/>
      <c r="I1263" s="271"/>
      <c r="J1263" s="271"/>
      <c r="K1263" s="271"/>
      <c r="L1263" s="271"/>
      <c r="M1263" s="271"/>
      <c r="N1263" s="271"/>
      <c r="O1263" s="271"/>
      <c r="P1263" s="271"/>
      <c r="Q1263" s="653" t="s">
        <v>446</v>
      </c>
      <c r="R1263" s="653"/>
      <c r="S1263" s="653"/>
      <c r="T1263" s="654">
        <f>'21号（報告鏡）'!$R$9</f>
        <v>0</v>
      </c>
      <c r="U1263" s="654"/>
      <c r="V1263" s="654"/>
      <c r="W1263" s="654"/>
      <c r="X1263" s="654"/>
      <c r="Y1263" s="654"/>
      <c r="Z1263" s="654"/>
      <c r="AA1263" s="272"/>
      <c r="AB1263"/>
      <c r="AC1263"/>
      <c r="AD1263"/>
      <c r="AE1263"/>
      <c r="AF1263"/>
      <c r="AG1263"/>
      <c r="AH1263" s="226"/>
      <c r="AI1263" s="226"/>
      <c r="AJ1263" s="226"/>
      <c r="AK1263" s="226"/>
    </row>
    <row r="1264" spans="3:37" ht="25.5" customHeight="1" thickBot="1">
      <c r="C1264" s="621" t="s">
        <v>566</v>
      </c>
      <c r="D1264" s="621"/>
      <c r="E1264" s="621"/>
      <c r="F1264" s="621"/>
      <c r="G1264" s="621"/>
      <c r="H1264" s="622" t="s">
        <v>567</v>
      </c>
      <c r="I1264" s="622"/>
      <c r="J1264" s="622"/>
      <c r="K1264" s="622"/>
      <c r="L1264" s="622"/>
      <c r="M1264" s="271"/>
      <c r="N1264" s="271"/>
      <c r="O1264" s="271"/>
      <c r="P1264" s="271"/>
      <c r="Q1264" s="271"/>
      <c r="R1264" s="271"/>
      <c r="S1264" s="271"/>
      <c r="T1264" s="271"/>
      <c r="U1264" s="271"/>
      <c r="V1264" s="271"/>
      <c r="W1264" s="271"/>
      <c r="X1264" s="271"/>
      <c r="Y1264" s="271"/>
      <c r="Z1264" s="271"/>
      <c r="AA1264" s="271"/>
      <c r="AB1264"/>
      <c r="AC1264"/>
      <c r="AD1264"/>
      <c r="AE1264"/>
      <c r="AF1264"/>
      <c r="AG1264"/>
      <c r="AH1264" s="226"/>
      <c r="AI1264" s="226"/>
      <c r="AJ1264" s="226"/>
      <c r="AK1264" s="226"/>
    </row>
    <row r="1265" spans="3:37" ht="25.5" customHeight="1">
      <c r="C1265" s="623" t="s">
        <v>579</v>
      </c>
      <c r="D1265" s="624"/>
      <c r="E1265" s="624"/>
      <c r="F1265" s="624"/>
      <c r="G1265" s="624"/>
      <c r="H1265" s="624"/>
      <c r="I1265" s="624"/>
      <c r="J1265" s="624"/>
      <c r="K1265" s="624"/>
      <c r="L1265" s="625"/>
      <c r="M1265" s="271"/>
      <c r="N1265" s="632" t="s">
        <v>447</v>
      </c>
      <c r="O1265" s="632"/>
      <c r="P1265" s="632"/>
      <c r="Q1265" s="633"/>
      <c r="R1265" s="634"/>
      <c r="S1265" s="634"/>
      <c r="T1265" s="634"/>
      <c r="U1265" s="634"/>
      <c r="V1265" s="634"/>
      <c r="W1265" s="634"/>
      <c r="X1265" s="634"/>
      <c r="Y1265" s="634"/>
      <c r="Z1265" s="635"/>
      <c r="AA1265" s="273"/>
      <c r="AB1265"/>
      <c r="AC1265"/>
      <c r="AD1265"/>
      <c r="AE1265"/>
      <c r="AF1265"/>
      <c r="AG1265"/>
      <c r="AH1265" s="226"/>
      <c r="AI1265" s="226"/>
      <c r="AJ1265" s="226"/>
      <c r="AK1265" s="226"/>
    </row>
    <row r="1266" spans="3:37" ht="25.5" customHeight="1">
      <c r="C1266" s="626"/>
      <c r="D1266" s="627"/>
      <c r="E1266" s="627"/>
      <c r="F1266" s="627"/>
      <c r="G1266" s="627"/>
      <c r="H1266" s="627"/>
      <c r="I1266" s="627"/>
      <c r="J1266" s="627"/>
      <c r="K1266" s="627"/>
      <c r="L1266" s="628"/>
      <c r="M1266" s="271"/>
      <c r="N1266" s="632" t="s">
        <v>448</v>
      </c>
      <c r="O1266" s="632"/>
      <c r="P1266" s="632"/>
      <c r="Q1266" s="636" t="s">
        <v>449</v>
      </c>
      <c r="R1266" s="637"/>
      <c r="S1266" s="638"/>
      <c r="T1266" s="639"/>
      <c r="U1266" s="640"/>
      <c r="V1266" s="640"/>
      <c r="W1266" s="640"/>
      <c r="X1266" s="640"/>
      <c r="Y1266" s="640"/>
      <c r="Z1266" s="641"/>
      <c r="AA1266" s="274"/>
      <c r="AB1266"/>
      <c r="AC1266"/>
      <c r="AD1266"/>
      <c r="AE1266"/>
      <c r="AF1266"/>
      <c r="AG1266"/>
      <c r="AH1266" s="226"/>
      <c r="AI1266" s="226"/>
      <c r="AJ1266" s="226"/>
      <c r="AK1266" s="226"/>
    </row>
    <row r="1267" spans="3:37" ht="25.5" customHeight="1">
      <c r="C1267" s="626"/>
      <c r="D1267" s="627"/>
      <c r="E1267" s="627"/>
      <c r="F1267" s="627"/>
      <c r="G1267" s="627"/>
      <c r="H1267" s="627"/>
      <c r="I1267" s="627"/>
      <c r="J1267" s="627"/>
      <c r="K1267" s="627"/>
      <c r="L1267" s="628"/>
      <c r="M1267" s="271"/>
      <c r="N1267" s="632"/>
      <c r="O1267" s="632"/>
      <c r="P1267" s="632"/>
      <c r="Q1267" s="642" t="s">
        <v>450</v>
      </c>
      <c r="R1267" s="643"/>
      <c r="S1267" s="644"/>
      <c r="T1267" s="642"/>
      <c r="U1267" s="643"/>
      <c r="V1267" s="643"/>
      <c r="W1267" s="643"/>
      <c r="X1267" s="643"/>
      <c r="Y1267" s="643"/>
      <c r="Z1267" s="644"/>
      <c r="AA1267" s="275"/>
      <c r="AB1267"/>
      <c r="AC1267"/>
      <c r="AD1267"/>
      <c r="AE1267"/>
      <c r="AF1267"/>
      <c r="AG1267"/>
      <c r="AH1267" s="226"/>
      <c r="AI1267" s="226"/>
      <c r="AJ1267" s="226"/>
      <c r="AK1267" s="226"/>
    </row>
    <row r="1268" spans="3:37" ht="25.5" customHeight="1">
      <c r="C1268" s="626"/>
      <c r="D1268" s="627"/>
      <c r="E1268" s="627"/>
      <c r="F1268" s="627"/>
      <c r="G1268" s="627"/>
      <c r="H1268" s="627"/>
      <c r="I1268" s="627"/>
      <c r="J1268" s="627"/>
      <c r="K1268" s="627"/>
      <c r="L1268" s="628"/>
      <c r="M1268" s="271"/>
      <c r="N1268" s="632"/>
      <c r="O1268" s="632"/>
      <c r="P1268" s="632"/>
      <c r="Q1268" s="636" t="s">
        <v>451</v>
      </c>
      <c r="R1268" s="637"/>
      <c r="S1268" s="638"/>
      <c r="T1268" s="639"/>
      <c r="U1268" s="640"/>
      <c r="V1268" s="640"/>
      <c r="W1268" s="640"/>
      <c r="X1268" s="640"/>
      <c r="Y1268" s="640"/>
      <c r="Z1268" s="641"/>
      <c r="AA1268" s="273"/>
      <c r="AB1268"/>
      <c r="AC1268"/>
      <c r="AD1268"/>
      <c r="AE1268"/>
      <c r="AF1268"/>
      <c r="AG1268"/>
      <c r="AH1268" s="226"/>
      <c r="AI1268" s="226"/>
      <c r="AJ1268" s="226"/>
      <c r="AK1268" s="226"/>
    </row>
    <row r="1269" spans="3:37" ht="25.5" customHeight="1">
      <c r="C1269" s="626"/>
      <c r="D1269" s="627"/>
      <c r="E1269" s="627"/>
      <c r="F1269" s="627"/>
      <c r="G1269" s="627"/>
      <c r="H1269" s="627"/>
      <c r="I1269" s="627"/>
      <c r="J1269" s="627"/>
      <c r="K1269" s="627"/>
      <c r="L1269" s="628"/>
      <c r="M1269" s="271"/>
      <c r="N1269" s="632"/>
      <c r="O1269" s="632"/>
      <c r="P1269" s="632"/>
      <c r="Q1269" s="645" t="s">
        <v>568</v>
      </c>
      <c r="R1269" s="618" t="s">
        <v>452</v>
      </c>
      <c r="S1269" s="619"/>
      <c r="T1269" s="619"/>
      <c r="U1269" s="619"/>
      <c r="V1269" s="620"/>
      <c r="W1269" s="276"/>
      <c r="X1269" s="277" t="s">
        <v>453</v>
      </c>
      <c r="Y1269" s="278"/>
      <c r="Z1269" s="279"/>
      <c r="AA1269" s="271"/>
      <c r="AB1269"/>
      <c r="AC1269"/>
      <c r="AD1269"/>
      <c r="AE1269"/>
      <c r="AF1269"/>
      <c r="AG1269"/>
      <c r="AH1269" s="226"/>
      <c r="AI1269" s="226"/>
      <c r="AJ1269" s="226"/>
      <c r="AK1269" s="226"/>
    </row>
    <row r="1270" spans="3:37" ht="25.5" customHeight="1">
      <c r="C1270" s="626"/>
      <c r="D1270" s="627"/>
      <c r="E1270" s="627"/>
      <c r="F1270" s="627"/>
      <c r="G1270" s="627"/>
      <c r="H1270" s="627"/>
      <c r="I1270" s="627"/>
      <c r="J1270" s="627"/>
      <c r="K1270" s="627"/>
      <c r="L1270" s="628"/>
      <c r="M1270" s="271"/>
      <c r="N1270" s="632"/>
      <c r="O1270" s="632"/>
      <c r="P1270" s="632"/>
      <c r="Q1270" s="646"/>
      <c r="R1270" s="648" t="s">
        <v>454</v>
      </c>
      <c r="S1270" s="649"/>
      <c r="T1270" s="649"/>
      <c r="U1270" s="649"/>
      <c r="V1270" s="650"/>
      <c r="W1270" s="276"/>
      <c r="X1270" s="277" t="s">
        <v>453</v>
      </c>
      <c r="Y1270" s="277"/>
      <c r="Z1270" s="280"/>
      <c r="AA1270" s="271"/>
      <c r="AB1270"/>
      <c r="AC1270"/>
      <c r="AD1270"/>
      <c r="AE1270"/>
      <c r="AF1270"/>
      <c r="AG1270"/>
      <c r="AH1270" s="226"/>
      <c r="AI1270" s="226"/>
      <c r="AJ1270" s="226"/>
      <c r="AK1270" s="226"/>
    </row>
    <row r="1271" spans="3:37" ht="25.5" customHeight="1">
      <c r="C1271" s="626"/>
      <c r="D1271" s="627"/>
      <c r="E1271" s="627"/>
      <c r="F1271" s="627"/>
      <c r="G1271" s="627"/>
      <c r="H1271" s="627"/>
      <c r="I1271" s="627"/>
      <c r="J1271" s="627"/>
      <c r="K1271" s="627"/>
      <c r="L1271" s="628"/>
      <c r="M1271" s="271"/>
      <c r="N1271" s="632"/>
      <c r="O1271" s="632"/>
      <c r="P1271" s="632"/>
      <c r="Q1271" s="646"/>
      <c r="R1271" s="648" t="s">
        <v>455</v>
      </c>
      <c r="S1271" s="649"/>
      <c r="T1271" s="649"/>
      <c r="U1271" s="649"/>
      <c r="V1271" s="650"/>
      <c r="W1271" s="276">
        <f>SUM(W1269:W1270)</f>
        <v>0</v>
      </c>
      <c r="X1271" s="277" t="s">
        <v>453</v>
      </c>
      <c r="Y1271" s="649"/>
      <c r="Z1271" s="650"/>
      <c r="AA1271" s="271"/>
      <c r="AB1271"/>
      <c r="AC1271"/>
      <c r="AD1271"/>
      <c r="AE1271"/>
      <c r="AF1271"/>
      <c r="AG1271"/>
      <c r="AH1271" s="226"/>
      <c r="AI1271" s="226"/>
      <c r="AJ1271" s="226"/>
      <c r="AK1271" s="226"/>
    </row>
    <row r="1272" spans="3:37" ht="25.5" customHeight="1" thickBot="1">
      <c r="C1272" s="629"/>
      <c r="D1272" s="630"/>
      <c r="E1272" s="630"/>
      <c r="F1272" s="630"/>
      <c r="G1272" s="630"/>
      <c r="H1272" s="630"/>
      <c r="I1272" s="630"/>
      <c r="J1272" s="630"/>
      <c r="K1272" s="630"/>
      <c r="L1272" s="631"/>
      <c r="M1272" s="271"/>
      <c r="N1272" s="632"/>
      <c r="O1272" s="632"/>
      <c r="P1272" s="632"/>
      <c r="Q1272" s="647"/>
      <c r="R1272" s="648" t="s">
        <v>571</v>
      </c>
      <c r="S1272" s="649"/>
      <c r="T1272" s="649"/>
      <c r="U1272" s="649"/>
      <c r="V1272" s="650"/>
      <c r="W1272" s="276"/>
      <c r="X1272" s="277" t="s">
        <v>453</v>
      </c>
      <c r="Y1272" s="277"/>
      <c r="Z1272" s="280"/>
      <c r="AA1272" s="271"/>
      <c r="AB1272"/>
      <c r="AC1272"/>
      <c r="AD1272"/>
      <c r="AE1272"/>
      <c r="AF1272"/>
      <c r="AG1272"/>
      <c r="AH1272" s="226"/>
      <c r="AI1272" s="226"/>
      <c r="AJ1272" s="226"/>
      <c r="AK1272" s="226"/>
    </row>
    <row r="1273" spans="3:37" ht="25.5" customHeight="1">
      <c r="C1273" s="281"/>
      <c r="D1273" s="282"/>
      <c r="E1273" s="283"/>
      <c r="F1273" s="283"/>
      <c r="G1273" s="271"/>
      <c r="H1273" s="271"/>
      <c r="I1273" s="271"/>
      <c r="J1273" s="271"/>
      <c r="K1273" s="271"/>
      <c r="L1273" s="271"/>
      <c r="M1273" s="271"/>
      <c r="N1273" s="271"/>
      <c r="O1273" s="271"/>
      <c r="P1273" s="271"/>
      <c r="Q1273" s="272"/>
      <c r="R1273" s="272"/>
      <c r="S1273" s="272"/>
      <c r="T1273" s="272"/>
      <c r="U1273" s="272"/>
      <c r="V1273" s="272"/>
      <c r="W1273" s="618"/>
      <c r="X1273" s="619"/>
      <c r="Y1273" s="619"/>
      <c r="Z1273" s="620"/>
      <c r="AA1273" s="272"/>
      <c r="AB1273"/>
      <c r="AC1273"/>
      <c r="AD1273"/>
      <c r="AE1273"/>
      <c r="AF1273"/>
      <c r="AG1273"/>
      <c r="AH1273" s="226"/>
      <c r="AI1273" s="226"/>
      <c r="AJ1273" s="226"/>
      <c r="AK1273" s="226"/>
    </row>
    <row r="1274" spans="3:37" ht="25.5" customHeight="1" thickBot="1">
      <c r="C1274" s="621" t="s">
        <v>566</v>
      </c>
      <c r="D1274" s="621"/>
      <c r="E1274" s="621"/>
      <c r="F1274" s="621"/>
      <c r="G1274" s="621"/>
      <c r="H1274" s="622" t="s">
        <v>567</v>
      </c>
      <c r="I1274" s="622"/>
      <c r="J1274" s="622"/>
      <c r="K1274" s="622"/>
      <c r="L1274" s="622"/>
      <c r="M1274" s="271"/>
      <c r="N1274" s="271"/>
      <c r="O1274" s="271"/>
      <c r="P1274" s="271"/>
      <c r="Q1274" s="271"/>
      <c r="R1274" s="271"/>
      <c r="S1274" s="271"/>
      <c r="T1274" s="271"/>
      <c r="U1274" s="271"/>
      <c r="V1274" s="271"/>
      <c r="W1274" s="271"/>
      <c r="X1274" s="271"/>
      <c r="Y1274" s="271"/>
      <c r="Z1274" s="271"/>
      <c r="AA1274" s="271"/>
      <c r="AB1274"/>
      <c r="AC1274"/>
      <c r="AD1274"/>
      <c r="AE1274"/>
      <c r="AF1274"/>
      <c r="AG1274"/>
      <c r="AH1274" s="226"/>
      <c r="AI1274" s="226"/>
      <c r="AJ1274" s="226"/>
      <c r="AK1274" s="226"/>
    </row>
    <row r="1275" spans="3:37" ht="25.5" customHeight="1">
      <c r="C1275" s="623" t="s">
        <v>579</v>
      </c>
      <c r="D1275" s="624"/>
      <c r="E1275" s="624"/>
      <c r="F1275" s="624"/>
      <c r="G1275" s="624"/>
      <c r="H1275" s="624"/>
      <c r="I1275" s="624"/>
      <c r="J1275" s="624"/>
      <c r="K1275" s="624"/>
      <c r="L1275" s="625"/>
      <c r="M1275" s="271"/>
      <c r="N1275" s="632" t="s">
        <v>447</v>
      </c>
      <c r="O1275" s="632"/>
      <c r="P1275" s="632"/>
      <c r="Q1275" s="633"/>
      <c r="R1275" s="634"/>
      <c r="S1275" s="634"/>
      <c r="T1275" s="634"/>
      <c r="U1275" s="634"/>
      <c r="V1275" s="634"/>
      <c r="W1275" s="634"/>
      <c r="X1275" s="634"/>
      <c r="Y1275" s="634"/>
      <c r="Z1275" s="635"/>
      <c r="AA1275" s="273"/>
      <c r="AB1275"/>
      <c r="AC1275"/>
      <c r="AD1275"/>
      <c r="AE1275"/>
      <c r="AF1275"/>
      <c r="AG1275"/>
      <c r="AH1275" s="226"/>
      <c r="AI1275" s="226"/>
      <c r="AJ1275" s="226"/>
      <c r="AK1275" s="226"/>
    </row>
    <row r="1276" spans="3:37" ht="25.5" customHeight="1">
      <c r="C1276" s="626"/>
      <c r="D1276" s="627"/>
      <c r="E1276" s="627"/>
      <c r="F1276" s="627"/>
      <c r="G1276" s="627"/>
      <c r="H1276" s="627"/>
      <c r="I1276" s="627"/>
      <c r="J1276" s="627"/>
      <c r="K1276" s="627"/>
      <c r="L1276" s="628"/>
      <c r="M1276" s="271"/>
      <c r="N1276" s="632" t="s">
        <v>448</v>
      </c>
      <c r="O1276" s="632"/>
      <c r="P1276" s="632"/>
      <c r="Q1276" s="636" t="s">
        <v>449</v>
      </c>
      <c r="R1276" s="637"/>
      <c r="S1276" s="638"/>
      <c r="T1276" s="639"/>
      <c r="U1276" s="640"/>
      <c r="V1276" s="640"/>
      <c r="W1276" s="640"/>
      <c r="X1276" s="640"/>
      <c r="Y1276" s="640"/>
      <c r="Z1276" s="641"/>
      <c r="AA1276" s="274"/>
      <c r="AB1276"/>
      <c r="AC1276"/>
      <c r="AD1276"/>
      <c r="AE1276"/>
      <c r="AF1276"/>
      <c r="AG1276"/>
      <c r="AH1276" s="226"/>
      <c r="AI1276" s="226"/>
      <c r="AJ1276" s="226"/>
      <c r="AK1276" s="226"/>
    </row>
    <row r="1277" spans="3:37" ht="25.5" customHeight="1">
      <c r="C1277" s="626"/>
      <c r="D1277" s="627"/>
      <c r="E1277" s="627"/>
      <c r="F1277" s="627"/>
      <c r="G1277" s="627"/>
      <c r="H1277" s="627"/>
      <c r="I1277" s="627"/>
      <c r="J1277" s="627"/>
      <c r="K1277" s="627"/>
      <c r="L1277" s="628"/>
      <c r="M1277" s="271"/>
      <c r="N1277" s="632"/>
      <c r="O1277" s="632"/>
      <c r="P1277" s="632"/>
      <c r="Q1277" s="642" t="s">
        <v>450</v>
      </c>
      <c r="R1277" s="643"/>
      <c r="S1277" s="644"/>
      <c r="T1277" s="642"/>
      <c r="U1277" s="643"/>
      <c r="V1277" s="643"/>
      <c r="W1277" s="643"/>
      <c r="X1277" s="643"/>
      <c r="Y1277" s="643"/>
      <c r="Z1277" s="644"/>
      <c r="AA1277" s="275"/>
      <c r="AB1277"/>
      <c r="AC1277"/>
      <c r="AD1277"/>
      <c r="AE1277"/>
      <c r="AF1277"/>
      <c r="AG1277"/>
      <c r="AH1277" s="226"/>
      <c r="AI1277" s="226"/>
      <c r="AJ1277" s="226"/>
      <c r="AK1277" s="226"/>
    </row>
    <row r="1278" spans="3:37" ht="25.5" customHeight="1">
      <c r="C1278" s="626"/>
      <c r="D1278" s="627"/>
      <c r="E1278" s="627"/>
      <c r="F1278" s="627"/>
      <c r="G1278" s="627"/>
      <c r="H1278" s="627"/>
      <c r="I1278" s="627"/>
      <c r="J1278" s="627"/>
      <c r="K1278" s="627"/>
      <c r="L1278" s="628"/>
      <c r="M1278" s="271"/>
      <c r="N1278" s="632"/>
      <c r="O1278" s="632"/>
      <c r="P1278" s="632"/>
      <c r="Q1278" s="636" t="s">
        <v>451</v>
      </c>
      <c r="R1278" s="637"/>
      <c r="S1278" s="638"/>
      <c r="T1278" s="639"/>
      <c r="U1278" s="640"/>
      <c r="V1278" s="640"/>
      <c r="W1278" s="640"/>
      <c r="X1278" s="640"/>
      <c r="Y1278" s="640"/>
      <c r="Z1278" s="641"/>
      <c r="AA1278" s="273"/>
      <c r="AB1278"/>
      <c r="AC1278"/>
      <c r="AD1278"/>
      <c r="AE1278"/>
      <c r="AF1278"/>
      <c r="AG1278"/>
      <c r="AH1278" s="226"/>
      <c r="AI1278" s="226"/>
      <c r="AJ1278" s="226"/>
      <c r="AK1278" s="226"/>
    </row>
    <row r="1279" spans="3:37" ht="25.5" customHeight="1">
      <c r="C1279" s="626"/>
      <c r="D1279" s="627"/>
      <c r="E1279" s="627"/>
      <c r="F1279" s="627"/>
      <c r="G1279" s="627"/>
      <c r="H1279" s="627"/>
      <c r="I1279" s="627"/>
      <c r="J1279" s="627"/>
      <c r="K1279" s="627"/>
      <c r="L1279" s="628"/>
      <c r="M1279" s="271"/>
      <c r="N1279" s="632"/>
      <c r="O1279" s="632"/>
      <c r="P1279" s="632"/>
      <c r="Q1279" s="645" t="s">
        <v>568</v>
      </c>
      <c r="R1279" s="618" t="s">
        <v>452</v>
      </c>
      <c r="S1279" s="619"/>
      <c r="T1279" s="619"/>
      <c r="U1279" s="619"/>
      <c r="V1279" s="620"/>
      <c r="W1279" s="276"/>
      <c r="X1279" s="277" t="s">
        <v>453</v>
      </c>
      <c r="Y1279" s="278"/>
      <c r="Z1279" s="279"/>
      <c r="AA1279" s="271"/>
      <c r="AB1279"/>
      <c r="AC1279"/>
      <c r="AD1279"/>
      <c r="AE1279"/>
      <c r="AF1279"/>
      <c r="AG1279"/>
      <c r="AH1279" s="226"/>
      <c r="AI1279" s="226"/>
      <c r="AJ1279" s="226"/>
      <c r="AK1279" s="226"/>
    </row>
    <row r="1280" spans="3:37" ht="25.5" customHeight="1">
      <c r="C1280" s="626"/>
      <c r="D1280" s="627"/>
      <c r="E1280" s="627"/>
      <c r="F1280" s="627"/>
      <c r="G1280" s="627"/>
      <c r="H1280" s="627"/>
      <c r="I1280" s="627"/>
      <c r="J1280" s="627"/>
      <c r="K1280" s="627"/>
      <c r="L1280" s="628"/>
      <c r="M1280" s="271"/>
      <c r="N1280" s="632"/>
      <c r="O1280" s="632"/>
      <c r="P1280" s="632"/>
      <c r="Q1280" s="646"/>
      <c r="R1280" s="648" t="s">
        <v>454</v>
      </c>
      <c r="S1280" s="649"/>
      <c r="T1280" s="649"/>
      <c r="U1280" s="649"/>
      <c r="V1280" s="650"/>
      <c r="W1280" s="276"/>
      <c r="X1280" s="277" t="s">
        <v>453</v>
      </c>
      <c r="Y1280" s="277"/>
      <c r="Z1280" s="280"/>
      <c r="AA1280" s="271"/>
      <c r="AB1280"/>
      <c r="AC1280"/>
      <c r="AD1280"/>
      <c r="AE1280"/>
      <c r="AF1280"/>
      <c r="AG1280"/>
      <c r="AH1280" s="226"/>
      <c r="AI1280" s="226"/>
      <c r="AJ1280" s="226"/>
      <c r="AK1280" s="226"/>
    </row>
    <row r="1281" spans="3:37" ht="25.5" customHeight="1">
      <c r="C1281" s="626"/>
      <c r="D1281" s="627"/>
      <c r="E1281" s="627"/>
      <c r="F1281" s="627"/>
      <c r="G1281" s="627"/>
      <c r="H1281" s="627"/>
      <c r="I1281" s="627"/>
      <c r="J1281" s="627"/>
      <c r="K1281" s="627"/>
      <c r="L1281" s="628"/>
      <c r="M1281" s="271"/>
      <c r="N1281" s="632"/>
      <c r="O1281" s="632"/>
      <c r="P1281" s="632"/>
      <c r="Q1281" s="646"/>
      <c r="R1281" s="648" t="s">
        <v>455</v>
      </c>
      <c r="S1281" s="649"/>
      <c r="T1281" s="649"/>
      <c r="U1281" s="649"/>
      <c r="V1281" s="650"/>
      <c r="W1281" s="276">
        <f>SUM(W1279:W1280)</f>
        <v>0</v>
      </c>
      <c r="X1281" s="277" t="s">
        <v>453</v>
      </c>
      <c r="Y1281" s="649"/>
      <c r="Z1281" s="650"/>
      <c r="AA1281" s="271"/>
      <c r="AB1281"/>
      <c r="AC1281"/>
      <c r="AD1281"/>
      <c r="AE1281"/>
      <c r="AF1281"/>
      <c r="AG1281"/>
      <c r="AH1281" s="226"/>
      <c r="AI1281" s="226"/>
      <c r="AJ1281" s="226"/>
      <c r="AK1281" s="226"/>
    </row>
    <row r="1282" spans="3:37" ht="25.5" customHeight="1" thickBot="1">
      <c r="C1282" s="629"/>
      <c r="D1282" s="630"/>
      <c r="E1282" s="630"/>
      <c r="F1282" s="630"/>
      <c r="G1282" s="630"/>
      <c r="H1282" s="630"/>
      <c r="I1282" s="630"/>
      <c r="J1282" s="630"/>
      <c r="K1282" s="630"/>
      <c r="L1282" s="631"/>
      <c r="M1282" s="271"/>
      <c r="N1282" s="632"/>
      <c r="O1282" s="632"/>
      <c r="P1282" s="632"/>
      <c r="Q1282" s="647"/>
      <c r="R1282" s="648" t="s">
        <v>571</v>
      </c>
      <c r="S1282" s="649"/>
      <c r="T1282" s="649"/>
      <c r="U1282" s="649"/>
      <c r="V1282" s="650"/>
      <c r="W1282" s="276"/>
      <c r="X1282" s="277" t="s">
        <v>453</v>
      </c>
      <c r="Y1282" s="277"/>
      <c r="Z1282" s="280"/>
      <c r="AA1282" s="271"/>
      <c r="AB1282"/>
      <c r="AC1282"/>
      <c r="AD1282"/>
      <c r="AE1282"/>
      <c r="AF1282"/>
      <c r="AG1282"/>
      <c r="AH1282" s="226"/>
      <c r="AI1282" s="226"/>
      <c r="AJ1282" s="226"/>
      <c r="AK1282" s="226"/>
    </row>
    <row r="1283" spans="3:37" ht="25.5" customHeight="1">
      <c r="C1283" s="284"/>
      <c r="D1283" s="284"/>
      <c r="E1283" s="284"/>
      <c r="F1283" s="284"/>
      <c r="G1283" s="284"/>
      <c r="H1283" s="284"/>
      <c r="I1283" s="284"/>
      <c r="J1283" s="284"/>
      <c r="K1283" s="284"/>
      <c r="L1283" s="284"/>
      <c r="M1283" s="271"/>
      <c r="N1283" s="271"/>
      <c r="O1283" s="271"/>
      <c r="P1283" s="271"/>
      <c r="Q1283" s="272"/>
      <c r="R1283" s="272"/>
      <c r="S1283" s="272"/>
      <c r="T1283" s="272"/>
      <c r="U1283" s="272"/>
      <c r="V1283" s="272"/>
      <c r="W1283" s="618"/>
      <c r="X1283" s="619"/>
      <c r="Y1283" s="619"/>
      <c r="Z1283" s="620"/>
      <c r="AA1283" s="271"/>
      <c r="AB1283"/>
      <c r="AC1283"/>
      <c r="AD1283"/>
      <c r="AE1283"/>
      <c r="AF1283"/>
      <c r="AG1283"/>
      <c r="AH1283" s="226"/>
      <c r="AI1283" s="226"/>
      <c r="AJ1283" s="226"/>
      <c r="AK1283" s="226"/>
    </row>
    <row r="1284" spans="3:37" ht="25.5" customHeight="1" thickBot="1">
      <c r="C1284" s="621" t="s">
        <v>566</v>
      </c>
      <c r="D1284" s="621"/>
      <c r="E1284" s="621"/>
      <c r="F1284" s="621"/>
      <c r="G1284" s="621"/>
      <c r="H1284" s="622" t="s">
        <v>567</v>
      </c>
      <c r="I1284" s="622"/>
      <c r="J1284" s="622"/>
      <c r="K1284" s="622"/>
      <c r="L1284" s="622"/>
      <c r="M1284" s="271"/>
      <c r="N1284" s="271"/>
      <c r="O1284" s="271"/>
      <c r="P1284" s="271"/>
      <c r="Q1284" s="271"/>
      <c r="R1284" s="271"/>
      <c r="S1284" s="271"/>
      <c r="T1284" s="271"/>
      <c r="U1284" s="271"/>
      <c r="V1284" s="271"/>
      <c r="W1284" s="271"/>
      <c r="X1284" s="271"/>
      <c r="Y1284" s="271"/>
      <c r="Z1284" s="271"/>
      <c r="AA1284" s="271"/>
      <c r="AB1284"/>
      <c r="AC1284"/>
      <c r="AD1284"/>
      <c r="AE1284"/>
      <c r="AF1284"/>
      <c r="AG1284"/>
      <c r="AH1284" s="226"/>
      <c r="AI1284" s="226"/>
      <c r="AJ1284" s="226"/>
      <c r="AK1284" s="226"/>
    </row>
    <row r="1285" spans="3:37" ht="25.5" customHeight="1">
      <c r="C1285" s="623" t="s">
        <v>579</v>
      </c>
      <c r="D1285" s="624"/>
      <c r="E1285" s="624"/>
      <c r="F1285" s="624"/>
      <c r="G1285" s="624"/>
      <c r="H1285" s="624"/>
      <c r="I1285" s="624"/>
      <c r="J1285" s="624"/>
      <c r="K1285" s="624"/>
      <c r="L1285" s="625"/>
      <c r="M1285" s="271"/>
      <c r="N1285" s="632" t="s">
        <v>447</v>
      </c>
      <c r="O1285" s="632"/>
      <c r="P1285" s="632"/>
      <c r="Q1285" s="633"/>
      <c r="R1285" s="634"/>
      <c r="S1285" s="634"/>
      <c r="T1285" s="634"/>
      <c r="U1285" s="634"/>
      <c r="V1285" s="634"/>
      <c r="W1285" s="634"/>
      <c r="X1285" s="634"/>
      <c r="Y1285" s="634"/>
      <c r="Z1285" s="635"/>
      <c r="AA1285" s="273"/>
      <c r="AB1285"/>
      <c r="AC1285"/>
      <c r="AD1285"/>
      <c r="AE1285"/>
      <c r="AF1285"/>
      <c r="AG1285"/>
      <c r="AH1285" s="226"/>
      <c r="AI1285" s="226"/>
      <c r="AJ1285" s="226"/>
      <c r="AK1285" s="226"/>
    </row>
    <row r="1286" spans="3:37" ht="25.5" customHeight="1">
      <c r="C1286" s="626"/>
      <c r="D1286" s="627"/>
      <c r="E1286" s="627"/>
      <c r="F1286" s="627"/>
      <c r="G1286" s="627"/>
      <c r="H1286" s="627"/>
      <c r="I1286" s="627"/>
      <c r="J1286" s="627"/>
      <c r="K1286" s="627"/>
      <c r="L1286" s="628"/>
      <c r="M1286" s="271"/>
      <c r="N1286" s="632" t="s">
        <v>448</v>
      </c>
      <c r="O1286" s="632"/>
      <c r="P1286" s="632"/>
      <c r="Q1286" s="636" t="s">
        <v>449</v>
      </c>
      <c r="R1286" s="637"/>
      <c r="S1286" s="638"/>
      <c r="T1286" s="639"/>
      <c r="U1286" s="640"/>
      <c r="V1286" s="640"/>
      <c r="W1286" s="640"/>
      <c r="X1286" s="640"/>
      <c r="Y1286" s="640"/>
      <c r="Z1286" s="641"/>
      <c r="AA1286" s="274"/>
      <c r="AB1286"/>
      <c r="AC1286"/>
      <c r="AD1286"/>
      <c r="AE1286"/>
      <c r="AF1286"/>
      <c r="AG1286"/>
      <c r="AH1286" s="226"/>
      <c r="AI1286" s="226"/>
      <c r="AJ1286" s="226"/>
      <c r="AK1286" s="226"/>
    </row>
    <row r="1287" spans="3:37" ht="25.5" customHeight="1">
      <c r="C1287" s="626"/>
      <c r="D1287" s="627"/>
      <c r="E1287" s="627"/>
      <c r="F1287" s="627"/>
      <c r="G1287" s="627"/>
      <c r="H1287" s="627"/>
      <c r="I1287" s="627"/>
      <c r="J1287" s="627"/>
      <c r="K1287" s="627"/>
      <c r="L1287" s="628"/>
      <c r="M1287" s="271"/>
      <c r="N1287" s="632"/>
      <c r="O1287" s="632"/>
      <c r="P1287" s="632"/>
      <c r="Q1287" s="642" t="s">
        <v>450</v>
      </c>
      <c r="R1287" s="643"/>
      <c r="S1287" s="644"/>
      <c r="T1287" s="642"/>
      <c r="U1287" s="643"/>
      <c r="V1287" s="643"/>
      <c r="W1287" s="643"/>
      <c r="X1287" s="643"/>
      <c r="Y1287" s="643"/>
      <c r="Z1287" s="644"/>
      <c r="AA1287" s="275"/>
      <c r="AB1287"/>
      <c r="AC1287"/>
      <c r="AD1287"/>
      <c r="AE1287"/>
      <c r="AF1287"/>
      <c r="AG1287"/>
      <c r="AH1287" s="226"/>
      <c r="AI1287" s="226"/>
      <c r="AJ1287" s="226"/>
      <c r="AK1287" s="226"/>
    </row>
    <row r="1288" spans="3:37" ht="25.5" customHeight="1">
      <c r="C1288" s="626"/>
      <c r="D1288" s="627"/>
      <c r="E1288" s="627"/>
      <c r="F1288" s="627"/>
      <c r="G1288" s="627"/>
      <c r="H1288" s="627"/>
      <c r="I1288" s="627"/>
      <c r="J1288" s="627"/>
      <c r="K1288" s="627"/>
      <c r="L1288" s="628"/>
      <c r="M1288" s="271"/>
      <c r="N1288" s="632"/>
      <c r="O1288" s="632"/>
      <c r="P1288" s="632"/>
      <c r="Q1288" s="636" t="s">
        <v>451</v>
      </c>
      <c r="R1288" s="637"/>
      <c r="S1288" s="638"/>
      <c r="T1288" s="639"/>
      <c r="U1288" s="640"/>
      <c r="V1288" s="640"/>
      <c r="W1288" s="640"/>
      <c r="X1288" s="640"/>
      <c r="Y1288" s="640"/>
      <c r="Z1288" s="641"/>
      <c r="AA1288" s="273"/>
      <c r="AB1288"/>
      <c r="AC1288"/>
      <c r="AD1288"/>
      <c r="AE1288"/>
      <c r="AF1288"/>
      <c r="AG1288"/>
      <c r="AH1288" s="226"/>
      <c r="AI1288" s="226"/>
      <c r="AJ1288" s="226"/>
      <c r="AK1288" s="226"/>
    </row>
    <row r="1289" spans="3:37" ht="25.5" customHeight="1">
      <c r="C1289" s="626"/>
      <c r="D1289" s="627"/>
      <c r="E1289" s="627"/>
      <c r="F1289" s="627"/>
      <c r="G1289" s="627"/>
      <c r="H1289" s="627"/>
      <c r="I1289" s="627"/>
      <c r="J1289" s="627"/>
      <c r="K1289" s="627"/>
      <c r="L1289" s="628"/>
      <c r="M1289" s="271"/>
      <c r="N1289" s="632"/>
      <c r="O1289" s="632"/>
      <c r="P1289" s="632"/>
      <c r="Q1289" s="645" t="s">
        <v>568</v>
      </c>
      <c r="R1289" s="618" t="s">
        <v>452</v>
      </c>
      <c r="S1289" s="619"/>
      <c r="T1289" s="619"/>
      <c r="U1289" s="619"/>
      <c r="V1289" s="620"/>
      <c r="W1289" s="276"/>
      <c r="X1289" s="277" t="s">
        <v>453</v>
      </c>
      <c r="Y1289" s="278"/>
      <c r="Z1289" s="279"/>
      <c r="AA1289" s="271"/>
      <c r="AB1289"/>
      <c r="AC1289"/>
      <c r="AD1289"/>
      <c r="AE1289"/>
      <c r="AF1289"/>
      <c r="AG1289"/>
      <c r="AH1289" s="226"/>
      <c r="AI1289" s="226"/>
      <c r="AJ1289" s="226"/>
      <c r="AK1289" s="226"/>
    </row>
    <row r="1290" spans="3:37" ht="25.5" customHeight="1">
      <c r="C1290" s="626"/>
      <c r="D1290" s="627"/>
      <c r="E1290" s="627"/>
      <c r="F1290" s="627"/>
      <c r="G1290" s="627"/>
      <c r="H1290" s="627"/>
      <c r="I1290" s="627"/>
      <c r="J1290" s="627"/>
      <c r="K1290" s="627"/>
      <c r="L1290" s="628"/>
      <c r="M1290" s="271"/>
      <c r="N1290" s="632"/>
      <c r="O1290" s="632"/>
      <c r="P1290" s="632"/>
      <c r="Q1290" s="646"/>
      <c r="R1290" s="648" t="s">
        <v>454</v>
      </c>
      <c r="S1290" s="649"/>
      <c r="T1290" s="649"/>
      <c r="U1290" s="649"/>
      <c r="V1290" s="650"/>
      <c r="W1290" s="276"/>
      <c r="X1290" s="277" t="s">
        <v>453</v>
      </c>
      <c r="Y1290" s="277"/>
      <c r="Z1290" s="280"/>
      <c r="AA1290" s="271"/>
      <c r="AB1290"/>
      <c r="AC1290"/>
      <c r="AD1290"/>
      <c r="AE1290"/>
      <c r="AF1290"/>
      <c r="AG1290"/>
      <c r="AH1290" s="226"/>
      <c r="AI1290" s="226"/>
      <c r="AJ1290" s="226"/>
      <c r="AK1290" s="226"/>
    </row>
    <row r="1291" spans="3:37" ht="25.5" customHeight="1">
      <c r="C1291" s="626"/>
      <c r="D1291" s="627"/>
      <c r="E1291" s="627"/>
      <c r="F1291" s="627"/>
      <c r="G1291" s="627"/>
      <c r="H1291" s="627"/>
      <c r="I1291" s="627"/>
      <c r="J1291" s="627"/>
      <c r="K1291" s="627"/>
      <c r="L1291" s="628"/>
      <c r="M1291" s="271"/>
      <c r="N1291" s="632"/>
      <c r="O1291" s="632"/>
      <c r="P1291" s="632"/>
      <c r="Q1291" s="646"/>
      <c r="R1291" s="648" t="s">
        <v>455</v>
      </c>
      <c r="S1291" s="649"/>
      <c r="T1291" s="649"/>
      <c r="U1291" s="649"/>
      <c r="V1291" s="650"/>
      <c r="W1291" s="276">
        <f>SUM(W1289:W1290)</f>
        <v>0</v>
      </c>
      <c r="X1291" s="277" t="s">
        <v>453</v>
      </c>
      <c r="Y1291" s="649"/>
      <c r="Z1291" s="650"/>
      <c r="AA1291" s="271"/>
      <c r="AB1291"/>
      <c r="AC1291"/>
      <c r="AD1291"/>
      <c r="AE1291"/>
      <c r="AF1291"/>
      <c r="AG1291"/>
      <c r="AH1291" s="226"/>
      <c r="AI1291" s="226"/>
      <c r="AJ1291" s="226"/>
      <c r="AK1291" s="226"/>
    </row>
    <row r="1292" spans="3:37" ht="25.5" customHeight="1" thickBot="1">
      <c r="C1292" s="629"/>
      <c r="D1292" s="630"/>
      <c r="E1292" s="630"/>
      <c r="F1292" s="630"/>
      <c r="G1292" s="630"/>
      <c r="H1292" s="630"/>
      <c r="I1292" s="630"/>
      <c r="J1292" s="630"/>
      <c r="K1292" s="630"/>
      <c r="L1292" s="631"/>
      <c r="M1292" s="271"/>
      <c r="N1292" s="632"/>
      <c r="O1292" s="632"/>
      <c r="P1292" s="632"/>
      <c r="Q1292" s="647"/>
      <c r="R1292" s="648" t="s">
        <v>571</v>
      </c>
      <c r="S1292" s="649"/>
      <c r="T1292" s="649"/>
      <c r="U1292" s="649"/>
      <c r="V1292" s="650"/>
      <c r="W1292" s="276"/>
      <c r="X1292" s="277" t="s">
        <v>453</v>
      </c>
      <c r="Y1292" s="277"/>
      <c r="Z1292" s="280"/>
      <c r="AA1292" s="271"/>
      <c r="AB1292"/>
      <c r="AC1292"/>
      <c r="AD1292"/>
      <c r="AE1292"/>
      <c r="AF1292"/>
      <c r="AG1292"/>
      <c r="AH1292" s="226"/>
      <c r="AI1292" s="226"/>
      <c r="AJ1292" s="226"/>
      <c r="AK1292" s="226"/>
    </row>
    <row r="1293" spans="3:37" ht="25.5" customHeight="1">
      <c r="C1293" s="284"/>
      <c r="D1293" s="284"/>
      <c r="E1293" s="284"/>
      <c r="F1293" s="284"/>
      <c r="G1293" s="284"/>
      <c r="H1293" s="284"/>
      <c r="I1293" s="284"/>
      <c r="J1293" s="284"/>
      <c r="K1293" s="284"/>
      <c r="L1293" s="284"/>
      <c r="M1293" s="271"/>
      <c r="N1293" s="271"/>
      <c r="O1293" s="271"/>
      <c r="P1293" s="271"/>
      <c r="Q1293" s="272"/>
      <c r="R1293" s="272"/>
      <c r="S1293" s="272"/>
      <c r="T1293" s="272"/>
      <c r="U1293" s="272"/>
      <c r="V1293" s="272"/>
      <c r="W1293" s="618"/>
      <c r="X1293" s="619"/>
      <c r="Y1293" s="619"/>
      <c r="Z1293" s="620"/>
      <c r="AA1293" s="271"/>
      <c r="AB1293"/>
      <c r="AC1293"/>
      <c r="AD1293"/>
      <c r="AE1293"/>
      <c r="AF1293"/>
      <c r="AG1293"/>
      <c r="AH1293" s="226"/>
      <c r="AI1293" s="226"/>
      <c r="AJ1293" s="226"/>
      <c r="AK1293" s="226"/>
    </row>
    <row r="1294" spans="3:37" ht="25.5" customHeight="1">
      <c r="C1294" s="287" t="s">
        <v>572</v>
      </c>
      <c r="D1294" s="287"/>
      <c r="E1294" s="287"/>
      <c r="F1294" s="287" t="s">
        <v>573</v>
      </c>
      <c r="G1294" s="287"/>
      <c r="I1294" s="287"/>
      <c r="J1294" s="287"/>
      <c r="K1294" s="287"/>
      <c r="L1294" s="287"/>
      <c r="M1294" s="287"/>
      <c r="N1294" s="287"/>
      <c r="O1294" s="287"/>
      <c r="P1294" s="287"/>
      <c r="Q1294" s="287"/>
      <c r="R1294" s="287"/>
      <c r="S1294" s="287"/>
      <c r="T1294" s="287"/>
      <c r="U1294" s="287"/>
      <c r="V1294" s="287"/>
      <c r="W1294" s="237"/>
      <c r="X1294" s="419"/>
      <c r="Y1294" s="271"/>
      <c r="Z1294" s="271"/>
      <c r="AA1294" s="271"/>
      <c r="AB1294"/>
      <c r="AC1294"/>
      <c r="AD1294"/>
      <c r="AE1294"/>
      <c r="AF1294"/>
      <c r="AG1294"/>
      <c r="AH1294" s="226"/>
      <c r="AI1294" s="226"/>
      <c r="AJ1294" s="226"/>
      <c r="AK1294" s="226"/>
    </row>
    <row r="1295" spans="3:37" ht="25.5" customHeight="1">
      <c r="C1295" s="287"/>
      <c r="D1295" s="287"/>
      <c r="E1295" s="287"/>
      <c r="F1295" s="287" t="s">
        <v>574</v>
      </c>
      <c r="G1295" s="287"/>
      <c r="I1295" s="287"/>
      <c r="J1295" s="287"/>
      <c r="K1295" s="287"/>
      <c r="L1295" s="287"/>
      <c r="M1295" s="287"/>
      <c r="N1295" s="287"/>
      <c r="O1295" s="287"/>
      <c r="P1295" s="287"/>
      <c r="Q1295" s="287"/>
      <c r="R1295" s="287"/>
      <c r="S1295" s="287"/>
      <c r="T1295" s="287"/>
      <c r="U1295" s="287"/>
      <c r="V1295" s="287"/>
      <c r="W1295" s="237"/>
      <c r="X1295" s="271"/>
      <c r="Y1295" s="271"/>
      <c r="Z1295" s="271"/>
      <c r="AA1295" s="271"/>
      <c r="AB1295"/>
      <c r="AC1295"/>
      <c r="AD1295"/>
      <c r="AE1295"/>
      <c r="AF1295"/>
      <c r="AG1295"/>
      <c r="AH1295" s="226"/>
      <c r="AI1295" s="226"/>
      <c r="AJ1295" s="226"/>
      <c r="AK1295" s="226"/>
    </row>
    <row r="1296" spans="3:37" ht="25.5" customHeight="1">
      <c r="C1296"/>
      <c r="AB1296"/>
      <c r="AC1296"/>
      <c r="AD1296"/>
      <c r="AE1296"/>
      <c r="AF1296"/>
      <c r="AG1296"/>
      <c r="AH1296" s="226"/>
      <c r="AI1296" s="226"/>
      <c r="AJ1296" s="226"/>
      <c r="AK1296" s="226"/>
    </row>
    <row r="1297" spans="3:37" ht="25.5" customHeight="1">
      <c r="C1297"/>
      <c r="AB1297"/>
      <c r="AC1297"/>
      <c r="AD1297"/>
      <c r="AE1297"/>
      <c r="AF1297"/>
      <c r="AG1297"/>
      <c r="AH1297" s="226"/>
      <c r="AI1297" s="226"/>
      <c r="AJ1297" s="226"/>
      <c r="AK1297" s="226"/>
    </row>
    <row r="1298" spans="3:37" ht="25.5" customHeight="1">
      <c r="C1298"/>
      <c r="AB1298"/>
      <c r="AC1298"/>
      <c r="AD1298"/>
      <c r="AE1298"/>
      <c r="AF1298"/>
      <c r="AG1298"/>
      <c r="AH1298" s="226"/>
      <c r="AI1298" s="226"/>
      <c r="AJ1298" s="226"/>
      <c r="AK1298" s="226"/>
    </row>
    <row r="1299" spans="3:37" ht="25.5" customHeight="1">
      <c r="C1299"/>
      <c r="AB1299"/>
      <c r="AC1299"/>
      <c r="AD1299"/>
      <c r="AE1299"/>
      <c r="AF1299"/>
      <c r="AG1299"/>
      <c r="AH1299" s="226"/>
      <c r="AI1299" s="226"/>
      <c r="AJ1299" s="226"/>
      <c r="AK1299" s="226"/>
    </row>
    <row r="1300" spans="3:37" ht="25.5" customHeight="1">
      <c r="C1300"/>
      <c r="AB1300"/>
      <c r="AC1300"/>
      <c r="AD1300"/>
      <c r="AE1300"/>
      <c r="AF1300"/>
      <c r="AG1300"/>
      <c r="AH1300" s="226"/>
      <c r="AI1300" s="226"/>
      <c r="AJ1300" s="226"/>
      <c r="AK1300" s="226"/>
    </row>
    <row r="1301" spans="3:37" ht="25.5" customHeight="1">
      <c r="C1301"/>
      <c r="AB1301"/>
      <c r="AC1301"/>
      <c r="AD1301"/>
      <c r="AE1301"/>
      <c r="AF1301"/>
      <c r="AG1301"/>
      <c r="AH1301" s="226"/>
      <c r="AI1301" s="226"/>
      <c r="AJ1301" s="226"/>
      <c r="AK1301" s="226"/>
    </row>
    <row r="1302" spans="3:37" ht="25.5" customHeight="1">
      <c r="C1302"/>
      <c r="AB1302"/>
      <c r="AC1302"/>
      <c r="AD1302"/>
      <c r="AE1302"/>
      <c r="AF1302"/>
      <c r="AG1302"/>
      <c r="AH1302" s="226"/>
      <c r="AI1302" s="226"/>
      <c r="AJ1302" s="226"/>
      <c r="AK1302" s="226"/>
    </row>
    <row r="1303" spans="3:37" ht="25.5" customHeight="1">
      <c r="C1303"/>
      <c r="AB1303"/>
      <c r="AC1303"/>
      <c r="AD1303"/>
      <c r="AE1303"/>
      <c r="AF1303"/>
      <c r="AG1303"/>
      <c r="AH1303" s="226"/>
      <c r="AI1303" s="226"/>
      <c r="AJ1303" s="226"/>
      <c r="AK1303" s="226"/>
    </row>
    <row r="1304" spans="3:37" ht="25.5" customHeight="1">
      <c r="C1304"/>
      <c r="AB1304"/>
      <c r="AC1304"/>
      <c r="AD1304"/>
      <c r="AE1304"/>
      <c r="AF1304"/>
      <c r="AG1304"/>
      <c r="AH1304" s="226"/>
      <c r="AI1304" s="226"/>
      <c r="AJ1304" s="226"/>
      <c r="AK1304" s="226"/>
    </row>
    <row r="1305" spans="3:37" ht="15.75">
      <c r="C1305"/>
      <c r="AB1305"/>
      <c r="AC1305"/>
      <c r="AD1305"/>
      <c r="AE1305"/>
      <c r="AF1305"/>
      <c r="AG1305"/>
      <c r="AH1305" s="226"/>
      <c r="AI1305" s="226"/>
      <c r="AJ1305" s="226"/>
      <c r="AK1305" s="226"/>
    </row>
    <row r="1306" spans="3:37" ht="15.75">
      <c r="C1306"/>
      <c r="AB1306"/>
      <c r="AC1306"/>
      <c r="AD1306"/>
      <c r="AE1306"/>
      <c r="AF1306"/>
      <c r="AG1306"/>
      <c r="AH1306" s="226"/>
      <c r="AI1306" s="226"/>
      <c r="AJ1306" s="226"/>
      <c r="AK1306" s="226"/>
    </row>
    <row r="1307" spans="3:37" ht="15.75">
      <c r="C1307"/>
      <c r="AB1307"/>
      <c r="AC1307"/>
      <c r="AD1307"/>
      <c r="AE1307"/>
      <c r="AF1307"/>
      <c r="AG1307"/>
      <c r="AH1307" s="226"/>
      <c r="AI1307" s="226"/>
      <c r="AJ1307" s="226"/>
      <c r="AK1307" s="226"/>
    </row>
    <row r="1308" spans="3:37" ht="15.75">
      <c r="C1308"/>
      <c r="AB1308"/>
      <c r="AC1308"/>
      <c r="AD1308"/>
      <c r="AE1308"/>
      <c r="AF1308"/>
      <c r="AG1308"/>
      <c r="AH1308" s="226"/>
      <c r="AI1308" s="226"/>
      <c r="AJ1308" s="226"/>
      <c r="AK1308" s="226"/>
    </row>
    <row r="1309" spans="3:37" ht="15.75">
      <c r="C1309"/>
      <c r="AB1309"/>
      <c r="AC1309"/>
      <c r="AD1309"/>
      <c r="AE1309"/>
      <c r="AF1309"/>
      <c r="AG1309"/>
      <c r="AH1309" s="226"/>
      <c r="AI1309" s="226"/>
      <c r="AJ1309" s="226"/>
      <c r="AK1309" s="226"/>
    </row>
    <row r="1310" spans="3:37" ht="15.75">
      <c r="C1310"/>
      <c r="AB1310"/>
      <c r="AC1310"/>
      <c r="AD1310"/>
      <c r="AE1310"/>
      <c r="AF1310"/>
      <c r="AG1310"/>
      <c r="AH1310" s="226"/>
      <c r="AI1310" s="226"/>
      <c r="AJ1310" s="226"/>
      <c r="AK1310" s="226"/>
    </row>
    <row r="1311" spans="3:37" ht="15.75">
      <c r="C1311"/>
      <c r="AB1311"/>
      <c r="AC1311"/>
      <c r="AD1311"/>
      <c r="AE1311"/>
      <c r="AF1311"/>
      <c r="AG1311"/>
      <c r="AH1311" s="226"/>
      <c r="AI1311" s="226"/>
      <c r="AJ1311" s="226"/>
      <c r="AK1311" s="226"/>
    </row>
  </sheetData>
  <protectedRanges>
    <protectedRange sqref="T5:Z5 W10:X10 T10:U10 W20:X20 T20:U20 W30:X30 T30:U30 W47:X47 T47:U47 W57:X57 T57:U57 W67:X67 T67:U67 W84:X84 T84:U84 W94:X94 T94:U94 W104:X104 T104:U104 W121:X121 T121:U121 W131:X131 T131:U131 W141:X141 T141:U141 W158:X158 T158:U158 W168:X168 T168:U168 W178:X178 T178:U178 W195:X195 T195:U195 W205:X205 T205:U205 W215:X215 T215:U215 W232:X232 T232:U232 W242:X242 T242:U242 W252:X252 T252:U252 W269:X269 T269:U269 W279:X279 T279:U279 W289:X289 T289:U289 W306:X306 T306:U306 W316:X316 T316:U316 W326:X326 T326:U326 W343:X343 T343:U343 W353:X353 T353:U353 W363:X363 T363:U363 W380:X380 T380:U380 W390:X390 T390:U390 W400:X400 T400:U400 W417:X417 T417:U417 W427:X427 T427:U427 W437:X437 T437:U437 W454:X454 T454:U454 W464:X464 T464:U464 W474:X474 T474:U474 W491:X491 T491:U491 W501:X501 T501:U501 W511:X511 T511:U511 W528:X528 T528:U528 W538:X538 T538:U538 W548:X548 T548:U548 W565:X565 T565:U565 W575:X575 T575:U575 W585:X585 T585:U585 W602:X602 T602:U602 W612:X612 T612:U612 W622:X622 T622:U622 W639:X639 T639:U639 W649:X649 T649:U649 W659:X659 T659:U659 W676:X676 T676:U676 W686:X686 T686:U686 W696:X696 T696:U696 W713:X713 T713:U713 W723:X723 T723:U723 W733:X733 T733:U733 W750:X750 T750:U750 W760:X760 T760:U760 W770:X770 T770:U770 W787:X787 T787:U787 W797:X797 T797:U797 W807:X807 T807:U807 W824:X824 T824:U824 W834:X834 T834:U834 W844:X844 T844:U844 W861:X861 T861:U861 W871:X871 T871:U871 W881:X881 T881:U881 W898:X898 T898:U898 W908:X908 T908:U908 W918:X918 T918:U918 W935:X935 T935:U935 W945:X945 T945:U945 W955:X955 T955:U955 W972:X972 T972:U972 W982:X982 T982:U982 W992:X992 T992:U992 W1009:X1009 T1009:U1009 W1019:X1019 T1019:U1019 W1029:X1029 T1029:U1029 W1046:X1046 T1046:U1046 W1056:X1056 T1056:U1056 W1066:X1066 T1066:U1066 W1083:X1083 T1083:U1083 W1093:X1093 T1093:U1093 W1103:X1103 T1103:U1103 W1120:X1120 T1120:U1120 W1130:X1130 T1130:U1130 W1140:X1140 T1140:U1140 W1157:X1157 T1157:U1157 W1167:X1167 T1167:U1167 W1177:X1177 T1177:U1177 W1194:X1194 T1194:U1194 W1204:X1204 T1204:U1204 W1214:X1214 T1214:U1214 W1231:X1231 T1231:U1231 W1241:X1241 T1241:U1241 W1251:X1251 T1251:U1251 W1268:X1268 T1268:U1268 W1278:X1278 T1278:U1278 W1288:X1288 T1288:U1288 T42:Z42 T79:Z79 T116:Z116 T153:Z153 T190:Z190 T227:Z227 T264:Z264 T301:Z301 T338:Z338 T375:Z375 T412:Z412 T449:Z449 T486:Z486 T523:Z523 T560:Z560 T597:Z597 T634:Z634 T671:Z671 T708:Z708 T745:Z745 T782:Z782 T819:Z819 T856:Z856 T893:Z893 T930:Z930 T967:Z967 T1004:Z1004 T1041:Z1041 T1078:Z1078 T1115:Z1115 T1152:Z1152 T1189:Z1189 T1226:Z1226 T1263:Z1263" name="範囲2"/>
    <protectedRange sqref="T10:Z10 AA18:AA19 X36 Y11:AA12 Q8:S10 T8:AA9 AA28:AA29 AA31:AA36 Q12:U14 Q11:X11 Y13:Z13 W12:X14 AA13:AA14 AA21:AA25 AA55:AA56 X73 AA45:AA46 AA65:AA66 AA48:AA51 AA58:AA62 AA68:AA73 AA92:AA93 X110 AA82:AA83 AA102:AA103 AA85:AA88 AA95:AA99 AA129:AA130 X147 AA119:AA120 AA139:AA140 AA122:AA125 AA132:AA136 AA142:AA147 AA166:AA167 X184 AA156:AA157 AA176:AA177 AA159:AA162 AA169:AA173 AA179:AA184 AA105:AA110 AA203:AA204 X221 AA193:AA194 AA213:AA214 AA196:AA199 AA206:AA210 AA216:AA221 AA240:AA241 X258 AA230:AA231 AA250:AA251 AA233:AA236 AA243:AA247 AA253:AA258 AA277:AA278 X295 AA267:AA268 AA287:AA288 AA270:AA273 AA280:AA284 AA290:AA295 AA314:AA315 X332 AA304:AA305 AA324:AA325 AA307:AA310 AA317:AA321 AA327:AA332 AA351:AA352 X369 AA341:AA342 AA361:AA362 AA344:AA347 AA354:AA358 AA364:AA369 AA388:AA389 X406 AA378:AA379 AA398:AA399 AA381:AA384 AA391:AA395 AA401:AA406 AA425:AA426 X443 AA415:AA416 AA435:AA436 AA418:AA421 AA428:AA432 AA438:AA443 AA462:AA463 X480 AA452:AA453 AA472:AA473 AA455:AA458 AA465:AA469 AA475:AA480 AA499:AA500 X517 AA489:AA490 AA509:AA510 AA492:AA495 AA502:AA506 AA512:AA517 AA536:AA537 X554 AA526:AA527 AA546:AA547 AA529:AA532 AA539:AA543 AA549:AA554 AA573:AA574 X591 AA563:AA564 AA583:AA584 AA566:AA569 AA576:AA580 AA586:AA591 AA610:AA611 X628 AA600:AA601 AA620:AA621 AA603:AA606 AA613:AA617 AA623:AA628 AA647:AA648 X665 AA637:AA638 AA657:AA658 AA640:AA643 AA650:AA654 AA660:AA665 AA684:AA685 X702 AA674:AA675 AA694:AA695 AA677:AA680 AA687:AA691 AA697:AA702 AA721:AA722 X739 AA711:AA712 AA731:AA732 AA714:AA717 AA724:AA728 AA734:AA739 AA758:AA759 X776 AA748:AA749 AA768:AA769 AA751:AA754 AA761:AA765 AA771:AA776 AA795:AA796 X813 AA785:AA786 AA805:AA806 AA788:AA791 AA798:AA802 AA808:AA813 AA832:AA833 X850 AA822:AA823 AA842:AA843 AA825:AA828 AA835:AA839 AA845:AA850 AA869:AA870 X887 AA859:AA860 AA879:AA880 AA862:AA865 AA872:AA876 AA882:AA887 AA906:AA907 X924 AA896:AA897 AA916:AA917 AA899:AA902 AA909:AA913 AA919:AA924 AA943:AA944 X961 AA933:AA934 AA953:AA954 AA936:AA939 AA946:AA950 AA956:AA961 AA980:AA981 X998 AA970:AA971 AA990:AA991 AA973:AA976 AA983:AA987 AA993:AA998 AA1017:AA1018 X1035 AA1007:AA1008 AA1027:AA1028 AA1010:AA1013 AA1020:AA1024 AA1030:AA1035 AA1054:AA1055 X1072 AA1044:AA1045 AA1064:AA1065 AA1047:AA1050 AA1057:AA1061 AA1067:AA1072 AA1091:AA1092 X1109 AA1081:AA1082 AA1101:AA1102 AA1084:AA1087 AA1094:AA1098 AA1104:AA1109 AA1128:AA1129 X1146 AA1118:AA1119 AA1138:AA1139 AA1121:AA1124 AA1131:AA1135 AA1141:AA1146 AA1165:AA1166 X1183 AA1155:AA1156 AA1175:AA1176 AA1158:AA1161 AA1168:AA1172 AA1178:AA1183 AA1202:AA1203 X1220 AA1192:AA1193 AA1212:AA1213 AA1195:AA1198 AA1205:AA1209 AA1215:AA1220 AA1239:AA1240 X1257 AA1229:AA1230 AA1249:AA1250 AA1232:AA1235 AA1242:AA1246 AA1252:AA1257 AA1276:AA1277 X1294 AA1266:AA1267 AA1286:AA1287 AA1269:AA1272 AA1279:AA1283 AA1289:AA1294 Q18:Z20 Q22:U24 Q21:X21 Y21:Z23 W22:X24 Q28:Z30 Q32:U34 Q31:X31 Y31:Z33 W32:X34 Q45:Z47 Q49:U51 Q48:X48 Y48:Z50 W49:X51 Q55:Z57 Q59:U61 Q58:X58 Y58:Z60 W59:X61 Q65:Z67 Q69:U71 Q68:X68 Y68:Z70 W69:X71 Q82:Z84 Q86:U88 Q85:X85 Y85:Z87 W86:X88 Q92:Z94 Q96:U98 Q95:X95 Y95:Z97 W96:X98 Q102:Z104 Q106:U108 Q105:X105 Y105:Z107 W106:X108 Q119:Z121 Q123:U125 Q122:X122 Y122:Z124 W123:X125 Q129:Z131 Q133:U135 Q132:X132 Y132:Z134 W133:X135 Q139:Z141 Q143:U145 Q142:X142 Y142:Z144 W143:X145 Q156:Z158 Q160:U162 Q159:X159 Y159:Z161 W160:X162 Q166:Z168 Q170:U172 Q169:X169 Y169:Z171 W170:X172 Q176:Z178 Q180:U182 Q179:X179 Y179:Z181 W180:X182 Q193:Z195 Q197:U199 Q196:X196 Y196:Z198 W197:X199 Q203:Z205 Q207:U209 Q206:X206 Y206:Z208 W207:X209 Q213:Z215 Q217:U219 Q216:X216 Y216:Z218 W217:X219 Q230:Z232 Q234:U236 Q233:X233 Y233:Z235 W234:X236 Q240:Z242 Q244:U246 Q243:X243 Y243:Z245 W244:X246 Q250:Z252 Q254:U256 Q253:X253 Y253:Z255 W254:X256 Q267:Z269 Q271:U273 Q270:X270 Y270:Z272 W271:X273 Q277:Z279 Q281:U283 Q280:X280 Y280:Z282 W281:X283 Q287:Z289 Q291:U293 Q290:X290 Y290:Z292 W291:X293 Q304:Z306 Q308:U310 Q307:X307 Y307:Z309 W308:X310 Q314:Z316 Q318:U320 Q317:X317 Y317:Z319 W318:X320 Q324:Z326 Q328:U330 Q327:X327 Y327:Z329 W328:X330 Q341:Z343 Q345:U347 Q344:X344 Y344:Z346 W345:X347 Q351:Z353 Q355:U357 Q354:X354 Y354:Z356 W355:X357 Q361:Z363 Q365:U367 Q364:X364 Y364:Z366 W365:X367 Q378:Z380 Q382:U384 Q381:X381 Y381:Z383 W382:X384 Q388:Z390 Q392:U394 Q391:X391 Y391:Z393 W392:X394 Q398:Z400 Q402:U404 Q401:X401 Y401:Z403 W402:X404 Q415:Z417 Q419:U421 Q418:X418 Y418:Z420 W419:X421 Q425:Z427 Q429:U431 Q428:X428 Y428:Z430 W429:X431 Q435:Z437 Q439:U441 Q438:X438 Y438:Z440 W439:X441 Q452:Z454 Q456:U458 Q455:X455 Y455:Z457 W456:X458 Q462:Z464 Q466:U468 Q465:X465 Y465:Z467 W466:X468 Q472:Z474 Q476:U478 Q475:X475 Y475:Z477 W476:X478 Q489:Z491 Q493:U495 Q492:X492 Y492:Z494 W493:X495 Q499:Z501 Q503:U505 Q502:X502 Y502:Z504 W503:X505 Q509:Z511 Q513:U515 Q512:X512 Y512:Z514 W513:X515 Q526:Z528 Q530:U532 Q529:X529 Y529:Z531 W530:X532 Q536:Z538 Q540:U542 Q539:X539 Y539:Z541 W540:X542 Q546:Z548 Q550:U552 Q549:X549 Y549:Z551 W550:X552 Q563:Z565 Q567:U569 Q566:X566 Y566:Z568 W567:X569 Q573:Z575 Q577:U579 Q576:X576 Y576:Z578 W577:X579 Q583:Z585 Q587:U589 Q586:X586 Y586:Z588 W587:X589 Q600:Z602 Q604:U606 Q603:X603 Y603:Z605 W604:X606 Q610:Z612 Q614:U616 Q613:X613 Y613:Z615 W614:X616 Q620:Z622 Q624:U626 Q623:X623 Y623:Z625 W624:X626 Q637:Z639 Q641:U643 Q640:X640 Y640:Z642 W641:X643 Q647:Z649 Q651:U653 Q650:X650 Y650:Z652 W651:X653 Q657:Z659 Q661:U663 Q660:X660 Y660:Z662 W661:X663 Q674:Z676 Q678:U680 Q677:X677 Y677:Z679 W678:X680 Q684:Z686 Q688:U690 Q687:X687 Y687:Z689 W688:X690 Q694:Z696 Q698:U700 Q697:X697 Y697:Z699 W698:X700 Q711:Z713 Q715:U717 Q714:X714 Y714:Z716 W715:X717 Q721:Z723 Q725:U727 Q724:X724 Y724:Z726 W725:X727 Q731:Z733 Q735:U737 Q734:X734 Y734:Z736 W735:X737 Q748:Z750 Q752:U754 Q751:X751 Y751:Z753 W752:X754 Q758:Z760 Q762:U764 Q761:X761 Y761:Z763 W762:X764 Q768:Z770 Q772:U774 Q771:X771 Y771:Z773 W772:X774 Q785:Z787 Q789:U791 Q788:X788 Y788:Z790 W789:X791 Q795:Z797 Q799:U801 Q798:X798 Y798:Z800 W799:X801 Q805:Z807 Q809:U811 Q808:X808 Y808:Z810 W809:X811 Q822:Z824 Q826:U828 Q825:X825 Y825:Z827 W826:X828 Q832:Z834 Q836:U838 Q835:X835 Y835:Z837 W836:X838 Q842:Z844 Q846:U848 Q845:X845 Y845:Z847 W846:X848 Q859:Z861 Q863:U865 Q862:X862 Y862:Z864 W863:X865 Q869:Z871 Q873:U875 Q872:X872 Y872:Z874 W873:X875 Q879:Z881 Q883:U885 Q882:X882 Y882:Z884 W883:X885 Q896:Z898 Q900:U902 Q899:X899 Y899:Z901 W900:X902 Q906:Z908 Q910:U912 Q909:X909 Y909:Z911 W910:X912 Q916:Z918 Q920:U922 Q919:X919 Y919:Z921 W920:X922 Q933:Z935 Q937:U939 Q936:X936 Y936:Z938 W937:X939 Q943:Z945 Q947:U949 Q946:X946 Y946:Z948 W947:X949 Q953:Z955 Q957:U959 Q956:X956 Y956:Z958 W957:X959 Q970:Z972 Q974:U976 Q973:X973 Y973:Z975 W974:X976 Q980:Z982 Q984:U986 Q983:X983 Y983:Z985 W984:X986 Q990:Z992 Q994:U996 Q993:X993 Y993:Z995 W994:X996 Q1007:Z1009 Q1011:U1013 Q1010:X1010 Y1010:Z1012 W1011:X1013 Q1017:Z1019 Q1021:U1023 Q1020:X1020 Y1020:Z1022 W1021:X1023 Q1027:Z1029 Q1031:U1033 Q1030:X1030 Y1030:Z1032 W1031:X1033 Q1044:Z1046 Q1048:U1050 Q1047:X1047 Y1047:Z1049 W1048:X1050 Q1054:Z1056 Q1058:U1060 Q1057:X1057 Y1057:Z1059 W1058:X1060 Q1064:Z1066 Q1068:U1070 Q1067:X1067 Y1067:Z1069 W1068:X1070 Q1081:Z1083 Q1085:U1087 Q1084:X1084 Y1084:Z1086 W1085:X1087 Q1091:Z1093 Q1095:U1097 Q1094:X1094 Y1094:Z1096 W1095:X1097 Q1101:Z1103 Q1105:U1107 Q1104:X1104 Y1104:Z1106 W1105:X1107 Q1118:Z1120 Q1122:U1124 Q1121:X1121 Y1121:Z1123 W1122:X1124 Q1128:Z1130 Q1132:U1134 Q1131:X1131 Y1131:Z1133 W1132:X1134 Q1138:Z1140 Q1142:U1144 Q1141:X1141 Y1141:Z1143 W1142:X1144 Q1155:Z1157 Q1159:U1161 Q1158:X1158 Y1158:Z1160 W1159:X1161 Q1165:Z1167 Q1169:U1171 Q1168:X1168 Y1168:Z1170 W1169:X1171 Q1175:Z1177 Q1179:U1181 Q1178:X1178 Y1178:Z1180 W1179:X1181 Q1192:Z1194 Q1196:U1198 Q1195:X1195 Y1195:Z1197 W1196:X1198 Q1202:Z1204 Q1206:U1208 Q1205:X1205 Y1205:Z1207 W1206:X1208 Q1212:Z1214 Q1216:U1218 Q1215:X1215 Y1215:Z1217 W1216:X1218 Q1229:Z1231 Q1233:U1235 Q1232:X1232 Y1232:Z1234 W1233:X1235 Q1239:Z1241 Q1243:U1245 Q1242:X1242 Y1242:Z1244 W1243:X1245 Q1249:Z1251 Q1253:U1255 Q1252:X1252 Y1252:Z1254 W1253:X1255 Q1266:Z1268 Q1270:U1272 Q1269:X1269 Y1269:Z1271 W1270:X1272 Q1276:Z1278 Q1280:U1282 Q1279:X1279 Y1279:Z1281 W1280:X1282 Q1286:Z1288 Q1290:U1292 Q1289:X1289 Y1289:Z1291 W1290:X1292" name="範囲1"/>
  </protectedRanges>
  <mergeCells count="2205">
    <mergeCell ref="Q19:S19"/>
    <mergeCell ref="T19:Z19"/>
    <mergeCell ref="R34:V34"/>
    <mergeCell ref="Q20:S20"/>
    <mergeCell ref="T20:Z20"/>
    <mergeCell ref="Q21:Q24"/>
    <mergeCell ref="R21:V21"/>
    <mergeCell ref="R22:V22"/>
    <mergeCell ref="R23:V23"/>
    <mergeCell ref="Y23:Z23"/>
    <mergeCell ref="R24:V24"/>
    <mergeCell ref="W25:Z25"/>
    <mergeCell ref="C26:G26"/>
    <mergeCell ref="N350:P350"/>
    <mergeCell ref="T278:Z278"/>
    <mergeCell ref="Q279:S279"/>
    <mergeCell ref="T279:Z279"/>
    <mergeCell ref="Q280:Q283"/>
    <mergeCell ref="Q231:S231"/>
    <mergeCell ref="T232:Z232"/>
    <mergeCell ref="Q233:Q236"/>
    <mergeCell ref="R233:V233"/>
    <mergeCell ref="R234:V234"/>
    <mergeCell ref="W247:Z247"/>
    <mergeCell ref="W257:Z257"/>
    <mergeCell ref="W274:Z274"/>
    <mergeCell ref="W311:Z311"/>
    <mergeCell ref="W321:Z321"/>
    <mergeCell ref="W331:Z331"/>
    <mergeCell ref="T29:Z29"/>
    <mergeCell ref="W35:Z35"/>
    <mergeCell ref="C38:I38"/>
    <mergeCell ref="W146:Z146"/>
    <mergeCell ref="C149:I149"/>
    <mergeCell ref="C151:Z151"/>
    <mergeCell ref="Q152:S152"/>
    <mergeCell ref="T152:Z152"/>
    <mergeCell ref="C91:L98"/>
    <mergeCell ref="R503:V503"/>
    <mergeCell ref="H26:L26"/>
    <mergeCell ref="C27:L34"/>
    <mergeCell ref="N27:P27"/>
    <mergeCell ref="Q27:Z27"/>
    <mergeCell ref="N28:P34"/>
    <mergeCell ref="Q28:S28"/>
    <mergeCell ref="T28:Z28"/>
    <mergeCell ref="Q29:S29"/>
    <mergeCell ref="Q30:S30"/>
    <mergeCell ref="T30:Z30"/>
    <mergeCell ref="Q31:Q34"/>
    <mergeCell ref="R31:V31"/>
    <mergeCell ref="R32:V32"/>
    <mergeCell ref="R33:V33"/>
    <mergeCell ref="Y33:Z33"/>
    <mergeCell ref="N91:P91"/>
    <mergeCell ref="Q91:Z91"/>
    <mergeCell ref="N92:P98"/>
    <mergeCell ref="Q92:S92"/>
    <mergeCell ref="C40:Z40"/>
    <mergeCell ref="Q41:S41"/>
    <mergeCell ref="T41:Z41"/>
    <mergeCell ref="Q42:S42"/>
    <mergeCell ref="T42:Z42"/>
    <mergeCell ref="C43:G43"/>
    <mergeCell ref="R504:V504"/>
    <mergeCell ref="Y504:Z504"/>
    <mergeCell ref="R505:V505"/>
    <mergeCell ref="W506:Z506"/>
    <mergeCell ref="C507:G507"/>
    <mergeCell ref="H507:L507"/>
    <mergeCell ref="T425:Z425"/>
    <mergeCell ref="C360:L367"/>
    <mergeCell ref="N360:P360"/>
    <mergeCell ref="Q360:Z360"/>
    <mergeCell ref="N361:P367"/>
    <mergeCell ref="W348:Z348"/>
    <mergeCell ref="Q350:Z350"/>
    <mergeCell ref="C349:G349"/>
    <mergeCell ref="H349:L349"/>
    <mergeCell ref="C350:L357"/>
    <mergeCell ref="T417:Z417"/>
    <mergeCell ref="R418:V418"/>
    <mergeCell ref="R419:V419"/>
    <mergeCell ref="Q417:S417"/>
    <mergeCell ref="Q418:Q421"/>
    <mergeCell ref="R420:V420"/>
    <mergeCell ref="Y420:Z420"/>
    <mergeCell ref="R421:V421"/>
    <mergeCell ref="Q354:Q357"/>
    <mergeCell ref="R354:V354"/>
    <mergeCell ref="R355:V355"/>
    <mergeCell ref="R356:V356"/>
    <mergeCell ref="Y356:Z356"/>
    <mergeCell ref="R357:V357"/>
    <mergeCell ref="W358:Z358"/>
    <mergeCell ref="Q353:S353"/>
    <mergeCell ref="C635:G635"/>
    <mergeCell ref="H635:L635"/>
    <mergeCell ref="C636:L643"/>
    <mergeCell ref="N636:P636"/>
    <mergeCell ref="Q636:Z636"/>
    <mergeCell ref="N637:P643"/>
    <mergeCell ref="Q637:S637"/>
    <mergeCell ref="T637:Z637"/>
    <mergeCell ref="T638:Z638"/>
    <mergeCell ref="Q639:S639"/>
    <mergeCell ref="T639:Z639"/>
    <mergeCell ref="Q640:Q643"/>
    <mergeCell ref="R640:V640"/>
    <mergeCell ref="C498:L505"/>
    <mergeCell ref="N498:P498"/>
    <mergeCell ref="Q498:Z498"/>
    <mergeCell ref="N499:P505"/>
    <mergeCell ref="W553:Z553"/>
    <mergeCell ref="C558:Z558"/>
    <mergeCell ref="C556:I556"/>
    <mergeCell ref="Q559:S559"/>
    <mergeCell ref="T559:Z559"/>
    <mergeCell ref="Q560:S560"/>
    <mergeCell ref="T560:Z560"/>
    <mergeCell ref="Q499:S499"/>
    <mergeCell ref="T499:Z499"/>
    <mergeCell ref="Q500:S500"/>
    <mergeCell ref="T500:Z500"/>
    <mergeCell ref="Q501:S501"/>
    <mergeCell ref="T501:Z501"/>
    <mergeCell ref="Q502:Q505"/>
    <mergeCell ref="R502:V502"/>
    <mergeCell ref="T760:Z760"/>
    <mergeCell ref="R761:V761"/>
    <mergeCell ref="Q760:S760"/>
    <mergeCell ref="Q761:Q764"/>
    <mergeCell ref="R762:V762"/>
    <mergeCell ref="R763:V763"/>
    <mergeCell ref="T824:Z824"/>
    <mergeCell ref="R825:V825"/>
    <mergeCell ref="R826:V826"/>
    <mergeCell ref="Q824:S824"/>
    <mergeCell ref="Q825:Q828"/>
    <mergeCell ref="R827:V827"/>
    <mergeCell ref="C905:L912"/>
    <mergeCell ref="N905:P905"/>
    <mergeCell ref="Q905:Z905"/>
    <mergeCell ref="N906:P912"/>
    <mergeCell ref="Q895:Z895"/>
    <mergeCell ref="C894:G894"/>
    <mergeCell ref="H894:L894"/>
    <mergeCell ref="C895:L902"/>
    <mergeCell ref="N895:P895"/>
    <mergeCell ref="W775:Z775"/>
    <mergeCell ref="C778:I778"/>
    <mergeCell ref="C780:Z780"/>
    <mergeCell ref="Q781:S781"/>
    <mergeCell ref="T781:Z781"/>
    <mergeCell ref="Q782:S782"/>
    <mergeCell ref="T782:Z782"/>
    <mergeCell ref="C783:G783"/>
    <mergeCell ref="H783:L783"/>
    <mergeCell ref="C784:L791"/>
    <mergeCell ref="N784:P784"/>
    <mergeCell ref="C965:Z965"/>
    <mergeCell ref="Q966:S966"/>
    <mergeCell ref="C963:I963"/>
    <mergeCell ref="T966:Z966"/>
    <mergeCell ref="T897:Z897"/>
    <mergeCell ref="Q898:S898"/>
    <mergeCell ref="Q967:S967"/>
    <mergeCell ref="T967:Z967"/>
    <mergeCell ref="C6:G6"/>
    <mergeCell ref="H6:L6"/>
    <mergeCell ref="T1028:Z1028"/>
    <mergeCell ref="T1029:Z1029"/>
    <mergeCell ref="N7:P7"/>
    <mergeCell ref="Q7:Z7"/>
    <mergeCell ref="N8:P14"/>
    <mergeCell ref="Q8:S8"/>
    <mergeCell ref="R1030:V1030"/>
    <mergeCell ref="Q1029:S1029"/>
    <mergeCell ref="Q1030:Q1033"/>
    <mergeCell ref="R1031:V1031"/>
    <mergeCell ref="R1032:V1032"/>
    <mergeCell ref="W960:Z960"/>
    <mergeCell ref="Q972:S972"/>
    <mergeCell ref="T972:Z972"/>
    <mergeCell ref="Q973:Q976"/>
    <mergeCell ref="R973:V973"/>
    <mergeCell ref="C17:L24"/>
    <mergeCell ref="N17:P17"/>
    <mergeCell ref="Q17:Z17"/>
    <mergeCell ref="N18:P24"/>
    <mergeCell ref="Q18:S18"/>
    <mergeCell ref="T18:Z18"/>
    <mergeCell ref="C1:I1"/>
    <mergeCell ref="C3:Z3"/>
    <mergeCell ref="Q4:S4"/>
    <mergeCell ref="T4:Z4"/>
    <mergeCell ref="Q5:S5"/>
    <mergeCell ref="T5:Z5"/>
    <mergeCell ref="Q10:S10"/>
    <mergeCell ref="T10:Z10"/>
    <mergeCell ref="Q11:Q14"/>
    <mergeCell ref="R11:V11"/>
    <mergeCell ref="R12:V12"/>
    <mergeCell ref="R13:V13"/>
    <mergeCell ref="Y13:Z13"/>
    <mergeCell ref="R14:V14"/>
    <mergeCell ref="W15:Z15"/>
    <mergeCell ref="C16:G16"/>
    <mergeCell ref="H16:L16"/>
    <mergeCell ref="C7:L14"/>
    <mergeCell ref="T8:Z8"/>
    <mergeCell ref="Q9:S9"/>
    <mergeCell ref="T9:Z9"/>
    <mergeCell ref="H43:L43"/>
    <mergeCell ref="C44:L51"/>
    <mergeCell ref="N44:P44"/>
    <mergeCell ref="Q44:Z44"/>
    <mergeCell ref="N45:P51"/>
    <mergeCell ref="Q45:S45"/>
    <mergeCell ref="T45:Z45"/>
    <mergeCell ref="Q46:S46"/>
    <mergeCell ref="T46:Z46"/>
    <mergeCell ref="Q47:S47"/>
    <mergeCell ref="T47:Z47"/>
    <mergeCell ref="Q48:Q51"/>
    <mergeCell ref="R48:V48"/>
    <mergeCell ref="R49:V49"/>
    <mergeCell ref="R50:V50"/>
    <mergeCell ref="Y50:Z50"/>
    <mergeCell ref="R51:V51"/>
    <mergeCell ref="W52:Z52"/>
    <mergeCell ref="C53:G53"/>
    <mergeCell ref="H53:L53"/>
    <mergeCell ref="C54:L61"/>
    <mergeCell ref="N54:P54"/>
    <mergeCell ref="Q54:Z54"/>
    <mergeCell ref="N55:P61"/>
    <mergeCell ref="Q55:S55"/>
    <mergeCell ref="T55:Z55"/>
    <mergeCell ref="Q56:S56"/>
    <mergeCell ref="T56:Z56"/>
    <mergeCell ref="Q57:S57"/>
    <mergeCell ref="T57:Z57"/>
    <mergeCell ref="Q58:Q61"/>
    <mergeCell ref="R58:V58"/>
    <mergeCell ref="R59:V59"/>
    <mergeCell ref="R60:V60"/>
    <mergeCell ref="Y60:Z60"/>
    <mergeCell ref="R61:V61"/>
    <mergeCell ref="W62:Z62"/>
    <mergeCell ref="C63:G63"/>
    <mergeCell ref="H63:L63"/>
    <mergeCell ref="C64:L71"/>
    <mergeCell ref="N64:P64"/>
    <mergeCell ref="Q64:Z64"/>
    <mergeCell ref="N65:P71"/>
    <mergeCell ref="Q65:S65"/>
    <mergeCell ref="T65:Z65"/>
    <mergeCell ref="Q66:S66"/>
    <mergeCell ref="T66:Z66"/>
    <mergeCell ref="Q67:S67"/>
    <mergeCell ref="T67:Z67"/>
    <mergeCell ref="Q68:Q71"/>
    <mergeCell ref="R68:V68"/>
    <mergeCell ref="R69:V69"/>
    <mergeCell ref="R70:V70"/>
    <mergeCell ref="Y70:Z70"/>
    <mergeCell ref="R71:V71"/>
    <mergeCell ref="W72:Z72"/>
    <mergeCell ref="C75:I75"/>
    <mergeCell ref="C77:Z77"/>
    <mergeCell ref="Q78:S78"/>
    <mergeCell ref="T78:Z78"/>
    <mergeCell ref="Q79:S79"/>
    <mergeCell ref="T79:Z79"/>
    <mergeCell ref="Q85:Q88"/>
    <mergeCell ref="R85:V85"/>
    <mergeCell ref="R86:V86"/>
    <mergeCell ref="R87:V87"/>
    <mergeCell ref="Y87:Z87"/>
    <mergeCell ref="R88:V88"/>
    <mergeCell ref="W89:Z89"/>
    <mergeCell ref="C90:G90"/>
    <mergeCell ref="H90:L90"/>
    <mergeCell ref="N82:P88"/>
    <mergeCell ref="Q82:S82"/>
    <mergeCell ref="T82:Z82"/>
    <mergeCell ref="Q83:S83"/>
    <mergeCell ref="T83:Z83"/>
    <mergeCell ref="Q84:S84"/>
    <mergeCell ref="T84:Z84"/>
    <mergeCell ref="Q81:Z81"/>
    <mergeCell ref="C80:G80"/>
    <mergeCell ref="H80:L80"/>
    <mergeCell ref="C81:L88"/>
    <mergeCell ref="N81:P81"/>
    <mergeCell ref="T92:Z92"/>
    <mergeCell ref="Q93:S93"/>
    <mergeCell ref="T93:Z93"/>
    <mergeCell ref="Q94:S94"/>
    <mergeCell ref="T94:Z94"/>
    <mergeCell ref="Q95:Q98"/>
    <mergeCell ref="R95:V95"/>
    <mergeCell ref="R96:V96"/>
    <mergeCell ref="R97:V97"/>
    <mergeCell ref="Y97:Z97"/>
    <mergeCell ref="R98:V98"/>
    <mergeCell ref="W99:Z99"/>
    <mergeCell ref="C100:G100"/>
    <mergeCell ref="H100:L100"/>
    <mergeCell ref="C101:L108"/>
    <mergeCell ref="N101:P101"/>
    <mergeCell ref="Q101:Z101"/>
    <mergeCell ref="N102:P108"/>
    <mergeCell ref="Q102:S102"/>
    <mergeCell ref="T102:Z102"/>
    <mergeCell ref="Q103:S103"/>
    <mergeCell ref="T103:Z103"/>
    <mergeCell ref="Q104:S104"/>
    <mergeCell ref="T104:Z104"/>
    <mergeCell ref="Q105:Q108"/>
    <mergeCell ref="R105:V105"/>
    <mergeCell ref="R106:V106"/>
    <mergeCell ref="R107:V107"/>
    <mergeCell ref="Y107:Z107"/>
    <mergeCell ref="R108:V108"/>
    <mergeCell ref="W109:Z109"/>
    <mergeCell ref="C112:I112"/>
    <mergeCell ref="C114:Z114"/>
    <mergeCell ref="Q115:S115"/>
    <mergeCell ref="T115:Z115"/>
    <mergeCell ref="Q116:S116"/>
    <mergeCell ref="T116:Z116"/>
    <mergeCell ref="C117:G117"/>
    <mergeCell ref="H117:L117"/>
    <mergeCell ref="C118:L125"/>
    <mergeCell ref="N118:P118"/>
    <mergeCell ref="Q118:Z118"/>
    <mergeCell ref="N119:P125"/>
    <mergeCell ref="Q119:S119"/>
    <mergeCell ref="T119:Z119"/>
    <mergeCell ref="Q120:S120"/>
    <mergeCell ref="T120:Z120"/>
    <mergeCell ref="Q121:S121"/>
    <mergeCell ref="T121:Z121"/>
    <mergeCell ref="Q122:Q125"/>
    <mergeCell ref="R122:V122"/>
    <mergeCell ref="R123:V123"/>
    <mergeCell ref="R124:V124"/>
    <mergeCell ref="Y124:Z124"/>
    <mergeCell ref="R125:V125"/>
    <mergeCell ref="W126:Z126"/>
    <mergeCell ref="C127:G127"/>
    <mergeCell ref="H127:L127"/>
    <mergeCell ref="C128:L135"/>
    <mergeCell ref="N128:P128"/>
    <mergeCell ref="Q128:Z128"/>
    <mergeCell ref="N129:P135"/>
    <mergeCell ref="Q129:S129"/>
    <mergeCell ref="T129:Z129"/>
    <mergeCell ref="Q130:S130"/>
    <mergeCell ref="T130:Z130"/>
    <mergeCell ref="Q131:S131"/>
    <mergeCell ref="T131:Z131"/>
    <mergeCell ref="Q132:Q135"/>
    <mergeCell ref="R132:V132"/>
    <mergeCell ref="R133:V133"/>
    <mergeCell ref="R134:V134"/>
    <mergeCell ref="Y134:Z134"/>
    <mergeCell ref="R135:V135"/>
    <mergeCell ref="W136:Z136"/>
    <mergeCell ref="C137:G137"/>
    <mergeCell ref="H137:L137"/>
    <mergeCell ref="C138:L145"/>
    <mergeCell ref="N138:P138"/>
    <mergeCell ref="Q138:Z138"/>
    <mergeCell ref="N139:P145"/>
    <mergeCell ref="Q139:S139"/>
    <mergeCell ref="T139:Z139"/>
    <mergeCell ref="Q140:S140"/>
    <mergeCell ref="T140:Z140"/>
    <mergeCell ref="Q141:S141"/>
    <mergeCell ref="T141:Z141"/>
    <mergeCell ref="Q142:Q145"/>
    <mergeCell ref="R142:V142"/>
    <mergeCell ref="R143:V143"/>
    <mergeCell ref="R144:V144"/>
    <mergeCell ref="Y144:Z144"/>
    <mergeCell ref="R145:V145"/>
    <mergeCell ref="Q153:S153"/>
    <mergeCell ref="T153:Z153"/>
    <mergeCell ref="C154:G154"/>
    <mergeCell ref="H154:L154"/>
    <mergeCell ref="C155:L162"/>
    <mergeCell ref="N155:P155"/>
    <mergeCell ref="Q155:Z155"/>
    <mergeCell ref="N156:P162"/>
    <mergeCell ref="Q156:S156"/>
    <mergeCell ref="T156:Z156"/>
    <mergeCell ref="Q157:S157"/>
    <mergeCell ref="T157:Z157"/>
    <mergeCell ref="Q158:S158"/>
    <mergeCell ref="T158:Z158"/>
    <mergeCell ref="Q159:Q162"/>
    <mergeCell ref="R159:V159"/>
    <mergeCell ref="R160:V160"/>
    <mergeCell ref="R161:V161"/>
    <mergeCell ref="Y161:Z161"/>
    <mergeCell ref="R162:V162"/>
    <mergeCell ref="W163:Z163"/>
    <mergeCell ref="C164:G164"/>
    <mergeCell ref="H164:L164"/>
    <mergeCell ref="C165:L172"/>
    <mergeCell ref="N165:P165"/>
    <mergeCell ref="Q165:Z165"/>
    <mergeCell ref="N166:P172"/>
    <mergeCell ref="Q166:S166"/>
    <mergeCell ref="T166:Z166"/>
    <mergeCell ref="Q167:S167"/>
    <mergeCell ref="T167:Z167"/>
    <mergeCell ref="Q168:S168"/>
    <mergeCell ref="T168:Z168"/>
    <mergeCell ref="Q169:Q172"/>
    <mergeCell ref="R169:V169"/>
    <mergeCell ref="R170:V170"/>
    <mergeCell ref="R171:V171"/>
    <mergeCell ref="Y171:Z171"/>
    <mergeCell ref="R172:V172"/>
    <mergeCell ref="W173:Z173"/>
    <mergeCell ref="C174:G174"/>
    <mergeCell ref="H174:L174"/>
    <mergeCell ref="C175:L182"/>
    <mergeCell ref="N175:P175"/>
    <mergeCell ref="Q175:Z175"/>
    <mergeCell ref="N176:P182"/>
    <mergeCell ref="Q176:S176"/>
    <mergeCell ref="T176:Z176"/>
    <mergeCell ref="Q177:S177"/>
    <mergeCell ref="T177:Z177"/>
    <mergeCell ref="Q178:S178"/>
    <mergeCell ref="T178:Z178"/>
    <mergeCell ref="Q179:Q182"/>
    <mergeCell ref="R179:V179"/>
    <mergeCell ref="R180:V180"/>
    <mergeCell ref="R181:V181"/>
    <mergeCell ref="Y181:Z181"/>
    <mergeCell ref="R182:V182"/>
    <mergeCell ref="W183:Z183"/>
    <mergeCell ref="C186:I186"/>
    <mergeCell ref="C188:Z188"/>
    <mergeCell ref="Q189:S189"/>
    <mergeCell ref="T189:Z189"/>
    <mergeCell ref="Q190:S190"/>
    <mergeCell ref="T190:Z190"/>
    <mergeCell ref="C191:G191"/>
    <mergeCell ref="H191:L191"/>
    <mergeCell ref="C192:L199"/>
    <mergeCell ref="N192:P192"/>
    <mergeCell ref="Q192:Z192"/>
    <mergeCell ref="N193:P199"/>
    <mergeCell ref="Q193:S193"/>
    <mergeCell ref="T193:Z193"/>
    <mergeCell ref="Q194:S194"/>
    <mergeCell ref="T194:Z194"/>
    <mergeCell ref="Q195:S195"/>
    <mergeCell ref="T195:Z195"/>
    <mergeCell ref="Q196:Q199"/>
    <mergeCell ref="R196:V196"/>
    <mergeCell ref="R197:V197"/>
    <mergeCell ref="R198:V198"/>
    <mergeCell ref="Y198:Z198"/>
    <mergeCell ref="R199:V199"/>
    <mergeCell ref="W200:Z200"/>
    <mergeCell ref="C201:G201"/>
    <mergeCell ref="H201:L201"/>
    <mergeCell ref="C202:L209"/>
    <mergeCell ref="N202:P202"/>
    <mergeCell ref="Q202:Z202"/>
    <mergeCell ref="N203:P209"/>
    <mergeCell ref="Q203:S203"/>
    <mergeCell ref="T203:Z203"/>
    <mergeCell ref="Q204:S204"/>
    <mergeCell ref="T204:Z204"/>
    <mergeCell ref="Q205:S205"/>
    <mergeCell ref="T205:Z205"/>
    <mergeCell ref="Q206:Q209"/>
    <mergeCell ref="R206:V206"/>
    <mergeCell ref="R207:V207"/>
    <mergeCell ref="R208:V208"/>
    <mergeCell ref="Y208:Z208"/>
    <mergeCell ref="R209:V209"/>
    <mergeCell ref="W210:Z210"/>
    <mergeCell ref="C211:G211"/>
    <mergeCell ref="H211:L211"/>
    <mergeCell ref="C212:L219"/>
    <mergeCell ref="N212:P212"/>
    <mergeCell ref="Q212:Z212"/>
    <mergeCell ref="N213:P219"/>
    <mergeCell ref="Q213:S213"/>
    <mergeCell ref="T213:Z213"/>
    <mergeCell ref="Q214:S214"/>
    <mergeCell ref="W220:Z220"/>
    <mergeCell ref="C223:I223"/>
    <mergeCell ref="C225:Z225"/>
    <mergeCell ref="Q226:S226"/>
    <mergeCell ref="T226:Z226"/>
    <mergeCell ref="Q227:S227"/>
    <mergeCell ref="T227:Z227"/>
    <mergeCell ref="T214:Z214"/>
    <mergeCell ref="T215:Z215"/>
    <mergeCell ref="R216:V216"/>
    <mergeCell ref="Q215:S215"/>
    <mergeCell ref="Q216:Q219"/>
    <mergeCell ref="R217:V217"/>
    <mergeCell ref="R218:V218"/>
    <mergeCell ref="Y218:Z218"/>
    <mergeCell ref="R219:V219"/>
    <mergeCell ref="C228:G228"/>
    <mergeCell ref="H228:L228"/>
    <mergeCell ref="C229:L236"/>
    <mergeCell ref="N229:P229"/>
    <mergeCell ref="Q229:Z229"/>
    <mergeCell ref="N230:P236"/>
    <mergeCell ref="Q230:S230"/>
    <mergeCell ref="T230:Z230"/>
    <mergeCell ref="T231:Z231"/>
    <mergeCell ref="Q232:S232"/>
    <mergeCell ref="R235:V235"/>
    <mergeCell ref="Y235:Z235"/>
    <mergeCell ref="R236:V236"/>
    <mergeCell ref="W237:Z237"/>
    <mergeCell ref="C238:G238"/>
    <mergeCell ref="H238:L238"/>
    <mergeCell ref="C239:L246"/>
    <mergeCell ref="N239:P239"/>
    <mergeCell ref="Q239:Z239"/>
    <mergeCell ref="N240:P246"/>
    <mergeCell ref="Q240:S240"/>
    <mergeCell ref="T240:Z240"/>
    <mergeCell ref="Q241:S241"/>
    <mergeCell ref="T241:Z241"/>
    <mergeCell ref="Q242:S242"/>
    <mergeCell ref="T242:Z242"/>
    <mergeCell ref="Q243:Q246"/>
    <mergeCell ref="R243:V243"/>
    <mergeCell ref="R244:V244"/>
    <mergeCell ref="R245:V245"/>
    <mergeCell ref="Y245:Z245"/>
    <mergeCell ref="R246:V246"/>
    <mergeCell ref="C248:G248"/>
    <mergeCell ref="H248:L248"/>
    <mergeCell ref="C249:L256"/>
    <mergeCell ref="N249:P249"/>
    <mergeCell ref="Q249:Z249"/>
    <mergeCell ref="N250:P256"/>
    <mergeCell ref="Q250:S250"/>
    <mergeCell ref="T250:Z250"/>
    <mergeCell ref="Q251:S251"/>
    <mergeCell ref="T251:Z251"/>
    <mergeCell ref="Q252:S252"/>
    <mergeCell ref="T252:Z252"/>
    <mergeCell ref="Q253:Q256"/>
    <mergeCell ref="R253:V253"/>
    <mergeCell ref="R254:V254"/>
    <mergeCell ref="R255:V255"/>
    <mergeCell ref="Y255:Z255"/>
    <mergeCell ref="R256:V256"/>
    <mergeCell ref="C260:I260"/>
    <mergeCell ref="C262:Z262"/>
    <mergeCell ref="Q263:S263"/>
    <mergeCell ref="T263:Z263"/>
    <mergeCell ref="Q264:S264"/>
    <mergeCell ref="T264:Z264"/>
    <mergeCell ref="C265:G265"/>
    <mergeCell ref="H265:L265"/>
    <mergeCell ref="C266:L273"/>
    <mergeCell ref="N266:P266"/>
    <mergeCell ref="Q266:Z266"/>
    <mergeCell ref="N267:P273"/>
    <mergeCell ref="Q267:S267"/>
    <mergeCell ref="T267:Z267"/>
    <mergeCell ref="Q268:S268"/>
    <mergeCell ref="T268:Z268"/>
    <mergeCell ref="Q269:S269"/>
    <mergeCell ref="T269:Z269"/>
    <mergeCell ref="Q270:Q273"/>
    <mergeCell ref="R270:V270"/>
    <mergeCell ref="R271:V271"/>
    <mergeCell ref="R272:V272"/>
    <mergeCell ref="Y272:Z272"/>
    <mergeCell ref="R273:V273"/>
    <mergeCell ref="C275:G275"/>
    <mergeCell ref="H275:L275"/>
    <mergeCell ref="C276:L283"/>
    <mergeCell ref="N276:P276"/>
    <mergeCell ref="Q276:Z276"/>
    <mergeCell ref="N277:P283"/>
    <mergeCell ref="Q277:S277"/>
    <mergeCell ref="T277:Z277"/>
    <mergeCell ref="Q278:S278"/>
    <mergeCell ref="R280:V280"/>
    <mergeCell ref="R281:V281"/>
    <mergeCell ref="R282:V282"/>
    <mergeCell ref="Y282:Z282"/>
    <mergeCell ref="R283:V283"/>
    <mergeCell ref="W284:Z284"/>
    <mergeCell ref="C285:G285"/>
    <mergeCell ref="H285:L285"/>
    <mergeCell ref="C286:L293"/>
    <mergeCell ref="N286:P286"/>
    <mergeCell ref="Q286:Z286"/>
    <mergeCell ref="N287:P293"/>
    <mergeCell ref="Q287:S287"/>
    <mergeCell ref="T287:Z287"/>
    <mergeCell ref="Q288:S288"/>
    <mergeCell ref="T288:Z288"/>
    <mergeCell ref="Q289:S289"/>
    <mergeCell ref="T289:Z289"/>
    <mergeCell ref="Q290:Q293"/>
    <mergeCell ref="R290:V290"/>
    <mergeCell ref="R291:V291"/>
    <mergeCell ref="R292:V292"/>
    <mergeCell ref="Y292:Z292"/>
    <mergeCell ref="R293:V293"/>
    <mergeCell ref="W294:Z294"/>
    <mergeCell ref="C297:I297"/>
    <mergeCell ref="C299:Z299"/>
    <mergeCell ref="Q300:S300"/>
    <mergeCell ref="T300:Z300"/>
    <mergeCell ref="Q301:S301"/>
    <mergeCell ref="T301:Z301"/>
    <mergeCell ref="C302:G302"/>
    <mergeCell ref="H302:L302"/>
    <mergeCell ref="C303:L310"/>
    <mergeCell ref="N303:P303"/>
    <mergeCell ref="Q303:Z303"/>
    <mergeCell ref="N304:P310"/>
    <mergeCell ref="Q304:S304"/>
    <mergeCell ref="T304:Z304"/>
    <mergeCell ref="Q305:S305"/>
    <mergeCell ref="T305:Z305"/>
    <mergeCell ref="Q306:S306"/>
    <mergeCell ref="T306:Z306"/>
    <mergeCell ref="Q307:Q310"/>
    <mergeCell ref="R307:V307"/>
    <mergeCell ref="R308:V308"/>
    <mergeCell ref="R309:V309"/>
    <mergeCell ref="Y309:Z309"/>
    <mergeCell ref="R310:V310"/>
    <mergeCell ref="C312:G312"/>
    <mergeCell ref="H312:L312"/>
    <mergeCell ref="C313:L320"/>
    <mergeCell ref="N313:P313"/>
    <mergeCell ref="Q313:Z313"/>
    <mergeCell ref="N314:P320"/>
    <mergeCell ref="Q314:S314"/>
    <mergeCell ref="T314:Z314"/>
    <mergeCell ref="Q315:S315"/>
    <mergeCell ref="T315:Z315"/>
    <mergeCell ref="Q316:S316"/>
    <mergeCell ref="T316:Z316"/>
    <mergeCell ref="Q317:Q320"/>
    <mergeCell ref="R317:V317"/>
    <mergeCell ref="R318:V318"/>
    <mergeCell ref="R319:V319"/>
    <mergeCell ref="Y319:Z319"/>
    <mergeCell ref="R320:V320"/>
    <mergeCell ref="C322:G322"/>
    <mergeCell ref="H322:L322"/>
    <mergeCell ref="C323:L330"/>
    <mergeCell ref="N323:P323"/>
    <mergeCell ref="Q323:Z323"/>
    <mergeCell ref="N324:P330"/>
    <mergeCell ref="Q324:S324"/>
    <mergeCell ref="T324:Z324"/>
    <mergeCell ref="Q325:S325"/>
    <mergeCell ref="T325:Z325"/>
    <mergeCell ref="Q326:S326"/>
    <mergeCell ref="T326:Z326"/>
    <mergeCell ref="Q327:Q330"/>
    <mergeCell ref="R327:V327"/>
    <mergeCell ref="R328:V328"/>
    <mergeCell ref="R329:V329"/>
    <mergeCell ref="Y329:Z329"/>
    <mergeCell ref="R330:V330"/>
    <mergeCell ref="C334:I334"/>
    <mergeCell ref="C336:Z336"/>
    <mergeCell ref="Q337:S337"/>
    <mergeCell ref="T337:Z337"/>
    <mergeCell ref="Q338:S338"/>
    <mergeCell ref="T338:Z338"/>
    <mergeCell ref="C339:G339"/>
    <mergeCell ref="H339:L339"/>
    <mergeCell ref="C340:L347"/>
    <mergeCell ref="N340:P340"/>
    <mergeCell ref="Q340:Z340"/>
    <mergeCell ref="N341:P347"/>
    <mergeCell ref="Q341:S341"/>
    <mergeCell ref="T341:Z341"/>
    <mergeCell ref="Q342:S342"/>
    <mergeCell ref="T342:Z342"/>
    <mergeCell ref="Q343:S343"/>
    <mergeCell ref="T343:Z343"/>
    <mergeCell ref="Q344:Q347"/>
    <mergeCell ref="R344:V344"/>
    <mergeCell ref="R345:V345"/>
    <mergeCell ref="R346:V346"/>
    <mergeCell ref="Y346:Z346"/>
    <mergeCell ref="R347:V347"/>
    <mergeCell ref="T353:Z353"/>
    <mergeCell ref="Q361:S361"/>
    <mergeCell ref="T361:Z361"/>
    <mergeCell ref="Q362:S362"/>
    <mergeCell ref="T362:Z362"/>
    <mergeCell ref="Q363:S363"/>
    <mergeCell ref="T363:Z363"/>
    <mergeCell ref="Q364:Q367"/>
    <mergeCell ref="R364:V364"/>
    <mergeCell ref="R365:V365"/>
    <mergeCell ref="R366:V366"/>
    <mergeCell ref="Y366:Z366"/>
    <mergeCell ref="R367:V367"/>
    <mergeCell ref="W368:Z368"/>
    <mergeCell ref="C371:I371"/>
    <mergeCell ref="C373:Z373"/>
    <mergeCell ref="C359:G359"/>
    <mergeCell ref="H359:L359"/>
    <mergeCell ref="N351:P357"/>
    <mergeCell ref="Q351:S351"/>
    <mergeCell ref="T351:Z351"/>
    <mergeCell ref="Q352:S352"/>
    <mergeCell ref="T352:Z352"/>
    <mergeCell ref="Q374:S374"/>
    <mergeCell ref="T374:Z374"/>
    <mergeCell ref="Q375:S375"/>
    <mergeCell ref="T375:Z375"/>
    <mergeCell ref="C376:G376"/>
    <mergeCell ref="H376:L376"/>
    <mergeCell ref="C377:L384"/>
    <mergeCell ref="N377:P377"/>
    <mergeCell ref="Q377:Z377"/>
    <mergeCell ref="N378:P384"/>
    <mergeCell ref="Q378:S378"/>
    <mergeCell ref="T378:Z378"/>
    <mergeCell ref="Q379:S379"/>
    <mergeCell ref="T379:Z379"/>
    <mergeCell ref="Q380:S380"/>
    <mergeCell ref="T380:Z380"/>
    <mergeCell ref="Q381:Q384"/>
    <mergeCell ref="R381:V381"/>
    <mergeCell ref="R382:V382"/>
    <mergeCell ref="R383:V383"/>
    <mergeCell ref="Y383:Z383"/>
    <mergeCell ref="R384:V384"/>
    <mergeCell ref="W385:Z385"/>
    <mergeCell ref="C386:G386"/>
    <mergeCell ref="H386:L386"/>
    <mergeCell ref="C387:L394"/>
    <mergeCell ref="N387:P387"/>
    <mergeCell ref="Q387:Z387"/>
    <mergeCell ref="N388:P394"/>
    <mergeCell ref="Q388:S388"/>
    <mergeCell ref="T388:Z388"/>
    <mergeCell ref="Q389:S389"/>
    <mergeCell ref="T389:Z389"/>
    <mergeCell ref="Q390:S390"/>
    <mergeCell ref="T390:Z390"/>
    <mergeCell ref="Q391:Q394"/>
    <mergeCell ref="R391:V391"/>
    <mergeCell ref="R392:V392"/>
    <mergeCell ref="R393:V393"/>
    <mergeCell ref="Y393:Z393"/>
    <mergeCell ref="R394:V394"/>
    <mergeCell ref="W395:Z395"/>
    <mergeCell ref="C396:G396"/>
    <mergeCell ref="H396:L396"/>
    <mergeCell ref="C397:L404"/>
    <mergeCell ref="N397:P397"/>
    <mergeCell ref="Q397:Z397"/>
    <mergeCell ref="N398:P404"/>
    <mergeCell ref="Q398:S398"/>
    <mergeCell ref="T398:Z398"/>
    <mergeCell ref="Q399:S399"/>
    <mergeCell ref="T399:Z399"/>
    <mergeCell ref="Q400:S400"/>
    <mergeCell ref="T400:Z400"/>
    <mergeCell ref="Q401:Q404"/>
    <mergeCell ref="R401:V401"/>
    <mergeCell ref="R402:V402"/>
    <mergeCell ref="R403:V403"/>
    <mergeCell ref="Y403:Z403"/>
    <mergeCell ref="R404:V404"/>
    <mergeCell ref="W405:Z405"/>
    <mergeCell ref="C408:I408"/>
    <mergeCell ref="C410:Z410"/>
    <mergeCell ref="Q411:S411"/>
    <mergeCell ref="T411:Z411"/>
    <mergeCell ref="Q412:S412"/>
    <mergeCell ref="T412:Z412"/>
    <mergeCell ref="C413:G413"/>
    <mergeCell ref="H413:L413"/>
    <mergeCell ref="C414:L421"/>
    <mergeCell ref="N414:P414"/>
    <mergeCell ref="Q414:Z414"/>
    <mergeCell ref="N415:P421"/>
    <mergeCell ref="Q415:S415"/>
    <mergeCell ref="T415:Z415"/>
    <mergeCell ref="Q416:S416"/>
    <mergeCell ref="T416:Z416"/>
    <mergeCell ref="W422:Z422"/>
    <mergeCell ref="C423:G423"/>
    <mergeCell ref="H423:L423"/>
    <mergeCell ref="C424:L431"/>
    <mergeCell ref="N424:P424"/>
    <mergeCell ref="Q424:Z424"/>
    <mergeCell ref="N425:P431"/>
    <mergeCell ref="Q425:S425"/>
    <mergeCell ref="Q426:S426"/>
    <mergeCell ref="T426:Z426"/>
    <mergeCell ref="Q427:S427"/>
    <mergeCell ref="T427:Z427"/>
    <mergeCell ref="Q428:Q431"/>
    <mergeCell ref="R428:V428"/>
    <mergeCell ref="R429:V429"/>
    <mergeCell ref="R430:V430"/>
    <mergeCell ref="Y430:Z430"/>
    <mergeCell ref="R431:V431"/>
    <mergeCell ref="W432:Z432"/>
    <mergeCell ref="C433:G433"/>
    <mergeCell ref="H433:L433"/>
    <mergeCell ref="C434:L441"/>
    <mergeCell ref="N434:P434"/>
    <mergeCell ref="Q434:Z434"/>
    <mergeCell ref="N435:P441"/>
    <mergeCell ref="Q435:S435"/>
    <mergeCell ref="T435:Z435"/>
    <mergeCell ref="Q436:S436"/>
    <mergeCell ref="T436:Z436"/>
    <mergeCell ref="Q437:S437"/>
    <mergeCell ref="T437:Z437"/>
    <mergeCell ref="Q438:Q441"/>
    <mergeCell ref="R438:V438"/>
    <mergeCell ref="R439:V439"/>
    <mergeCell ref="R440:V440"/>
    <mergeCell ref="Y440:Z440"/>
    <mergeCell ref="R441:V441"/>
    <mergeCell ref="W442:Z442"/>
    <mergeCell ref="C445:I445"/>
    <mergeCell ref="C447:Z447"/>
    <mergeCell ref="Q448:S448"/>
    <mergeCell ref="T448:Z448"/>
    <mergeCell ref="Q449:S449"/>
    <mergeCell ref="T449:Z449"/>
    <mergeCell ref="C450:G450"/>
    <mergeCell ref="H450:L450"/>
    <mergeCell ref="C451:L458"/>
    <mergeCell ref="N451:P451"/>
    <mergeCell ref="Q451:Z451"/>
    <mergeCell ref="N452:P458"/>
    <mergeCell ref="Q452:S452"/>
    <mergeCell ref="T452:Z452"/>
    <mergeCell ref="Q453:S453"/>
    <mergeCell ref="T453:Z453"/>
    <mergeCell ref="Q454:S454"/>
    <mergeCell ref="T454:Z454"/>
    <mergeCell ref="Q455:Q458"/>
    <mergeCell ref="R455:V455"/>
    <mergeCell ref="R456:V456"/>
    <mergeCell ref="R457:V457"/>
    <mergeCell ref="Y457:Z457"/>
    <mergeCell ref="R458:V458"/>
    <mergeCell ref="W459:Z459"/>
    <mergeCell ref="C460:G460"/>
    <mergeCell ref="H460:L460"/>
    <mergeCell ref="C461:L468"/>
    <mergeCell ref="N461:P461"/>
    <mergeCell ref="Q461:Z461"/>
    <mergeCell ref="N462:P468"/>
    <mergeCell ref="Q462:S462"/>
    <mergeCell ref="T462:Z462"/>
    <mergeCell ref="Q463:S463"/>
    <mergeCell ref="T463:Z463"/>
    <mergeCell ref="Q464:S464"/>
    <mergeCell ref="T464:Z464"/>
    <mergeCell ref="Q465:Q468"/>
    <mergeCell ref="R465:V465"/>
    <mergeCell ref="R466:V466"/>
    <mergeCell ref="R467:V467"/>
    <mergeCell ref="Y467:Z467"/>
    <mergeCell ref="R468:V468"/>
    <mergeCell ref="W469:Z469"/>
    <mergeCell ref="C470:G470"/>
    <mergeCell ref="H470:L470"/>
    <mergeCell ref="C471:L478"/>
    <mergeCell ref="N471:P471"/>
    <mergeCell ref="Q471:Z471"/>
    <mergeCell ref="N472:P478"/>
    <mergeCell ref="Q472:S472"/>
    <mergeCell ref="T472:Z472"/>
    <mergeCell ref="Q473:S473"/>
    <mergeCell ref="T473:Z473"/>
    <mergeCell ref="Q474:S474"/>
    <mergeCell ref="T474:Z474"/>
    <mergeCell ref="Q475:Q478"/>
    <mergeCell ref="R475:V475"/>
    <mergeCell ref="R476:V476"/>
    <mergeCell ref="R477:V477"/>
    <mergeCell ref="Y477:Z477"/>
    <mergeCell ref="R478:V478"/>
    <mergeCell ref="C482:I482"/>
    <mergeCell ref="C484:Z484"/>
    <mergeCell ref="Q485:S485"/>
    <mergeCell ref="T485:Z485"/>
    <mergeCell ref="Q486:S486"/>
    <mergeCell ref="T486:Z486"/>
    <mergeCell ref="R492:V492"/>
    <mergeCell ref="R493:V493"/>
    <mergeCell ref="R494:V494"/>
    <mergeCell ref="Y494:Z494"/>
    <mergeCell ref="R495:V495"/>
    <mergeCell ref="W479:Z479"/>
    <mergeCell ref="W496:Z496"/>
    <mergeCell ref="C497:G497"/>
    <mergeCell ref="H497:L497"/>
    <mergeCell ref="N489:P495"/>
    <mergeCell ref="Q489:S489"/>
    <mergeCell ref="T489:Z489"/>
    <mergeCell ref="Q490:S490"/>
    <mergeCell ref="Q491:S491"/>
    <mergeCell ref="T491:Z491"/>
    <mergeCell ref="Q492:Q495"/>
    <mergeCell ref="Q488:Z488"/>
    <mergeCell ref="C487:G487"/>
    <mergeCell ref="H487:L487"/>
    <mergeCell ref="C488:L495"/>
    <mergeCell ref="N488:P488"/>
    <mergeCell ref="T490:Z490"/>
    <mergeCell ref="C508:L515"/>
    <mergeCell ref="N508:P508"/>
    <mergeCell ref="Q508:Z508"/>
    <mergeCell ref="N509:P515"/>
    <mergeCell ref="Q509:S509"/>
    <mergeCell ref="T509:Z509"/>
    <mergeCell ref="Q510:S510"/>
    <mergeCell ref="T510:Z510"/>
    <mergeCell ref="Q511:S511"/>
    <mergeCell ref="T511:Z511"/>
    <mergeCell ref="Q512:Q515"/>
    <mergeCell ref="R512:V512"/>
    <mergeCell ref="R513:V513"/>
    <mergeCell ref="R514:V514"/>
    <mergeCell ref="Y514:Z514"/>
    <mergeCell ref="R515:V515"/>
    <mergeCell ref="W516:Z516"/>
    <mergeCell ref="C519:I519"/>
    <mergeCell ref="C521:Z521"/>
    <mergeCell ref="Q522:S522"/>
    <mergeCell ref="T522:Z522"/>
    <mergeCell ref="Q523:S523"/>
    <mergeCell ref="T523:Z523"/>
    <mergeCell ref="C524:G524"/>
    <mergeCell ref="H524:L524"/>
    <mergeCell ref="C525:L532"/>
    <mergeCell ref="N525:P525"/>
    <mergeCell ref="Q525:Z525"/>
    <mergeCell ref="N526:P532"/>
    <mergeCell ref="Q526:S526"/>
    <mergeCell ref="T526:Z526"/>
    <mergeCell ref="Q527:S527"/>
    <mergeCell ref="T527:Z527"/>
    <mergeCell ref="Q528:S528"/>
    <mergeCell ref="T528:Z528"/>
    <mergeCell ref="Q529:Q532"/>
    <mergeCell ref="R529:V529"/>
    <mergeCell ref="R530:V530"/>
    <mergeCell ref="R531:V531"/>
    <mergeCell ref="Y531:Z531"/>
    <mergeCell ref="R532:V532"/>
    <mergeCell ref="W533:Z533"/>
    <mergeCell ref="C534:G534"/>
    <mergeCell ref="H534:L534"/>
    <mergeCell ref="C535:L542"/>
    <mergeCell ref="N535:P535"/>
    <mergeCell ref="Q535:Z535"/>
    <mergeCell ref="N536:P542"/>
    <mergeCell ref="Q536:S536"/>
    <mergeCell ref="T536:Z536"/>
    <mergeCell ref="Q537:S537"/>
    <mergeCell ref="T537:Z537"/>
    <mergeCell ref="Q538:S538"/>
    <mergeCell ref="T538:Z538"/>
    <mergeCell ref="Q539:Q542"/>
    <mergeCell ref="R539:V539"/>
    <mergeCell ref="R540:V540"/>
    <mergeCell ref="R541:V541"/>
    <mergeCell ref="Y541:Z541"/>
    <mergeCell ref="R542:V542"/>
    <mergeCell ref="W543:Z543"/>
    <mergeCell ref="C544:G544"/>
    <mergeCell ref="H544:L544"/>
    <mergeCell ref="C545:L552"/>
    <mergeCell ref="N545:P545"/>
    <mergeCell ref="Q545:Z545"/>
    <mergeCell ref="N546:P552"/>
    <mergeCell ref="Q546:S546"/>
    <mergeCell ref="T546:Z546"/>
    <mergeCell ref="Q547:S547"/>
    <mergeCell ref="T547:Z547"/>
    <mergeCell ref="Q548:S548"/>
    <mergeCell ref="T548:Z548"/>
    <mergeCell ref="Q549:Q552"/>
    <mergeCell ref="R549:V549"/>
    <mergeCell ref="R550:V550"/>
    <mergeCell ref="R551:V551"/>
    <mergeCell ref="Y551:Z551"/>
    <mergeCell ref="R552:V552"/>
    <mergeCell ref="C561:G561"/>
    <mergeCell ref="H561:L561"/>
    <mergeCell ref="C562:L569"/>
    <mergeCell ref="N562:P562"/>
    <mergeCell ref="Q562:Z562"/>
    <mergeCell ref="N563:P569"/>
    <mergeCell ref="Q563:S563"/>
    <mergeCell ref="T563:Z563"/>
    <mergeCell ref="Q564:S564"/>
    <mergeCell ref="T564:Z564"/>
    <mergeCell ref="Q565:S565"/>
    <mergeCell ref="T565:Z565"/>
    <mergeCell ref="Q566:Q569"/>
    <mergeCell ref="R566:V566"/>
    <mergeCell ref="R567:V567"/>
    <mergeCell ref="R568:V568"/>
    <mergeCell ref="Y568:Z568"/>
    <mergeCell ref="R569:V569"/>
    <mergeCell ref="W570:Z570"/>
    <mergeCell ref="C571:G571"/>
    <mergeCell ref="H571:L571"/>
    <mergeCell ref="C572:L579"/>
    <mergeCell ref="N572:P572"/>
    <mergeCell ref="Q572:Z572"/>
    <mergeCell ref="N573:P579"/>
    <mergeCell ref="Q573:S573"/>
    <mergeCell ref="T573:Z573"/>
    <mergeCell ref="Q574:S574"/>
    <mergeCell ref="T574:Z574"/>
    <mergeCell ref="Q575:S575"/>
    <mergeCell ref="T575:Z575"/>
    <mergeCell ref="Q576:Q579"/>
    <mergeCell ref="R576:V576"/>
    <mergeCell ref="R577:V577"/>
    <mergeCell ref="R578:V578"/>
    <mergeCell ref="Y578:Z578"/>
    <mergeCell ref="R579:V579"/>
    <mergeCell ref="W580:Z580"/>
    <mergeCell ref="C581:G581"/>
    <mergeCell ref="H581:L581"/>
    <mergeCell ref="C582:L589"/>
    <mergeCell ref="N582:P582"/>
    <mergeCell ref="Q582:Z582"/>
    <mergeCell ref="N583:P589"/>
    <mergeCell ref="Q583:S583"/>
    <mergeCell ref="T583:Z583"/>
    <mergeCell ref="Q584:S584"/>
    <mergeCell ref="T584:Z584"/>
    <mergeCell ref="Q585:S585"/>
    <mergeCell ref="T585:Z585"/>
    <mergeCell ref="Q586:Q589"/>
    <mergeCell ref="R586:V586"/>
    <mergeCell ref="R587:V587"/>
    <mergeCell ref="R588:V588"/>
    <mergeCell ref="Y588:Z588"/>
    <mergeCell ref="R589:V589"/>
    <mergeCell ref="W590:Z590"/>
    <mergeCell ref="C593:I593"/>
    <mergeCell ref="C595:Z595"/>
    <mergeCell ref="Q596:S596"/>
    <mergeCell ref="T596:Z596"/>
    <mergeCell ref="Q597:S597"/>
    <mergeCell ref="T597:Z597"/>
    <mergeCell ref="C598:G598"/>
    <mergeCell ref="H598:L598"/>
    <mergeCell ref="C599:L606"/>
    <mergeCell ref="N599:P599"/>
    <mergeCell ref="Q599:Z599"/>
    <mergeCell ref="N600:P606"/>
    <mergeCell ref="Q600:S600"/>
    <mergeCell ref="T600:Z600"/>
    <mergeCell ref="Q601:S601"/>
    <mergeCell ref="T601:Z601"/>
    <mergeCell ref="Q602:S602"/>
    <mergeCell ref="T602:Z602"/>
    <mergeCell ref="Q603:Q606"/>
    <mergeCell ref="R603:V603"/>
    <mergeCell ref="R604:V604"/>
    <mergeCell ref="R605:V605"/>
    <mergeCell ref="Y605:Z605"/>
    <mergeCell ref="R606:V606"/>
    <mergeCell ref="W607:Z607"/>
    <mergeCell ref="C608:G608"/>
    <mergeCell ref="H608:L608"/>
    <mergeCell ref="C609:L616"/>
    <mergeCell ref="N609:P609"/>
    <mergeCell ref="Q609:Z609"/>
    <mergeCell ref="N610:P616"/>
    <mergeCell ref="Q610:S610"/>
    <mergeCell ref="T610:Z610"/>
    <mergeCell ref="Q611:S611"/>
    <mergeCell ref="T611:Z611"/>
    <mergeCell ref="Q612:S612"/>
    <mergeCell ref="T612:Z612"/>
    <mergeCell ref="Q613:Q616"/>
    <mergeCell ref="R613:V613"/>
    <mergeCell ref="R614:V614"/>
    <mergeCell ref="R615:V615"/>
    <mergeCell ref="Y615:Z615"/>
    <mergeCell ref="R616:V616"/>
    <mergeCell ref="W617:Z617"/>
    <mergeCell ref="C618:G618"/>
    <mergeCell ref="H618:L618"/>
    <mergeCell ref="C619:L626"/>
    <mergeCell ref="N619:P619"/>
    <mergeCell ref="Q619:Z619"/>
    <mergeCell ref="N620:P626"/>
    <mergeCell ref="Q620:S620"/>
    <mergeCell ref="T620:Z620"/>
    <mergeCell ref="Q621:S621"/>
    <mergeCell ref="W627:Z627"/>
    <mergeCell ref="C630:I630"/>
    <mergeCell ref="C632:Z632"/>
    <mergeCell ref="Q633:S633"/>
    <mergeCell ref="T633:Z633"/>
    <mergeCell ref="Q634:S634"/>
    <mergeCell ref="T634:Z634"/>
    <mergeCell ref="T621:Z621"/>
    <mergeCell ref="T622:Z622"/>
    <mergeCell ref="R623:V623"/>
    <mergeCell ref="Q622:S622"/>
    <mergeCell ref="Q623:Q626"/>
    <mergeCell ref="R624:V624"/>
    <mergeCell ref="R625:V625"/>
    <mergeCell ref="Y625:Z625"/>
    <mergeCell ref="R626:V626"/>
    <mergeCell ref="R641:V641"/>
    <mergeCell ref="R642:V642"/>
    <mergeCell ref="Y642:Z642"/>
    <mergeCell ref="R643:V643"/>
    <mergeCell ref="Q638:S638"/>
    <mergeCell ref="W644:Z644"/>
    <mergeCell ref="C645:G645"/>
    <mergeCell ref="H645:L645"/>
    <mergeCell ref="C646:L653"/>
    <mergeCell ref="N646:P646"/>
    <mergeCell ref="Q646:Z646"/>
    <mergeCell ref="N647:P653"/>
    <mergeCell ref="Q647:S647"/>
    <mergeCell ref="T647:Z647"/>
    <mergeCell ref="Q648:S648"/>
    <mergeCell ref="T648:Z648"/>
    <mergeCell ref="Q649:S649"/>
    <mergeCell ref="T649:Z649"/>
    <mergeCell ref="Q650:Q653"/>
    <mergeCell ref="R650:V650"/>
    <mergeCell ref="R651:V651"/>
    <mergeCell ref="R652:V652"/>
    <mergeCell ref="Y652:Z652"/>
    <mergeCell ref="R653:V653"/>
    <mergeCell ref="W654:Z654"/>
    <mergeCell ref="C655:G655"/>
    <mergeCell ref="H655:L655"/>
    <mergeCell ref="C656:L663"/>
    <mergeCell ref="N656:P656"/>
    <mergeCell ref="Q656:Z656"/>
    <mergeCell ref="N657:P663"/>
    <mergeCell ref="Q657:S657"/>
    <mergeCell ref="T657:Z657"/>
    <mergeCell ref="Q658:S658"/>
    <mergeCell ref="T658:Z658"/>
    <mergeCell ref="Q659:S659"/>
    <mergeCell ref="T659:Z659"/>
    <mergeCell ref="Q660:Q663"/>
    <mergeCell ref="R660:V660"/>
    <mergeCell ref="R661:V661"/>
    <mergeCell ref="R662:V662"/>
    <mergeCell ref="Y662:Z662"/>
    <mergeCell ref="R663:V663"/>
    <mergeCell ref="W664:Z664"/>
    <mergeCell ref="C667:I667"/>
    <mergeCell ref="C669:Z669"/>
    <mergeCell ref="Q670:S670"/>
    <mergeCell ref="T670:Z670"/>
    <mergeCell ref="Q671:S671"/>
    <mergeCell ref="T671:Z671"/>
    <mergeCell ref="C672:G672"/>
    <mergeCell ref="H672:L672"/>
    <mergeCell ref="C673:L680"/>
    <mergeCell ref="N673:P673"/>
    <mergeCell ref="Q673:Z673"/>
    <mergeCell ref="N674:P680"/>
    <mergeCell ref="Q674:S674"/>
    <mergeCell ref="T674:Z674"/>
    <mergeCell ref="Q675:S675"/>
    <mergeCell ref="T675:Z675"/>
    <mergeCell ref="T684:Z684"/>
    <mergeCell ref="Q685:S685"/>
    <mergeCell ref="Q676:S676"/>
    <mergeCell ref="T676:Z676"/>
    <mergeCell ref="Q677:Q680"/>
    <mergeCell ref="R677:V677"/>
    <mergeCell ref="R678:V678"/>
    <mergeCell ref="R679:V679"/>
    <mergeCell ref="Y679:Z679"/>
    <mergeCell ref="R680:V680"/>
    <mergeCell ref="Y689:Z689"/>
    <mergeCell ref="R690:V690"/>
    <mergeCell ref="W681:Z681"/>
    <mergeCell ref="C682:G682"/>
    <mergeCell ref="H682:L682"/>
    <mergeCell ref="C683:L690"/>
    <mergeCell ref="N683:P683"/>
    <mergeCell ref="Q683:Z683"/>
    <mergeCell ref="N684:P690"/>
    <mergeCell ref="Q684:S684"/>
    <mergeCell ref="R699:V699"/>
    <mergeCell ref="Y699:Z699"/>
    <mergeCell ref="R700:V700"/>
    <mergeCell ref="T685:Z685"/>
    <mergeCell ref="Q686:S686"/>
    <mergeCell ref="T686:Z686"/>
    <mergeCell ref="Q687:Q690"/>
    <mergeCell ref="R687:V687"/>
    <mergeCell ref="R688:V688"/>
    <mergeCell ref="R689:V689"/>
    <mergeCell ref="W701:Z701"/>
    <mergeCell ref="C704:I704"/>
    <mergeCell ref="C706:Z706"/>
    <mergeCell ref="N694:P700"/>
    <mergeCell ref="Q694:S694"/>
    <mergeCell ref="T694:Z694"/>
    <mergeCell ref="Q695:S695"/>
    <mergeCell ref="Q697:Q700"/>
    <mergeCell ref="R697:V697"/>
    <mergeCell ref="R698:V698"/>
    <mergeCell ref="W691:Z691"/>
    <mergeCell ref="Q693:Z693"/>
    <mergeCell ref="C692:G692"/>
    <mergeCell ref="H692:L692"/>
    <mergeCell ref="C693:L700"/>
    <mergeCell ref="N693:P693"/>
    <mergeCell ref="T695:Z695"/>
    <mergeCell ref="Q696:S696"/>
    <mergeCell ref="T696:Z696"/>
    <mergeCell ref="T707:Z707"/>
    <mergeCell ref="Q708:S708"/>
    <mergeCell ref="T708:Z708"/>
    <mergeCell ref="C709:G709"/>
    <mergeCell ref="H709:L709"/>
    <mergeCell ref="C710:L717"/>
    <mergeCell ref="N710:P710"/>
    <mergeCell ref="Q710:Z710"/>
    <mergeCell ref="N711:P717"/>
    <mergeCell ref="Q711:S711"/>
    <mergeCell ref="T711:Z711"/>
    <mergeCell ref="Q712:S712"/>
    <mergeCell ref="T712:Z712"/>
    <mergeCell ref="Q713:S713"/>
    <mergeCell ref="T713:Z713"/>
    <mergeCell ref="Q714:Q717"/>
    <mergeCell ref="R714:V714"/>
    <mergeCell ref="R715:V715"/>
    <mergeCell ref="R716:V716"/>
    <mergeCell ref="Y716:Z716"/>
    <mergeCell ref="R717:V717"/>
    <mergeCell ref="Q707:S707"/>
    <mergeCell ref="W718:Z718"/>
    <mergeCell ref="C719:G719"/>
    <mergeCell ref="H719:L719"/>
    <mergeCell ref="C720:L727"/>
    <mergeCell ref="N720:P720"/>
    <mergeCell ref="Q720:Z720"/>
    <mergeCell ref="N721:P727"/>
    <mergeCell ref="Q721:S721"/>
    <mergeCell ref="T721:Z721"/>
    <mergeCell ref="Q722:S722"/>
    <mergeCell ref="T722:Z722"/>
    <mergeCell ref="Q723:S723"/>
    <mergeCell ref="T723:Z723"/>
    <mergeCell ref="Q724:Q727"/>
    <mergeCell ref="R724:V724"/>
    <mergeCell ref="R725:V725"/>
    <mergeCell ref="R726:V726"/>
    <mergeCell ref="Y726:Z726"/>
    <mergeCell ref="R727:V727"/>
    <mergeCell ref="W728:Z728"/>
    <mergeCell ref="C729:G729"/>
    <mergeCell ref="H729:L729"/>
    <mergeCell ref="C730:L737"/>
    <mergeCell ref="N730:P730"/>
    <mergeCell ref="Q730:Z730"/>
    <mergeCell ref="N731:P737"/>
    <mergeCell ref="Q731:S731"/>
    <mergeCell ref="T731:Z731"/>
    <mergeCell ref="Q732:S732"/>
    <mergeCell ref="T732:Z732"/>
    <mergeCell ref="Q733:S733"/>
    <mergeCell ref="T733:Z733"/>
    <mergeCell ref="Q734:Q737"/>
    <mergeCell ref="R734:V734"/>
    <mergeCell ref="R735:V735"/>
    <mergeCell ref="R736:V736"/>
    <mergeCell ref="Y736:Z736"/>
    <mergeCell ref="R737:V737"/>
    <mergeCell ref="W738:Z738"/>
    <mergeCell ref="C741:I741"/>
    <mergeCell ref="C743:Z743"/>
    <mergeCell ref="Q744:S744"/>
    <mergeCell ref="T744:Z744"/>
    <mergeCell ref="Q745:S745"/>
    <mergeCell ref="T745:Z745"/>
    <mergeCell ref="C746:G746"/>
    <mergeCell ref="H746:L746"/>
    <mergeCell ref="C747:L754"/>
    <mergeCell ref="N747:P747"/>
    <mergeCell ref="Q747:Z747"/>
    <mergeCell ref="N748:P754"/>
    <mergeCell ref="Q748:S748"/>
    <mergeCell ref="T748:Z748"/>
    <mergeCell ref="Q749:S749"/>
    <mergeCell ref="T749:Z749"/>
    <mergeCell ref="Q750:S750"/>
    <mergeCell ref="T750:Z750"/>
    <mergeCell ref="Q751:Q754"/>
    <mergeCell ref="R751:V751"/>
    <mergeCell ref="R752:V752"/>
    <mergeCell ref="R753:V753"/>
    <mergeCell ref="Y753:Z753"/>
    <mergeCell ref="R754:V754"/>
    <mergeCell ref="W755:Z755"/>
    <mergeCell ref="C756:G756"/>
    <mergeCell ref="H756:L756"/>
    <mergeCell ref="C757:L764"/>
    <mergeCell ref="N757:P757"/>
    <mergeCell ref="Q757:Z757"/>
    <mergeCell ref="N758:P764"/>
    <mergeCell ref="Q758:S758"/>
    <mergeCell ref="T758:Z758"/>
    <mergeCell ref="Q759:S759"/>
    <mergeCell ref="Y763:Z763"/>
    <mergeCell ref="R764:V764"/>
    <mergeCell ref="W765:Z765"/>
    <mergeCell ref="C766:G766"/>
    <mergeCell ref="H766:L766"/>
    <mergeCell ref="C767:L774"/>
    <mergeCell ref="N767:P767"/>
    <mergeCell ref="Q767:Z767"/>
    <mergeCell ref="N768:P774"/>
    <mergeCell ref="Q768:S768"/>
    <mergeCell ref="T768:Z768"/>
    <mergeCell ref="Q769:S769"/>
    <mergeCell ref="T769:Z769"/>
    <mergeCell ref="Q770:S770"/>
    <mergeCell ref="T770:Z770"/>
    <mergeCell ref="Q771:Q774"/>
    <mergeCell ref="R771:V771"/>
    <mergeCell ref="R772:V772"/>
    <mergeCell ref="R773:V773"/>
    <mergeCell ref="Y773:Z773"/>
    <mergeCell ref="R774:V774"/>
    <mergeCell ref="T759:Z759"/>
    <mergeCell ref="Q784:Z784"/>
    <mergeCell ref="N785:P791"/>
    <mergeCell ref="Q785:S785"/>
    <mergeCell ref="T785:Z785"/>
    <mergeCell ref="Q786:S786"/>
    <mergeCell ref="T786:Z786"/>
    <mergeCell ref="Q787:S787"/>
    <mergeCell ref="T787:Z787"/>
    <mergeCell ref="Q788:Q791"/>
    <mergeCell ref="R788:V788"/>
    <mergeCell ref="R789:V789"/>
    <mergeCell ref="R790:V790"/>
    <mergeCell ref="Y790:Z790"/>
    <mergeCell ref="R791:V791"/>
    <mergeCell ref="W792:Z792"/>
    <mergeCell ref="C793:G793"/>
    <mergeCell ref="H793:L793"/>
    <mergeCell ref="C794:L801"/>
    <mergeCell ref="N794:P794"/>
    <mergeCell ref="Q794:Z794"/>
    <mergeCell ref="N795:P801"/>
    <mergeCell ref="Q795:S795"/>
    <mergeCell ref="T795:Z795"/>
    <mergeCell ref="Q796:S796"/>
    <mergeCell ref="T796:Z796"/>
    <mergeCell ref="Q797:S797"/>
    <mergeCell ref="T797:Z797"/>
    <mergeCell ref="Q798:Q801"/>
    <mergeCell ref="R798:V798"/>
    <mergeCell ref="R799:V799"/>
    <mergeCell ref="R800:V800"/>
    <mergeCell ref="Y800:Z800"/>
    <mergeCell ref="R801:V801"/>
    <mergeCell ref="W802:Z802"/>
    <mergeCell ref="C803:G803"/>
    <mergeCell ref="H803:L803"/>
    <mergeCell ref="C804:L811"/>
    <mergeCell ref="N804:P804"/>
    <mergeCell ref="Q804:Z804"/>
    <mergeCell ref="N805:P811"/>
    <mergeCell ref="Q805:S805"/>
    <mergeCell ref="T805:Z805"/>
    <mergeCell ref="Q806:S806"/>
    <mergeCell ref="T806:Z806"/>
    <mergeCell ref="Q807:S807"/>
    <mergeCell ref="T807:Z807"/>
    <mergeCell ref="Q808:Q811"/>
    <mergeCell ref="R808:V808"/>
    <mergeCell ref="R809:V809"/>
    <mergeCell ref="R810:V810"/>
    <mergeCell ref="Y810:Z810"/>
    <mergeCell ref="R811:V811"/>
    <mergeCell ref="W812:Z812"/>
    <mergeCell ref="C815:I815"/>
    <mergeCell ref="C817:Z817"/>
    <mergeCell ref="Q818:S818"/>
    <mergeCell ref="T818:Z818"/>
    <mergeCell ref="Q819:S819"/>
    <mergeCell ref="T819:Z819"/>
    <mergeCell ref="C820:G820"/>
    <mergeCell ref="H820:L820"/>
    <mergeCell ref="C821:L828"/>
    <mergeCell ref="N821:P821"/>
    <mergeCell ref="Q821:Z821"/>
    <mergeCell ref="N822:P828"/>
    <mergeCell ref="Q822:S822"/>
    <mergeCell ref="T822:Z822"/>
    <mergeCell ref="Q823:S823"/>
    <mergeCell ref="T823:Z823"/>
    <mergeCell ref="Y827:Z827"/>
    <mergeCell ref="R828:V828"/>
    <mergeCell ref="W829:Z829"/>
    <mergeCell ref="C830:G830"/>
    <mergeCell ref="H830:L830"/>
    <mergeCell ref="C831:L838"/>
    <mergeCell ref="N831:P831"/>
    <mergeCell ref="Q831:Z831"/>
    <mergeCell ref="N832:P838"/>
    <mergeCell ref="Q832:S832"/>
    <mergeCell ref="Q833:S833"/>
    <mergeCell ref="T833:Z833"/>
    <mergeCell ref="Q834:S834"/>
    <mergeCell ref="T834:Z834"/>
    <mergeCell ref="Q835:Q838"/>
    <mergeCell ref="R835:V835"/>
    <mergeCell ref="R836:V836"/>
    <mergeCell ref="R837:V837"/>
    <mergeCell ref="Y837:Z837"/>
    <mergeCell ref="R838:V838"/>
    <mergeCell ref="T832:Z832"/>
    <mergeCell ref="W839:Z839"/>
    <mergeCell ref="C840:G840"/>
    <mergeCell ref="H840:L840"/>
    <mergeCell ref="C841:L848"/>
    <mergeCell ref="N841:P841"/>
    <mergeCell ref="Q841:Z841"/>
    <mergeCell ref="N842:P848"/>
    <mergeCell ref="Q842:S842"/>
    <mergeCell ref="T842:Z842"/>
    <mergeCell ref="Q843:S843"/>
    <mergeCell ref="T843:Z843"/>
    <mergeCell ref="Q844:S844"/>
    <mergeCell ref="T844:Z844"/>
    <mergeCell ref="Q845:Q848"/>
    <mergeCell ref="R845:V845"/>
    <mergeCell ref="R846:V846"/>
    <mergeCell ref="R847:V847"/>
    <mergeCell ref="Y847:Z847"/>
    <mergeCell ref="R848:V848"/>
    <mergeCell ref="W849:Z849"/>
    <mergeCell ref="C852:I852"/>
    <mergeCell ref="C854:Z854"/>
    <mergeCell ref="Q855:S855"/>
    <mergeCell ref="T855:Z855"/>
    <mergeCell ref="Q856:S856"/>
    <mergeCell ref="T856:Z856"/>
    <mergeCell ref="C857:G857"/>
    <mergeCell ref="H857:L857"/>
    <mergeCell ref="C858:L865"/>
    <mergeCell ref="N858:P858"/>
    <mergeCell ref="Q858:Z858"/>
    <mergeCell ref="N859:P865"/>
    <mergeCell ref="Q859:S859"/>
    <mergeCell ref="T859:Z859"/>
    <mergeCell ref="Q860:S860"/>
    <mergeCell ref="T860:Z860"/>
    <mergeCell ref="Q861:S861"/>
    <mergeCell ref="T861:Z861"/>
    <mergeCell ref="Q862:Q865"/>
    <mergeCell ref="R862:V862"/>
    <mergeCell ref="R863:V863"/>
    <mergeCell ref="R864:V864"/>
    <mergeCell ref="Y864:Z864"/>
    <mergeCell ref="R865:V865"/>
    <mergeCell ref="W866:Z866"/>
    <mergeCell ref="C867:G867"/>
    <mergeCell ref="H867:L867"/>
    <mergeCell ref="C868:L875"/>
    <mergeCell ref="N868:P868"/>
    <mergeCell ref="Q868:Z868"/>
    <mergeCell ref="N869:P875"/>
    <mergeCell ref="Q869:S869"/>
    <mergeCell ref="T869:Z869"/>
    <mergeCell ref="Q870:S870"/>
    <mergeCell ref="T870:Z870"/>
    <mergeCell ref="Q871:S871"/>
    <mergeCell ref="T871:Z871"/>
    <mergeCell ref="Q872:Q875"/>
    <mergeCell ref="R872:V872"/>
    <mergeCell ref="R873:V873"/>
    <mergeCell ref="R874:V874"/>
    <mergeCell ref="Y874:Z874"/>
    <mergeCell ref="R875:V875"/>
    <mergeCell ref="W876:Z876"/>
    <mergeCell ref="C877:G877"/>
    <mergeCell ref="H877:L877"/>
    <mergeCell ref="C878:L885"/>
    <mergeCell ref="N878:P878"/>
    <mergeCell ref="Q878:Z878"/>
    <mergeCell ref="N879:P885"/>
    <mergeCell ref="Q879:S879"/>
    <mergeCell ref="T879:Z879"/>
    <mergeCell ref="Q880:S880"/>
    <mergeCell ref="T893:Z893"/>
    <mergeCell ref="T880:Z880"/>
    <mergeCell ref="Q881:S881"/>
    <mergeCell ref="T881:Z881"/>
    <mergeCell ref="Q882:Q885"/>
    <mergeCell ref="R882:V882"/>
    <mergeCell ref="R883:V883"/>
    <mergeCell ref="R884:V884"/>
    <mergeCell ref="Y884:Z884"/>
    <mergeCell ref="R885:V885"/>
    <mergeCell ref="R900:V900"/>
    <mergeCell ref="R901:V901"/>
    <mergeCell ref="Y901:Z901"/>
    <mergeCell ref="R902:V902"/>
    <mergeCell ref="W886:Z886"/>
    <mergeCell ref="C889:I889"/>
    <mergeCell ref="C891:Z891"/>
    <mergeCell ref="Q892:S892"/>
    <mergeCell ref="T892:Z892"/>
    <mergeCell ref="Q893:S893"/>
    <mergeCell ref="W903:Z903"/>
    <mergeCell ref="C904:G904"/>
    <mergeCell ref="H904:L904"/>
    <mergeCell ref="N896:P902"/>
    <mergeCell ref="Q896:S896"/>
    <mergeCell ref="T896:Z896"/>
    <mergeCell ref="Q897:S897"/>
    <mergeCell ref="T898:Z898"/>
    <mergeCell ref="Q899:Q902"/>
    <mergeCell ref="R899:V899"/>
    <mergeCell ref="Q906:S906"/>
    <mergeCell ref="T906:Z906"/>
    <mergeCell ref="Q907:S907"/>
    <mergeCell ref="T907:Z907"/>
    <mergeCell ref="Q908:S908"/>
    <mergeCell ref="T908:Z908"/>
    <mergeCell ref="Q909:Q912"/>
    <mergeCell ref="R909:V909"/>
    <mergeCell ref="R910:V910"/>
    <mergeCell ref="R911:V911"/>
    <mergeCell ref="Y911:Z911"/>
    <mergeCell ref="R912:V912"/>
    <mergeCell ref="W913:Z913"/>
    <mergeCell ref="C914:G914"/>
    <mergeCell ref="H914:L914"/>
    <mergeCell ref="C915:L922"/>
    <mergeCell ref="N915:P915"/>
    <mergeCell ref="Q915:Z915"/>
    <mergeCell ref="N916:P922"/>
    <mergeCell ref="Q916:S916"/>
    <mergeCell ref="T916:Z916"/>
    <mergeCell ref="Q917:S917"/>
    <mergeCell ref="T917:Z917"/>
    <mergeCell ref="Q918:S918"/>
    <mergeCell ref="T918:Z918"/>
    <mergeCell ref="Q919:Q922"/>
    <mergeCell ref="R919:V919"/>
    <mergeCell ref="R920:V920"/>
    <mergeCell ref="R921:V921"/>
    <mergeCell ref="Y921:Z921"/>
    <mergeCell ref="R922:V922"/>
    <mergeCell ref="W923:Z923"/>
    <mergeCell ref="C926:I926"/>
    <mergeCell ref="C928:Z928"/>
    <mergeCell ref="Q929:S929"/>
    <mergeCell ref="T929:Z929"/>
    <mergeCell ref="Q930:S930"/>
    <mergeCell ref="T930:Z930"/>
    <mergeCell ref="C931:G931"/>
    <mergeCell ref="H931:L931"/>
    <mergeCell ref="C932:L939"/>
    <mergeCell ref="N932:P932"/>
    <mergeCell ref="Q932:Z932"/>
    <mergeCell ref="N933:P939"/>
    <mergeCell ref="Q933:S933"/>
    <mergeCell ref="T933:Z933"/>
    <mergeCell ref="Q934:S934"/>
    <mergeCell ref="T934:Z934"/>
    <mergeCell ref="Q935:S935"/>
    <mergeCell ref="T935:Z935"/>
    <mergeCell ref="Q936:Q939"/>
    <mergeCell ref="R936:V936"/>
    <mergeCell ref="R937:V937"/>
    <mergeCell ref="R938:V938"/>
    <mergeCell ref="Y938:Z938"/>
    <mergeCell ref="R939:V939"/>
    <mergeCell ref="W940:Z940"/>
    <mergeCell ref="C941:G941"/>
    <mergeCell ref="H941:L941"/>
    <mergeCell ref="C942:L949"/>
    <mergeCell ref="N942:P942"/>
    <mergeCell ref="Q942:Z942"/>
    <mergeCell ref="N943:P949"/>
    <mergeCell ref="Q943:S943"/>
    <mergeCell ref="T943:Z943"/>
    <mergeCell ref="Q944:S944"/>
    <mergeCell ref="T944:Z944"/>
    <mergeCell ref="Q945:S945"/>
    <mergeCell ref="T945:Z945"/>
    <mergeCell ref="Q946:Q949"/>
    <mergeCell ref="R946:V946"/>
    <mergeCell ref="R947:V947"/>
    <mergeCell ref="R948:V948"/>
    <mergeCell ref="Y948:Z948"/>
    <mergeCell ref="R949:V949"/>
    <mergeCell ref="W950:Z950"/>
    <mergeCell ref="C951:G951"/>
    <mergeCell ref="H951:L951"/>
    <mergeCell ref="C952:L959"/>
    <mergeCell ref="N952:P952"/>
    <mergeCell ref="Q952:Z952"/>
    <mergeCell ref="N953:P959"/>
    <mergeCell ref="Q953:S953"/>
    <mergeCell ref="T953:Z953"/>
    <mergeCell ref="Q954:S954"/>
    <mergeCell ref="T954:Z954"/>
    <mergeCell ref="Q955:S955"/>
    <mergeCell ref="T955:Z955"/>
    <mergeCell ref="Q956:Q959"/>
    <mergeCell ref="R956:V956"/>
    <mergeCell ref="R957:V957"/>
    <mergeCell ref="R958:V958"/>
    <mergeCell ref="Y958:Z958"/>
    <mergeCell ref="R959:V959"/>
    <mergeCell ref="C968:G968"/>
    <mergeCell ref="H968:L968"/>
    <mergeCell ref="C969:L976"/>
    <mergeCell ref="N969:P969"/>
    <mergeCell ref="Q969:Z969"/>
    <mergeCell ref="N970:P976"/>
    <mergeCell ref="Q970:S970"/>
    <mergeCell ref="T970:Z970"/>
    <mergeCell ref="Q971:S971"/>
    <mergeCell ref="T971:Z971"/>
    <mergeCell ref="R974:V974"/>
    <mergeCell ref="R975:V975"/>
    <mergeCell ref="Y975:Z975"/>
    <mergeCell ref="R976:V976"/>
    <mergeCell ref="W977:Z977"/>
    <mergeCell ref="C978:G978"/>
    <mergeCell ref="H978:L978"/>
    <mergeCell ref="C979:L986"/>
    <mergeCell ref="N979:P979"/>
    <mergeCell ref="Q979:Z979"/>
    <mergeCell ref="N980:P986"/>
    <mergeCell ref="Q980:S980"/>
    <mergeCell ref="T980:Z980"/>
    <mergeCell ref="Q981:S981"/>
    <mergeCell ref="T981:Z981"/>
    <mergeCell ref="Q982:S982"/>
    <mergeCell ref="T982:Z982"/>
    <mergeCell ref="Q983:Q986"/>
    <mergeCell ref="R983:V983"/>
    <mergeCell ref="R984:V984"/>
    <mergeCell ref="R985:V985"/>
    <mergeCell ref="Y985:Z985"/>
    <mergeCell ref="R986:V986"/>
    <mergeCell ref="W987:Z987"/>
    <mergeCell ref="C988:G988"/>
    <mergeCell ref="H988:L988"/>
    <mergeCell ref="C989:L996"/>
    <mergeCell ref="N989:P989"/>
    <mergeCell ref="Q989:Z989"/>
    <mergeCell ref="N990:P996"/>
    <mergeCell ref="Q990:S990"/>
    <mergeCell ref="T990:Z990"/>
    <mergeCell ref="Q991:S991"/>
    <mergeCell ref="T991:Z991"/>
    <mergeCell ref="Q992:S992"/>
    <mergeCell ref="T992:Z992"/>
    <mergeCell ref="Q993:Q996"/>
    <mergeCell ref="R993:V993"/>
    <mergeCell ref="R994:V994"/>
    <mergeCell ref="R995:V995"/>
    <mergeCell ref="Y995:Z995"/>
    <mergeCell ref="R996:V996"/>
    <mergeCell ref="W997:Z997"/>
    <mergeCell ref="C1000:I1000"/>
    <mergeCell ref="C1002:Z1002"/>
    <mergeCell ref="Q1003:S1003"/>
    <mergeCell ref="T1003:Z1003"/>
    <mergeCell ref="Q1004:S1004"/>
    <mergeCell ref="T1004:Z1004"/>
    <mergeCell ref="C1005:G1005"/>
    <mergeCell ref="H1005:L1005"/>
    <mergeCell ref="C1006:L1013"/>
    <mergeCell ref="N1006:P1006"/>
    <mergeCell ref="Q1006:Z1006"/>
    <mergeCell ref="N1007:P1013"/>
    <mergeCell ref="Q1007:S1007"/>
    <mergeCell ref="T1007:Z1007"/>
    <mergeCell ref="Q1008:S1008"/>
    <mergeCell ref="T1008:Z1008"/>
    <mergeCell ref="Q1009:S1009"/>
    <mergeCell ref="T1009:Z1009"/>
    <mergeCell ref="Q1010:Q1013"/>
    <mergeCell ref="R1010:V1010"/>
    <mergeCell ref="R1011:V1011"/>
    <mergeCell ref="R1012:V1012"/>
    <mergeCell ref="Y1012:Z1012"/>
    <mergeCell ref="R1013:V1013"/>
    <mergeCell ref="W1014:Z1014"/>
    <mergeCell ref="C1015:G1015"/>
    <mergeCell ref="H1015:L1015"/>
    <mergeCell ref="C1016:L1023"/>
    <mergeCell ref="N1016:P1016"/>
    <mergeCell ref="Q1016:Z1016"/>
    <mergeCell ref="N1017:P1023"/>
    <mergeCell ref="Q1017:S1017"/>
    <mergeCell ref="T1017:Z1017"/>
    <mergeCell ref="Q1018:S1018"/>
    <mergeCell ref="T1018:Z1018"/>
    <mergeCell ref="Q1019:S1019"/>
    <mergeCell ref="T1019:Z1019"/>
    <mergeCell ref="Q1020:Q1023"/>
    <mergeCell ref="R1020:V1020"/>
    <mergeCell ref="R1021:V1021"/>
    <mergeCell ref="R1022:V1022"/>
    <mergeCell ref="Y1022:Z1022"/>
    <mergeCell ref="R1023:V1023"/>
    <mergeCell ref="W1024:Z1024"/>
    <mergeCell ref="C1025:G1025"/>
    <mergeCell ref="H1025:L1025"/>
    <mergeCell ref="C1026:L1033"/>
    <mergeCell ref="N1026:P1026"/>
    <mergeCell ref="Q1026:Z1026"/>
    <mergeCell ref="N1027:P1033"/>
    <mergeCell ref="Q1027:S1027"/>
    <mergeCell ref="T1027:Z1027"/>
    <mergeCell ref="Q1028:S1028"/>
    <mergeCell ref="Y1032:Z1032"/>
    <mergeCell ref="R1033:V1033"/>
    <mergeCell ref="W1034:Z1034"/>
    <mergeCell ref="C1037:I1037"/>
    <mergeCell ref="C1039:Z1039"/>
    <mergeCell ref="Q1040:S1040"/>
    <mergeCell ref="T1040:Z1040"/>
    <mergeCell ref="Q1041:S1041"/>
    <mergeCell ref="T1041:Z1041"/>
    <mergeCell ref="C1042:G1042"/>
    <mergeCell ref="H1042:L1042"/>
    <mergeCell ref="C1043:L1050"/>
    <mergeCell ref="N1043:P1043"/>
    <mergeCell ref="Q1043:Z1043"/>
    <mergeCell ref="N1044:P1050"/>
    <mergeCell ref="Q1044:S1044"/>
    <mergeCell ref="T1044:Z1044"/>
    <mergeCell ref="Q1045:S1045"/>
    <mergeCell ref="T1045:Z1045"/>
    <mergeCell ref="Q1046:S1046"/>
    <mergeCell ref="T1046:Z1046"/>
    <mergeCell ref="Q1047:Q1050"/>
    <mergeCell ref="R1047:V1047"/>
    <mergeCell ref="R1048:V1048"/>
    <mergeCell ref="R1049:V1049"/>
    <mergeCell ref="Y1049:Z1049"/>
    <mergeCell ref="R1050:V1050"/>
    <mergeCell ref="W1051:Z1051"/>
    <mergeCell ref="C1052:G1052"/>
    <mergeCell ref="H1052:L1052"/>
    <mergeCell ref="C1053:L1060"/>
    <mergeCell ref="N1053:P1053"/>
    <mergeCell ref="Q1053:Z1053"/>
    <mergeCell ref="N1054:P1060"/>
    <mergeCell ref="Q1054:S1054"/>
    <mergeCell ref="T1054:Z1054"/>
    <mergeCell ref="Q1055:S1055"/>
    <mergeCell ref="T1055:Z1055"/>
    <mergeCell ref="Q1056:S1056"/>
    <mergeCell ref="T1056:Z1056"/>
    <mergeCell ref="Q1057:Q1060"/>
    <mergeCell ref="R1057:V1057"/>
    <mergeCell ref="R1058:V1058"/>
    <mergeCell ref="R1059:V1059"/>
    <mergeCell ref="Y1059:Z1059"/>
    <mergeCell ref="R1060:V1060"/>
    <mergeCell ref="W1061:Z1061"/>
    <mergeCell ref="C1062:G1062"/>
    <mergeCell ref="H1062:L1062"/>
    <mergeCell ref="C1063:L1070"/>
    <mergeCell ref="N1063:P1063"/>
    <mergeCell ref="Q1063:Z1063"/>
    <mergeCell ref="N1064:P1070"/>
    <mergeCell ref="Q1064:S1064"/>
    <mergeCell ref="T1064:Z1064"/>
    <mergeCell ref="Q1065:S1065"/>
    <mergeCell ref="T1065:Z1065"/>
    <mergeCell ref="Q1066:S1066"/>
    <mergeCell ref="T1066:Z1066"/>
    <mergeCell ref="Q1067:Q1070"/>
    <mergeCell ref="R1067:V1067"/>
    <mergeCell ref="R1068:V1068"/>
    <mergeCell ref="R1069:V1069"/>
    <mergeCell ref="Y1069:Z1069"/>
    <mergeCell ref="R1070:V1070"/>
    <mergeCell ref="W1071:Z1071"/>
    <mergeCell ref="C1074:I1074"/>
    <mergeCell ref="C1076:Z1076"/>
    <mergeCell ref="Q1077:S1077"/>
    <mergeCell ref="T1077:Z1077"/>
    <mergeCell ref="Q1078:S1078"/>
    <mergeCell ref="T1078:Z1078"/>
    <mergeCell ref="C1079:G1079"/>
    <mergeCell ref="H1079:L1079"/>
    <mergeCell ref="C1080:L1087"/>
    <mergeCell ref="N1080:P1080"/>
    <mergeCell ref="Q1080:Z1080"/>
    <mergeCell ref="N1081:P1087"/>
    <mergeCell ref="Q1081:S1081"/>
    <mergeCell ref="T1081:Z1081"/>
    <mergeCell ref="Q1082:S1082"/>
    <mergeCell ref="T1082:Z1082"/>
    <mergeCell ref="Q1083:S1083"/>
    <mergeCell ref="T1083:Z1083"/>
    <mergeCell ref="Q1084:Q1087"/>
    <mergeCell ref="R1084:V1084"/>
    <mergeCell ref="R1085:V1085"/>
    <mergeCell ref="R1086:V1086"/>
    <mergeCell ref="Y1086:Z1086"/>
    <mergeCell ref="R1087:V1087"/>
    <mergeCell ref="W1088:Z1088"/>
    <mergeCell ref="C1089:G1089"/>
    <mergeCell ref="H1089:L1089"/>
    <mergeCell ref="C1090:L1097"/>
    <mergeCell ref="N1090:P1090"/>
    <mergeCell ref="Q1090:Z1090"/>
    <mergeCell ref="N1091:P1097"/>
    <mergeCell ref="Q1091:S1091"/>
    <mergeCell ref="T1091:Z1091"/>
    <mergeCell ref="Q1092:S1092"/>
    <mergeCell ref="T1092:Z1092"/>
    <mergeCell ref="Q1093:S1093"/>
    <mergeCell ref="T1093:Z1093"/>
    <mergeCell ref="Q1094:Q1097"/>
    <mergeCell ref="R1094:V1094"/>
    <mergeCell ref="R1095:V1095"/>
    <mergeCell ref="R1096:V1096"/>
    <mergeCell ref="Y1096:Z1096"/>
    <mergeCell ref="R1097:V1097"/>
    <mergeCell ref="W1098:Z1098"/>
    <mergeCell ref="C1099:G1099"/>
    <mergeCell ref="H1099:L1099"/>
    <mergeCell ref="C1100:L1107"/>
    <mergeCell ref="N1100:P1100"/>
    <mergeCell ref="Q1100:Z1100"/>
    <mergeCell ref="N1101:P1107"/>
    <mergeCell ref="Q1101:S1101"/>
    <mergeCell ref="T1101:Z1101"/>
    <mergeCell ref="Q1102:S1102"/>
    <mergeCell ref="T1102:Z1102"/>
    <mergeCell ref="Q1103:S1103"/>
    <mergeCell ref="T1103:Z1103"/>
    <mergeCell ref="Q1104:Q1107"/>
    <mergeCell ref="R1104:V1104"/>
    <mergeCell ref="R1105:V1105"/>
    <mergeCell ref="R1106:V1106"/>
    <mergeCell ref="Y1106:Z1106"/>
    <mergeCell ref="R1107:V1107"/>
    <mergeCell ref="W1108:Z1108"/>
    <mergeCell ref="C1111:I1111"/>
    <mergeCell ref="C1113:Z1113"/>
    <mergeCell ref="Q1114:S1114"/>
    <mergeCell ref="T1114:Z1114"/>
    <mergeCell ref="Q1115:S1115"/>
    <mergeCell ref="T1115:Z1115"/>
    <mergeCell ref="C1116:G1116"/>
    <mergeCell ref="H1116:L1116"/>
    <mergeCell ref="C1117:L1124"/>
    <mergeCell ref="N1117:P1117"/>
    <mergeCell ref="Q1117:Z1117"/>
    <mergeCell ref="N1118:P1124"/>
    <mergeCell ref="Q1118:S1118"/>
    <mergeCell ref="T1118:Z1118"/>
    <mergeCell ref="Q1119:S1119"/>
    <mergeCell ref="T1119:Z1119"/>
    <mergeCell ref="Q1120:S1120"/>
    <mergeCell ref="T1120:Z1120"/>
    <mergeCell ref="Q1121:Q1124"/>
    <mergeCell ref="R1121:V1121"/>
    <mergeCell ref="R1122:V1122"/>
    <mergeCell ref="R1123:V1123"/>
    <mergeCell ref="Y1123:Z1123"/>
    <mergeCell ref="R1124:V1124"/>
    <mergeCell ref="W1125:Z1125"/>
    <mergeCell ref="C1126:G1126"/>
    <mergeCell ref="H1126:L1126"/>
    <mergeCell ref="C1127:L1134"/>
    <mergeCell ref="N1127:P1127"/>
    <mergeCell ref="Q1127:Z1127"/>
    <mergeCell ref="N1128:P1134"/>
    <mergeCell ref="Q1128:S1128"/>
    <mergeCell ref="T1128:Z1128"/>
    <mergeCell ref="Q1129:S1129"/>
    <mergeCell ref="T1129:Z1129"/>
    <mergeCell ref="Q1130:S1130"/>
    <mergeCell ref="T1130:Z1130"/>
    <mergeCell ref="Q1131:Q1134"/>
    <mergeCell ref="R1131:V1131"/>
    <mergeCell ref="R1132:V1132"/>
    <mergeCell ref="R1133:V1133"/>
    <mergeCell ref="Y1133:Z1133"/>
    <mergeCell ref="R1134:V1134"/>
    <mergeCell ref="W1135:Z1135"/>
    <mergeCell ref="C1136:G1136"/>
    <mergeCell ref="H1136:L1136"/>
    <mergeCell ref="C1137:L1144"/>
    <mergeCell ref="N1137:P1137"/>
    <mergeCell ref="Q1137:Z1137"/>
    <mergeCell ref="N1138:P1144"/>
    <mergeCell ref="Q1138:S1138"/>
    <mergeCell ref="T1138:Z1138"/>
    <mergeCell ref="Q1139:S1139"/>
    <mergeCell ref="T1139:Z1139"/>
    <mergeCell ref="Q1140:S1140"/>
    <mergeCell ref="T1140:Z1140"/>
    <mergeCell ref="Q1141:Q1144"/>
    <mergeCell ref="R1141:V1141"/>
    <mergeCell ref="R1142:V1142"/>
    <mergeCell ref="R1143:V1143"/>
    <mergeCell ref="Y1143:Z1143"/>
    <mergeCell ref="R1144:V1144"/>
    <mergeCell ref="W1145:Z1145"/>
    <mergeCell ref="C1148:I1148"/>
    <mergeCell ref="C1150:Z1150"/>
    <mergeCell ref="Q1151:S1151"/>
    <mergeCell ref="T1151:Z1151"/>
    <mergeCell ref="Q1152:S1152"/>
    <mergeCell ref="T1152:Z1152"/>
    <mergeCell ref="C1153:G1153"/>
    <mergeCell ref="H1153:L1153"/>
    <mergeCell ref="C1154:L1161"/>
    <mergeCell ref="N1154:P1154"/>
    <mergeCell ref="Q1154:Z1154"/>
    <mergeCell ref="N1155:P1161"/>
    <mergeCell ref="Q1155:S1155"/>
    <mergeCell ref="T1155:Z1155"/>
    <mergeCell ref="Q1156:S1156"/>
    <mergeCell ref="T1156:Z1156"/>
    <mergeCell ref="Q1157:S1157"/>
    <mergeCell ref="T1157:Z1157"/>
    <mergeCell ref="Q1158:Q1161"/>
    <mergeCell ref="R1158:V1158"/>
    <mergeCell ref="R1159:V1159"/>
    <mergeCell ref="R1160:V1160"/>
    <mergeCell ref="Y1160:Z1160"/>
    <mergeCell ref="R1161:V1161"/>
    <mergeCell ref="W1162:Z1162"/>
    <mergeCell ref="C1163:G1163"/>
    <mergeCell ref="H1163:L1163"/>
    <mergeCell ref="C1164:L1171"/>
    <mergeCell ref="N1164:P1164"/>
    <mergeCell ref="Q1164:Z1164"/>
    <mergeCell ref="N1165:P1171"/>
    <mergeCell ref="Q1165:S1165"/>
    <mergeCell ref="T1165:Z1165"/>
    <mergeCell ref="Q1166:S1166"/>
    <mergeCell ref="T1166:Z1166"/>
    <mergeCell ref="Q1167:S1167"/>
    <mergeCell ref="T1167:Z1167"/>
    <mergeCell ref="Q1168:Q1171"/>
    <mergeCell ref="R1168:V1168"/>
    <mergeCell ref="R1169:V1169"/>
    <mergeCell ref="R1170:V1170"/>
    <mergeCell ref="Y1170:Z1170"/>
    <mergeCell ref="R1171:V1171"/>
    <mergeCell ref="W1172:Z1172"/>
    <mergeCell ref="C1173:G1173"/>
    <mergeCell ref="H1173:L1173"/>
    <mergeCell ref="C1174:L1181"/>
    <mergeCell ref="N1174:P1174"/>
    <mergeCell ref="Q1174:Z1174"/>
    <mergeCell ref="N1175:P1181"/>
    <mergeCell ref="Q1175:S1175"/>
    <mergeCell ref="T1175:Z1175"/>
    <mergeCell ref="Q1176:S1176"/>
    <mergeCell ref="T1176:Z1176"/>
    <mergeCell ref="Q1177:S1177"/>
    <mergeCell ref="T1177:Z1177"/>
    <mergeCell ref="Q1178:Q1181"/>
    <mergeCell ref="R1178:V1178"/>
    <mergeCell ref="R1179:V1179"/>
    <mergeCell ref="R1180:V1180"/>
    <mergeCell ref="Y1180:Z1180"/>
    <mergeCell ref="R1181:V1181"/>
    <mergeCell ref="W1182:Z1182"/>
    <mergeCell ref="C1185:I1185"/>
    <mergeCell ref="C1187:Z1187"/>
    <mergeCell ref="Q1188:S1188"/>
    <mergeCell ref="T1188:Z1188"/>
    <mergeCell ref="Q1189:S1189"/>
    <mergeCell ref="T1189:Z1189"/>
    <mergeCell ref="C1190:G1190"/>
    <mergeCell ref="H1190:L1190"/>
    <mergeCell ref="C1191:L1198"/>
    <mergeCell ref="N1191:P1191"/>
    <mergeCell ref="Q1191:Z1191"/>
    <mergeCell ref="N1192:P1198"/>
    <mergeCell ref="Q1192:S1192"/>
    <mergeCell ref="T1192:Z1192"/>
    <mergeCell ref="Q1193:S1193"/>
    <mergeCell ref="T1193:Z1193"/>
    <mergeCell ref="Q1194:S1194"/>
    <mergeCell ref="T1194:Z1194"/>
    <mergeCell ref="Q1195:Q1198"/>
    <mergeCell ref="R1195:V1195"/>
    <mergeCell ref="R1196:V1196"/>
    <mergeCell ref="R1197:V1197"/>
    <mergeCell ref="Y1197:Z1197"/>
    <mergeCell ref="R1198:V1198"/>
    <mergeCell ref="W1199:Z1199"/>
    <mergeCell ref="C1200:G1200"/>
    <mergeCell ref="H1200:L1200"/>
    <mergeCell ref="C1201:L1208"/>
    <mergeCell ref="N1201:P1201"/>
    <mergeCell ref="Q1201:Z1201"/>
    <mergeCell ref="N1202:P1208"/>
    <mergeCell ref="Q1202:S1202"/>
    <mergeCell ref="T1202:Z1202"/>
    <mergeCell ref="Q1203:S1203"/>
    <mergeCell ref="T1203:Z1203"/>
    <mergeCell ref="Q1204:S1204"/>
    <mergeCell ref="T1204:Z1204"/>
    <mergeCell ref="Q1205:Q1208"/>
    <mergeCell ref="R1205:V1205"/>
    <mergeCell ref="R1206:V1206"/>
    <mergeCell ref="R1207:V1207"/>
    <mergeCell ref="Y1207:Z1207"/>
    <mergeCell ref="R1208:V1208"/>
    <mergeCell ref="W1209:Z1209"/>
    <mergeCell ref="C1210:G1210"/>
    <mergeCell ref="H1210:L1210"/>
    <mergeCell ref="C1211:L1218"/>
    <mergeCell ref="N1211:P1211"/>
    <mergeCell ref="Q1211:Z1211"/>
    <mergeCell ref="N1212:P1218"/>
    <mergeCell ref="Q1212:S1212"/>
    <mergeCell ref="T1212:Z1212"/>
    <mergeCell ref="Q1213:S1213"/>
    <mergeCell ref="T1213:Z1213"/>
    <mergeCell ref="Q1214:S1214"/>
    <mergeCell ref="T1214:Z1214"/>
    <mergeCell ref="Q1215:Q1218"/>
    <mergeCell ref="R1215:V1215"/>
    <mergeCell ref="R1216:V1216"/>
    <mergeCell ref="R1217:V1217"/>
    <mergeCell ref="Y1217:Z1217"/>
    <mergeCell ref="R1218:V1218"/>
    <mergeCell ref="W1219:Z1219"/>
    <mergeCell ref="C1222:I1222"/>
    <mergeCell ref="C1224:Z1224"/>
    <mergeCell ref="Q1225:S1225"/>
    <mergeCell ref="T1225:Z1225"/>
    <mergeCell ref="Q1226:S1226"/>
    <mergeCell ref="T1226:Z1226"/>
    <mergeCell ref="C1227:G1227"/>
    <mergeCell ref="H1227:L1227"/>
    <mergeCell ref="C1228:L1235"/>
    <mergeCell ref="N1228:P1228"/>
    <mergeCell ref="Q1228:Z1228"/>
    <mergeCell ref="N1229:P1235"/>
    <mergeCell ref="Q1229:S1229"/>
    <mergeCell ref="T1229:Z1229"/>
    <mergeCell ref="Q1230:S1230"/>
    <mergeCell ref="T1230:Z1230"/>
    <mergeCell ref="Q1231:S1231"/>
    <mergeCell ref="T1231:Z1231"/>
    <mergeCell ref="Q1232:Q1235"/>
    <mergeCell ref="R1232:V1232"/>
    <mergeCell ref="R1233:V1233"/>
    <mergeCell ref="R1234:V1234"/>
    <mergeCell ref="Y1234:Z1234"/>
    <mergeCell ref="R1235:V1235"/>
    <mergeCell ref="W1236:Z1236"/>
    <mergeCell ref="C1237:G1237"/>
    <mergeCell ref="H1237:L1237"/>
    <mergeCell ref="C1238:L1245"/>
    <mergeCell ref="N1238:P1238"/>
    <mergeCell ref="Q1238:Z1238"/>
    <mergeCell ref="N1239:P1245"/>
    <mergeCell ref="Q1239:S1239"/>
    <mergeCell ref="T1239:Z1239"/>
    <mergeCell ref="Q1240:S1240"/>
    <mergeCell ref="T1240:Z1240"/>
    <mergeCell ref="Q1241:S1241"/>
    <mergeCell ref="T1241:Z1241"/>
    <mergeCell ref="Q1242:Q1245"/>
    <mergeCell ref="R1242:V1242"/>
    <mergeCell ref="R1243:V1243"/>
    <mergeCell ref="R1244:V1244"/>
    <mergeCell ref="Y1244:Z1244"/>
    <mergeCell ref="R1245:V1245"/>
    <mergeCell ref="W1246:Z1246"/>
    <mergeCell ref="C1247:G1247"/>
    <mergeCell ref="H1247:L1247"/>
    <mergeCell ref="C1248:L1255"/>
    <mergeCell ref="N1248:P1248"/>
    <mergeCell ref="Q1248:Z1248"/>
    <mergeCell ref="N1249:P1255"/>
    <mergeCell ref="Q1249:S1249"/>
    <mergeCell ref="T1249:Z1249"/>
    <mergeCell ref="Q1250:S1250"/>
    <mergeCell ref="T1250:Z1250"/>
    <mergeCell ref="Q1251:S1251"/>
    <mergeCell ref="T1251:Z1251"/>
    <mergeCell ref="Q1252:Q1255"/>
    <mergeCell ref="R1252:V1252"/>
    <mergeCell ref="R1253:V1253"/>
    <mergeCell ref="R1254:V1254"/>
    <mergeCell ref="Y1254:Z1254"/>
    <mergeCell ref="R1255:V1255"/>
    <mergeCell ref="W1256:Z1256"/>
    <mergeCell ref="C1259:I1259"/>
    <mergeCell ref="C1261:Z1261"/>
    <mergeCell ref="Q1262:S1262"/>
    <mergeCell ref="T1262:Z1262"/>
    <mergeCell ref="Q1263:S1263"/>
    <mergeCell ref="T1263:Z1263"/>
    <mergeCell ref="C1264:G1264"/>
    <mergeCell ref="H1264:L1264"/>
    <mergeCell ref="C1265:L1272"/>
    <mergeCell ref="N1265:P1265"/>
    <mergeCell ref="Q1265:Z1265"/>
    <mergeCell ref="N1266:P1272"/>
    <mergeCell ref="Q1266:S1266"/>
    <mergeCell ref="T1266:Z1266"/>
    <mergeCell ref="Q1267:S1267"/>
    <mergeCell ref="T1267:Z1267"/>
    <mergeCell ref="Q1268:S1268"/>
    <mergeCell ref="T1268:Z1268"/>
    <mergeCell ref="Q1269:Q1272"/>
    <mergeCell ref="R1269:V1269"/>
    <mergeCell ref="R1270:V1270"/>
    <mergeCell ref="R1271:V1271"/>
    <mergeCell ref="Y1271:Z1271"/>
    <mergeCell ref="R1272:V1272"/>
    <mergeCell ref="W1273:Z1273"/>
    <mergeCell ref="C1274:G1274"/>
    <mergeCell ref="H1274:L1274"/>
    <mergeCell ref="C1275:L1282"/>
    <mergeCell ref="N1275:P1275"/>
    <mergeCell ref="Q1275:Z1275"/>
    <mergeCell ref="N1276:P1282"/>
    <mergeCell ref="Q1276:S1276"/>
    <mergeCell ref="T1276:Z1276"/>
    <mergeCell ref="Q1277:S1277"/>
    <mergeCell ref="T1277:Z1277"/>
    <mergeCell ref="Q1278:S1278"/>
    <mergeCell ref="T1278:Z1278"/>
    <mergeCell ref="Q1279:Q1282"/>
    <mergeCell ref="R1279:V1279"/>
    <mergeCell ref="R1280:V1280"/>
    <mergeCell ref="R1281:V1281"/>
    <mergeCell ref="Y1281:Z1281"/>
    <mergeCell ref="R1282:V1282"/>
    <mergeCell ref="W1283:Z1283"/>
    <mergeCell ref="C1284:G1284"/>
    <mergeCell ref="H1284:L1284"/>
    <mergeCell ref="C1285:L1292"/>
    <mergeCell ref="N1285:P1285"/>
    <mergeCell ref="Q1285:Z1285"/>
    <mergeCell ref="N1286:P1292"/>
    <mergeCell ref="Q1286:S1286"/>
    <mergeCell ref="T1286:Z1286"/>
    <mergeCell ref="Q1287:S1287"/>
    <mergeCell ref="W1293:Z1293"/>
    <mergeCell ref="T1287:Z1287"/>
    <mergeCell ref="Q1288:S1288"/>
    <mergeCell ref="T1288:Z1288"/>
    <mergeCell ref="Q1289:Q1292"/>
    <mergeCell ref="R1289:V1289"/>
    <mergeCell ref="R1290:V1290"/>
    <mergeCell ref="R1291:V1291"/>
    <mergeCell ref="Y1291:Z1291"/>
    <mergeCell ref="R1292:V1292"/>
  </mergeCells>
  <phoneticPr fontId="42"/>
  <conditionalFormatting sqref="H6:L6">
    <cfRule type="cellIs" dxfId="1066" priority="1338" operator="equal">
      <formula>"令和○年○月○日"</formula>
    </cfRule>
    <cfRule type="cellIs" dxfId="1065" priority="1339" operator="equal">
      <formula>""</formula>
    </cfRule>
    <cfRule type="cellIs" dxfId="1064" priority="1340" operator="notEqual">
      <formula>"令和○年○月○日"</formula>
    </cfRule>
  </conditionalFormatting>
  <conditionalFormatting sqref="H16:L16">
    <cfRule type="cellIs" dxfId="1063" priority="1341" operator="equal">
      <formula>"令和○年○月○日"</formula>
    </cfRule>
    <cfRule type="cellIs" dxfId="1062" priority="1342" operator="equal">
      <formula>""</formula>
    </cfRule>
    <cfRule type="cellIs" dxfId="1061" priority="1343" operator="notEqual">
      <formula>"令和○年○月○日"</formula>
    </cfRule>
  </conditionalFormatting>
  <conditionalFormatting sqref="H26:L26">
    <cfRule type="cellIs" dxfId="1060" priority="1344" operator="equal">
      <formula>"令和○年○月○日"</formula>
    </cfRule>
    <cfRule type="cellIs" dxfId="1059" priority="1345" operator="equal">
      <formula>""</formula>
    </cfRule>
    <cfRule type="cellIs" dxfId="1058" priority="1346" operator="notEqual">
      <formula>"令和○年○月○日"</formula>
    </cfRule>
  </conditionalFormatting>
  <conditionalFormatting sqref="H43:L43">
    <cfRule type="cellIs" dxfId="1057" priority="1347" operator="equal">
      <formula>"令和○年○月○日"</formula>
    </cfRule>
    <cfRule type="cellIs" dxfId="1056" priority="1348" operator="equal">
      <formula>""</formula>
    </cfRule>
    <cfRule type="cellIs" dxfId="1055" priority="1349" operator="notEqual">
      <formula>"令和○年○月○日"</formula>
    </cfRule>
  </conditionalFormatting>
  <conditionalFormatting sqref="H53:L53">
    <cfRule type="cellIs" dxfId="1054" priority="1350" operator="equal">
      <formula>"令和○年○月○日"</formula>
    </cfRule>
    <cfRule type="cellIs" dxfId="1053" priority="1351" operator="equal">
      <formula>""</formula>
    </cfRule>
    <cfRule type="cellIs" dxfId="1052" priority="1352" operator="notEqual">
      <formula>"令和○年○月○日"</formula>
    </cfRule>
  </conditionalFormatting>
  <conditionalFormatting sqref="H63:L63">
    <cfRule type="cellIs" dxfId="1051" priority="1353" operator="equal">
      <formula>"令和○年○月○日"</formula>
    </cfRule>
    <cfRule type="cellIs" dxfId="1050" priority="1354" operator="equal">
      <formula>""</formula>
    </cfRule>
    <cfRule type="cellIs" dxfId="1049" priority="1355" operator="notEqual">
      <formula>"令和○年○月○日"</formula>
    </cfRule>
  </conditionalFormatting>
  <conditionalFormatting sqref="H80:L80">
    <cfRule type="cellIs" dxfId="1048" priority="1356" operator="equal">
      <formula>"令和○年○月○日"</formula>
    </cfRule>
    <cfRule type="cellIs" dxfId="1047" priority="1357" operator="equal">
      <formula>""</formula>
    </cfRule>
    <cfRule type="cellIs" dxfId="1046" priority="1358" operator="notEqual">
      <formula>"令和○年○月○日"</formula>
    </cfRule>
  </conditionalFormatting>
  <conditionalFormatting sqref="H90:L90">
    <cfRule type="cellIs" dxfId="1045" priority="1359" operator="equal">
      <formula>"令和○年○月○日"</formula>
    </cfRule>
    <cfRule type="cellIs" dxfId="1044" priority="1360" operator="equal">
      <formula>""</formula>
    </cfRule>
    <cfRule type="cellIs" dxfId="1043" priority="1361" operator="notEqual">
      <formula>"令和○年○月○日"</formula>
    </cfRule>
  </conditionalFormatting>
  <conditionalFormatting sqref="H100:L100">
    <cfRule type="cellIs" dxfId="1042" priority="1362" operator="equal">
      <formula>"令和○年○月○日"</formula>
    </cfRule>
    <cfRule type="cellIs" dxfId="1041" priority="1363" operator="equal">
      <formula>""</formula>
    </cfRule>
    <cfRule type="cellIs" dxfId="1040" priority="1364" operator="notEqual">
      <formula>"令和○年○月○日"</formula>
    </cfRule>
  </conditionalFormatting>
  <conditionalFormatting sqref="H117:L117">
    <cfRule type="cellIs" dxfId="1039" priority="1365" operator="equal">
      <formula>"令和○年○月○日"</formula>
    </cfRule>
    <cfRule type="cellIs" dxfId="1038" priority="1366" operator="equal">
      <formula>""</formula>
    </cfRule>
    <cfRule type="cellIs" dxfId="1037" priority="1367" operator="notEqual">
      <formula>"令和○年○月○日"</formula>
    </cfRule>
  </conditionalFormatting>
  <conditionalFormatting sqref="H127:L127">
    <cfRule type="cellIs" dxfId="1036" priority="1368" operator="equal">
      <formula>"令和○年○月○日"</formula>
    </cfRule>
    <cfRule type="cellIs" dxfId="1035" priority="1369" operator="equal">
      <formula>""</formula>
    </cfRule>
    <cfRule type="cellIs" dxfId="1034" priority="1370" operator="notEqual">
      <formula>"令和○年○月○日"</formula>
    </cfRule>
  </conditionalFormatting>
  <conditionalFormatting sqref="H137:L137">
    <cfRule type="cellIs" dxfId="1033" priority="1371" operator="equal">
      <formula>"令和○年○月○日"</formula>
    </cfRule>
    <cfRule type="cellIs" dxfId="1032" priority="1372" operator="equal">
      <formula>""</formula>
    </cfRule>
    <cfRule type="cellIs" dxfId="1031" priority="1373" operator="notEqual">
      <formula>"令和○年○月○日"</formula>
    </cfRule>
  </conditionalFormatting>
  <conditionalFormatting sqref="H154:L154">
    <cfRule type="cellIs" dxfId="1030" priority="1374" operator="equal">
      <formula>"令和○年○月○日"</formula>
    </cfRule>
    <cfRule type="cellIs" dxfId="1029" priority="1375" operator="equal">
      <formula>""</formula>
    </cfRule>
    <cfRule type="cellIs" dxfId="1028" priority="1376" operator="notEqual">
      <formula>"令和○年○月○日"</formula>
    </cfRule>
  </conditionalFormatting>
  <conditionalFormatting sqref="H164:L164">
    <cfRule type="cellIs" dxfId="1027" priority="1377" operator="equal">
      <formula>"令和○年○月○日"</formula>
    </cfRule>
    <cfRule type="cellIs" dxfId="1026" priority="1378" operator="equal">
      <formula>""</formula>
    </cfRule>
    <cfRule type="cellIs" dxfId="1025" priority="1379" operator="notEqual">
      <formula>"令和○年○月○日"</formula>
    </cfRule>
  </conditionalFormatting>
  <conditionalFormatting sqref="H174:L174">
    <cfRule type="cellIs" dxfId="1024" priority="1380" operator="equal">
      <formula>"令和○年○月○日"</formula>
    </cfRule>
    <cfRule type="cellIs" dxfId="1023" priority="1381" operator="equal">
      <formula>""</formula>
    </cfRule>
    <cfRule type="cellIs" dxfId="1022" priority="1382" operator="notEqual">
      <formula>"令和○年○月○日"</formula>
    </cfRule>
  </conditionalFormatting>
  <conditionalFormatting sqref="H191:L191">
    <cfRule type="cellIs" dxfId="1021" priority="1310" operator="equal">
      <formula>"令和○年○月○日"</formula>
    </cfRule>
    <cfRule type="cellIs" dxfId="1020" priority="1311" operator="equal">
      <formula>""</formula>
    </cfRule>
    <cfRule type="cellIs" dxfId="1019" priority="1312" operator="notEqual">
      <formula>"令和○年○月○日"</formula>
    </cfRule>
  </conditionalFormatting>
  <conditionalFormatting sqref="H201:L201">
    <cfRule type="cellIs" dxfId="1018" priority="1313" operator="equal">
      <formula>"令和○年○月○日"</formula>
    </cfRule>
    <cfRule type="cellIs" dxfId="1017" priority="1314" operator="equal">
      <formula>""</formula>
    </cfRule>
    <cfRule type="cellIs" dxfId="1016" priority="1315" operator="notEqual">
      <formula>"令和○年○月○日"</formula>
    </cfRule>
  </conditionalFormatting>
  <conditionalFormatting sqref="H211:L211">
    <cfRule type="cellIs" dxfId="1015" priority="1316" operator="equal">
      <formula>"令和○年○月○日"</formula>
    </cfRule>
    <cfRule type="cellIs" dxfId="1014" priority="1317" operator="equal">
      <formula>""</formula>
    </cfRule>
    <cfRule type="cellIs" dxfId="1013" priority="1318" operator="notEqual">
      <formula>"令和○年○月○日"</formula>
    </cfRule>
  </conditionalFormatting>
  <conditionalFormatting sqref="H228:L228">
    <cfRule type="cellIs" dxfId="1012" priority="1284" operator="equal">
      <formula>"令和○年○月○日"</formula>
    </cfRule>
    <cfRule type="cellIs" dxfId="1011" priority="1285" operator="equal">
      <formula>""</formula>
    </cfRule>
    <cfRule type="cellIs" dxfId="1010" priority="1286" operator="notEqual">
      <formula>"令和○年○月○日"</formula>
    </cfRule>
  </conditionalFormatting>
  <conditionalFormatting sqref="H238:L238">
    <cfRule type="cellIs" dxfId="1009" priority="1287" operator="equal">
      <formula>"令和○年○月○日"</formula>
    </cfRule>
    <cfRule type="cellIs" dxfId="1008" priority="1288" operator="equal">
      <formula>""</formula>
    </cfRule>
    <cfRule type="cellIs" dxfId="1007" priority="1289" operator="notEqual">
      <formula>"令和○年○月○日"</formula>
    </cfRule>
  </conditionalFormatting>
  <conditionalFormatting sqref="H248:L248">
    <cfRule type="cellIs" dxfId="1006" priority="1290" operator="equal">
      <formula>"令和○年○月○日"</formula>
    </cfRule>
    <cfRule type="cellIs" dxfId="1005" priority="1291" operator="equal">
      <formula>""</formula>
    </cfRule>
    <cfRule type="cellIs" dxfId="1004" priority="1292" operator="notEqual">
      <formula>"令和○年○月○日"</formula>
    </cfRule>
  </conditionalFormatting>
  <conditionalFormatting sqref="H265:L265">
    <cfRule type="cellIs" dxfId="1003" priority="1258" operator="equal">
      <formula>"令和○年○月○日"</formula>
    </cfRule>
    <cfRule type="cellIs" dxfId="1002" priority="1259" operator="equal">
      <formula>""</formula>
    </cfRule>
    <cfRule type="cellIs" dxfId="1001" priority="1260" operator="notEqual">
      <formula>"令和○年○月○日"</formula>
    </cfRule>
  </conditionalFormatting>
  <conditionalFormatting sqref="H275:L275">
    <cfRule type="cellIs" dxfId="1000" priority="1261" operator="equal">
      <formula>"令和○年○月○日"</formula>
    </cfRule>
    <cfRule type="cellIs" dxfId="999" priority="1262" operator="equal">
      <formula>""</formula>
    </cfRule>
    <cfRule type="cellIs" dxfId="998" priority="1263" operator="notEqual">
      <formula>"令和○年○月○日"</formula>
    </cfRule>
  </conditionalFormatting>
  <conditionalFormatting sqref="H285:L285">
    <cfRule type="cellIs" dxfId="997" priority="1264" operator="equal">
      <formula>"令和○年○月○日"</formula>
    </cfRule>
    <cfRule type="cellIs" dxfId="996" priority="1265" operator="equal">
      <formula>""</formula>
    </cfRule>
    <cfRule type="cellIs" dxfId="995" priority="1266" operator="notEqual">
      <formula>"令和○年○月○日"</formula>
    </cfRule>
  </conditionalFormatting>
  <conditionalFormatting sqref="H302:L302">
    <cfRule type="cellIs" dxfId="994" priority="1232" operator="equal">
      <formula>"令和○年○月○日"</formula>
    </cfRule>
    <cfRule type="cellIs" dxfId="993" priority="1233" operator="equal">
      <formula>""</formula>
    </cfRule>
    <cfRule type="cellIs" dxfId="992" priority="1234" operator="notEqual">
      <formula>"令和○年○月○日"</formula>
    </cfRule>
  </conditionalFormatting>
  <conditionalFormatting sqref="H312:L312">
    <cfRule type="cellIs" dxfId="991" priority="1235" operator="equal">
      <formula>"令和○年○月○日"</formula>
    </cfRule>
    <cfRule type="cellIs" dxfId="990" priority="1236" operator="equal">
      <formula>""</formula>
    </cfRule>
    <cfRule type="cellIs" dxfId="989" priority="1237" operator="notEqual">
      <formula>"令和○年○月○日"</formula>
    </cfRule>
  </conditionalFormatting>
  <conditionalFormatting sqref="H322:L322">
    <cfRule type="cellIs" dxfId="988" priority="1238" operator="equal">
      <formula>"令和○年○月○日"</formula>
    </cfRule>
    <cfRule type="cellIs" dxfId="987" priority="1239" operator="equal">
      <formula>""</formula>
    </cfRule>
    <cfRule type="cellIs" dxfId="986" priority="1240" operator="notEqual">
      <formula>"令和○年○月○日"</formula>
    </cfRule>
  </conditionalFormatting>
  <conditionalFormatting sqref="H339:L339">
    <cfRule type="cellIs" dxfId="985" priority="1206" operator="equal">
      <formula>"令和○年○月○日"</formula>
    </cfRule>
    <cfRule type="cellIs" dxfId="984" priority="1207" operator="equal">
      <formula>""</formula>
    </cfRule>
    <cfRule type="cellIs" dxfId="983" priority="1208" operator="notEqual">
      <formula>"令和○年○月○日"</formula>
    </cfRule>
  </conditionalFormatting>
  <conditionalFormatting sqref="H349:L349">
    <cfRule type="cellIs" dxfId="982" priority="1209" operator="equal">
      <formula>"令和○年○月○日"</formula>
    </cfRule>
    <cfRule type="cellIs" dxfId="981" priority="1210" operator="equal">
      <formula>""</formula>
    </cfRule>
    <cfRule type="cellIs" dxfId="980" priority="1211" operator="notEqual">
      <formula>"令和○年○月○日"</formula>
    </cfRule>
  </conditionalFormatting>
  <conditionalFormatting sqref="H359:L359">
    <cfRule type="cellIs" dxfId="979" priority="1212" operator="equal">
      <formula>"令和○年○月○日"</formula>
    </cfRule>
    <cfRule type="cellIs" dxfId="978" priority="1213" operator="equal">
      <formula>""</formula>
    </cfRule>
    <cfRule type="cellIs" dxfId="977" priority="1214" operator="notEqual">
      <formula>"令和○年○月○日"</formula>
    </cfRule>
  </conditionalFormatting>
  <conditionalFormatting sqref="H376:L376">
    <cfRule type="cellIs" dxfId="976" priority="1180" operator="equal">
      <formula>"令和○年○月○日"</formula>
    </cfRule>
    <cfRule type="cellIs" dxfId="975" priority="1181" operator="equal">
      <formula>""</formula>
    </cfRule>
    <cfRule type="cellIs" dxfId="974" priority="1182" operator="notEqual">
      <formula>"令和○年○月○日"</formula>
    </cfRule>
  </conditionalFormatting>
  <conditionalFormatting sqref="H386:L386">
    <cfRule type="cellIs" dxfId="973" priority="1183" operator="equal">
      <formula>"令和○年○月○日"</formula>
    </cfRule>
    <cfRule type="cellIs" dxfId="972" priority="1184" operator="equal">
      <formula>""</formula>
    </cfRule>
    <cfRule type="cellIs" dxfId="971" priority="1185" operator="notEqual">
      <formula>"令和○年○月○日"</formula>
    </cfRule>
  </conditionalFormatting>
  <conditionalFormatting sqref="H396:L396">
    <cfRule type="cellIs" dxfId="970" priority="1186" operator="equal">
      <formula>"令和○年○月○日"</formula>
    </cfRule>
    <cfRule type="cellIs" dxfId="969" priority="1187" operator="equal">
      <formula>""</formula>
    </cfRule>
    <cfRule type="cellIs" dxfId="968" priority="1188" operator="notEqual">
      <formula>"令和○年○月○日"</formula>
    </cfRule>
  </conditionalFormatting>
  <conditionalFormatting sqref="H413:L413">
    <cfRule type="cellIs" dxfId="967" priority="1154" operator="equal">
      <formula>"令和○年○月○日"</formula>
    </cfRule>
    <cfRule type="cellIs" dxfId="966" priority="1155" operator="equal">
      <formula>""</formula>
    </cfRule>
    <cfRule type="cellIs" dxfId="965" priority="1156" operator="notEqual">
      <formula>"令和○年○月○日"</formula>
    </cfRule>
  </conditionalFormatting>
  <conditionalFormatting sqref="H423:L423">
    <cfRule type="cellIs" dxfId="964" priority="1157" operator="equal">
      <formula>"令和○年○月○日"</formula>
    </cfRule>
    <cfRule type="cellIs" dxfId="963" priority="1158" operator="equal">
      <formula>""</formula>
    </cfRule>
    <cfRule type="cellIs" dxfId="962" priority="1159" operator="notEqual">
      <formula>"令和○年○月○日"</formula>
    </cfRule>
  </conditionalFormatting>
  <conditionalFormatting sqref="H433:L433">
    <cfRule type="cellIs" dxfId="961" priority="1160" operator="equal">
      <formula>"令和○年○月○日"</formula>
    </cfRule>
    <cfRule type="cellIs" dxfId="960" priority="1161" operator="equal">
      <formula>""</formula>
    </cfRule>
    <cfRule type="cellIs" dxfId="959" priority="1162" operator="notEqual">
      <formula>"令和○年○月○日"</formula>
    </cfRule>
  </conditionalFormatting>
  <conditionalFormatting sqref="H450:L450">
    <cfRule type="cellIs" dxfId="958" priority="1128" operator="equal">
      <formula>"令和○年○月○日"</formula>
    </cfRule>
    <cfRule type="cellIs" dxfId="957" priority="1129" operator="equal">
      <formula>""</formula>
    </cfRule>
    <cfRule type="cellIs" dxfId="956" priority="1130" operator="notEqual">
      <formula>"令和○年○月○日"</formula>
    </cfRule>
  </conditionalFormatting>
  <conditionalFormatting sqref="H460:L460">
    <cfRule type="cellIs" dxfId="955" priority="1131" operator="equal">
      <formula>"令和○年○月○日"</formula>
    </cfRule>
    <cfRule type="cellIs" dxfId="954" priority="1132" operator="equal">
      <formula>""</formula>
    </cfRule>
    <cfRule type="cellIs" dxfId="953" priority="1133" operator="notEqual">
      <formula>"令和○年○月○日"</formula>
    </cfRule>
  </conditionalFormatting>
  <conditionalFormatting sqref="H470:L470">
    <cfRule type="cellIs" dxfId="952" priority="1134" operator="equal">
      <formula>"令和○年○月○日"</formula>
    </cfRule>
    <cfRule type="cellIs" dxfId="951" priority="1135" operator="equal">
      <formula>""</formula>
    </cfRule>
    <cfRule type="cellIs" dxfId="950" priority="1136" operator="notEqual">
      <formula>"令和○年○月○日"</formula>
    </cfRule>
  </conditionalFormatting>
  <conditionalFormatting sqref="H487:L487">
    <cfRule type="cellIs" dxfId="949" priority="1102" operator="equal">
      <formula>"令和○年○月○日"</formula>
    </cfRule>
    <cfRule type="cellIs" dxfId="948" priority="1103" operator="equal">
      <formula>""</formula>
    </cfRule>
    <cfRule type="cellIs" dxfId="947" priority="1104" operator="notEqual">
      <formula>"令和○年○月○日"</formula>
    </cfRule>
  </conditionalFormatting>
  <conditionalFormatting sqref="H497:L497">
    <cfRule type="cellIs" dxfId="946" priority="1105" operator="equal">
      <formula>"令和○年○月○日"</formula>
    </cfRule>
    <cfRule type="cellIs" dxfId="945" priority="1106" operator="equal">
      <formula>""</formula>
    </cfRule>
    <cfRule type="cellIs" dxfId="944" priority="1107" operator="notEqual">
      <formula>"令和○年○月○日"</formula>
    </cfRule>
  </conditionalFormatting>
  <conditionalFormatting sqref="H507:L507">
    <cfRule type="cellIs" dxfId="943" priority="1108" operator="equal">
      <formula>"令和○年○月○日"</formula>
    </cfRule>
    <cfRule type="cellIs" dxfId="942" priority="1109" operator="equal">
      <formula>""</formula>
    </cfRule>
    <cfRule type="cellIs" dxfId="941" priority="1110" operator="notEqual">
      <formula>"令和○年○月○日"</formula>
    </cfRule>
  </conditionalFormatting>
  <conditionalFormatting sqref="H524:L524">
    <cfRule type="cellIs" dxfId="940" priority="1076" operator="equal">
      <formula>"令和○年○月○日"</formula>
    </cfRule>
    <cfRule type="cellIs" dxfId="939" priority="1077" operator="equal">
      <formula>""</formula>
    </cfRule>
    <cfRule type="cellIs" dxfId="938" priority="1078" operator="notEqual">
      <formula>"令和○年○月○日"</formula>
    </cfRule>
  </conditionalFormatting>
  <conditionalFormatting sqref="H534:L534">
    <cfRule type="cellIs" dxfId="937" priority="1079" operator="equal">
      <formula>"令和○年○月○日"</formula>
    </cfRule>
    <cfRule type="cellIs" dxfId="936" priority="1080" operator="equal">
      <formula>""</formula>
    </cfRule>
    <cfRule type="cellIs" dxfId="935" priority="1081" operator="notEqual">
      <formula>"令和○年○月○日"</formula>
    </cfRule>
  </conditionalFormatting>
  <conditionalFormatting sqref="H544:L544">
    <cfRule type="cellIs" dxfId="934" priority="1082" operator="equal">
      <formula>"令和○年○月○日"</formula>
    </cfRule>
    <cfRule type="cellIs" dxfId="933" priority="1083" operator="equal">
      <formula>""</formula>
    </cfRule>
    <cfRule type="cellIs" dxfId="932" priority="1084" operator="notEqual">
      <formula>"令和○年○月○日"</formula>
    </cfRule>
  </conditionalFormatting>
  <conditionalFormatting sqref="H561:L561">
    <cfRule type="cellIs" dxfId="931" priority="1050" operator="equal">
      <formula>"令和○年○月○日"</formula>
    </cfRule>
    <cfRule type="cellIs" dxfId="930" priority="1051" operator="equal">
      <formula>""</formula>
    </cfRule>
    <cfRule type="cellIs" dxfId="929" priority="1052" operator="notEqual">
      <formula>"令和○年○月○日"</formula>
    </cfRule>
  </conditionalFormatting>
  <conditionalFormatting sqref="H571:L571">
    <cfRule type="cellIs" dxfId="928" priority="1053" operator="equal">
      <formula>"令和○年○月○日"</formula>
    </cfRule>
    <cfRule type="cellIs" dxfId="927" priority="1054" operator="equal">
      <formula>""</formula>
    </cfRule>
    <cfRule type="cellIs" dxfId="926" priority="1055" operator="notEqual">
      <formula>"令和○年○月○日"</formula>
    </cfRule>
  </conditionalFormatting>
  <conditionalFormatting sqref="H581:L581">
    <cfRule type="cellIs" dxfId="925" priority="1056" operator="equal">
      <formula>"令和○年○月○日"</formula>
    </cfRule>
    <cfRule type="cellIs" dxfId="924" priority="1057" operator="equal">
      <formula>""</formula>
    </cfRule>
    <cfRule type="cellIs" dxfId="923" priority="1058" operator="notEqual">
      <formula>"令和○年○月○日"</formula>
    </cfRule>
  </conditionalFormatting>
  <conditionalFormatting sqref="H598:L598">
    <cfRule type="cellIs" dxfId="922" priority="1024" operator="equal">
      <formula>"令和○年○月○日"</formula>
    </cfRule>
    <cfRule type="cellIs" dxfId="921" priority="1025" operator="equal">
      <formula>""</formula>
    </cfRule>
    <cfRule type="cellIs" dxfId="920" priority="1026" operator="notEqual">
      <formula>"令和○年○月○日"</formula>
    </cfRule>
  </conditionalFormatting>
  <conditionalFormatting sqref="H608:L608">
    <cfRule type="cellIs" dxfId="919" priority="1027" operator="equal">
      <formula>"令和○年○月○日"</formula>
    </cfRule>
    <cfRule type="cellIs" dxfId="918" priority="1028" operator="equal">
      <formula>""</formula>
    </cfRule>
    <cfRule type="cellIs" dxfId="917" priority="1029" operator="notEqual">
      <formula>"令和○年○月○日"</formula>
    </cfRule>
  </conditionalFormatting>
  <conditionalFormatting sqref="H618:L618">
    <cfRule type="cellIs" dxfId="916" priority="1030" operator="equal">
      <formula>"令和○年○月○日"</formula>
    </cfRule>
    <cfRule type="cellIs" dxfId="915" priority="1031" operator="equal">
      <formula>""</formula>
    </cfRule>
    <cfRule type="cellIs" dxfId="914" priority="1032" operator="notEqual">
      <formula>"令和○年○月○日"</formula>
    </cfRule>
  </conditionalFormatting>
  <conditionalFormatting sqref="H635:L635">
    <cfRule type="cellIs" dxfId="913" priority="998" operator="equal">
      <formula>"令和○年○月○日"</formula>
    </cfRule>
    <cfRule type="cellIs" dxfId="912" priority="999" operator="equal">
      <formula>""</formula>
    </cfRule>
    <cfRule type="cellIs" dxfId="911" priority="1000" operator="notEqual">
      <formula>"令和○年○月○日"</formula>
    </cfRule>
  </conditionalFormatting>
  <conditionalFormatting sqref="H645:L645">
    <cfRule type="cellIs" dxfId="910" priority="1001" operator="equal">
      <formula>"令和○年○月○日"</formula>
    </cfRule>
    <cfRule type="cellIs" dxfId="909" priority="1002" operator="equal">
      <formula>""</formula>
    </cfRule>
    <cfRule type="cellIs" dxfId="908" priority="1003" operator="notEqual">
      <formula>"令和○年○月○日"</formula>
    </cfRule>
  </conditionalFormatting>
  <conditionalFormatting sqref="H655:L655">
    <cfRule type="cellIs" dxfId="907" priority="1004" operator="equal">
      <formula>"令和○年○月○日"</formula>
    </cfRule>
    <cfRule type="cellIs" dxfId="906" priority="1005" operator="equal">
      <formula>""</formula>
    </cfRule>
    <cfRule type="cellIs" dxfId="905" priority="1006" operator="notEqual">
      <formula>"令和○年○月○日"</formula>
    </cfRule>
  </conditionalFormatting>
  <conditionalFormatting sqref="H672:L672">
    <cfRule type="cellIs" dxfId="904" priority="972" operator="equal">
      <formula>"令和○年○月○日"</formula>
    </cfRule>
    <cfRule type="cellIs" dxfId="903" priority="973" operator="equal">
      <formula>""</formula>
    </cfRule>
    <cfRule type="cellIs" dxfId="902" priority="974" operator="notEqual">
      <formula>"令和○年○月○日"</formula>
    </cfRule>
  </conditionalFormatting>
  <conditionalFormatting sqref="H682:L682">
    <cfRule type="cellIs" dxfId="901" priority="975" operator="equal">
      <formula>"令和○年○月○日"</formula>
    </cfRule>
    <cfRule type="cellIs" dxfId="900" priority="976" operator="equal">
      <formula>""</formula>
    </cfRule>
    <cfRule type="cellIs" dxfId="899" priority="977" operator="notEqual">
      <formula>"令和○年○月○日"</formula>
    </cfRule>
  </conditionalFormatting>
  <conditionalFormatting sqref="H692:L692">
    <cfRule type="cellIs" dxfId="898" priority="978" operator="equal">
      <formula>"令和○年○月○日"</formula>
    </cfRule>
    <cfRule type="cellIs" dxfId="897" priority="979" operator="equal">
      <formula>""</formula>
    </cfRule>
    <cfRule type="cellIs" dxfId="896" priority="980" operator="notEqual">
      <formula>"令和○年○月○日"</formula>
    </cfRule>
  </conditionalFormatting>
  <conditionalFormatting sqref="H709:L709">
    <cfRule type="cellIs" dxfId="895" priority="946" operator="equal">
      <formula>"令和○年○月○日"</formula>
    </cfRule>
    <cfRule type="cellIs" dxfId="894" priority="947" operator="equal">
      <formula>""</formula>
    </cfRule>
    <cfRule type="cellIs" dxfId="893" priority="948" operator="notEqual">
      <formula>"令和○年○月○日"</formula>
    </cfRule>
  </conditionalFormatting>
  <conditionalFormatting sqref="H719:L719">
    <cfRule type="cellIs" dxfId="892" priority="949" operator="equal">
      <formula>"令和○年○月○日"</formula>
    </cfRule>
    <cfRule type="cellIs" dxfId="891" priority="950" operator="equal">
      <formula>""</formula>
    </cfRule>
    <cfRule type="cellIs" dxfId="890" priority="951" operator="notEqual">
      <formula>"令和○年○月○日"</formula>
    </cfRule>
  </conditionalFormatting>
  <conditionalFormatting sqref="H729:L729">
    <cfRule type="cellIs" dxfId="889" priority="952" operator="equal">
      <formula>"令和○年○月○日"</formula>
    </cfRule>
    <cfRule type="cellIs" dxfId="888" priority="953" operator="equal">
      <formula>""</formula>
    </cfRule>
    <cfRule type="cellIs" dxfId="887" priority="954" operator="notEqual">
      <formula>"令和○年○月○日"</formula>
    </cfRule>
  </conditionalFormatting>
  <conditionalFormatting sqref="H746:L746">
    <cfRule type="cellIs" dxfId="886" priority="920" operator="equal">
      <formula>"令和○年○月○日"</formula>
    </cfRule>
    <cfRule type="cellIs" dxfId="885" priority="921" operator="equal">
      <formula>""</formula>
    </cfRule>
    <cfRule type="cellIs" dxfId="884" priority="922" operator="notEqual">
      <formula>"令和○年○月○日"</formula>
    </cfRule>
  </conditionalFormatting>
  <conditionalFormatting sqref="H756:L756">
    <cfRule type="cellIs" dxfId="883" priority="923" operator="equal">
      <formula>"令和○年○月○日"</formula>
    </cfRule>
    <cfRule type="cellIs" dxfId="882" priority="924" operator="equal">
      <formula>""</formula>
    </cfRule>
    <cfRule type="cellIs" dxfId="881" priority="925" operator="notEqual">
      <formula>"令和○年○月○日"</formula>
    </cfRule>
  </conditionalFormatting>
  <conditionalFormatting sqref="H766:L766">
    <cfRule type="cellIs" dxfId="880" priority="926" operator="equal">
      <formula>"令和○年○月○日"</formula>
    </cfRule>
    <cfRule type="cellIs" dxfId="879" priority="927" operator="equal">
      <formula>""</formula>
    </cfRule>
    <cfRule type="cellIs" dxfId="878" priority="928" operator="notEqual">
      <formula>"令和○年○月○日"</formula>
    </cfRule>
  </conditionalFormatting>
  <conditionalFormatting sqref="H783:L783">
    <cfRule type="cellIs" dxfId="877" priority="894" operator="equal">
      <formula>"令和○年○月○日"</formula>
    </cfRule>
    <cfRule type="cellIs" dxfId="876" priority="895" operator="equal">
      <formula>""</formula>
    </cfRule>
    <cfRule type="cellIs" dxfId="875" priority="896" operator="notEqual">
      <formula>"令和○年○月○日"</formula>
    </cfRule>
  </conditionalFormatting>
  <conditionalFormatting sqref="H793:L793">
    <cfRule type="cellIs" dxfId="874" priority="897" operator="equal">
      <formula>"令和○年○月○日"</formula>
    </cfRule>
    <cfRule type="cellIs" dxfId="873" priority="898" operator="equal">
      <formula>""</formula>
    </cfRule>
    <cfRule type="cellIs" dxfId="872" priority="899" operator="notEqual">
      <formula>"令和○年○月○日"</formula>
    </cfRule>
  </conditionalFormatting>
  <conditionalFormatting sqref="H803:L803">
    <cfRule type="cellIs" dxfId="871" priority="900" operator="equal">
      <formula>"令和○年○月○日"</formula>
    </cfRule>
    <cfRule type="cellIs" dxfId="870" priority="901" operator="equal">
      <formula>""</formula>
    </cfRule>
    <cfRule type="cellIs" dxfId="869" priority="902" operator="notEqual">
      <formula>"令和○年○月○日"</formula>
    </cfRule>
  </conditionalFormatting>
  <conditionalFormatting sqref="H820:L820">
    <cfRule type="cellIs" dxfId="868" priority="868" operator="equal">
      <formula>"令和○年○月○日"</formula>
    </cfRule>
    <cfRule type="cellIs" dxfId="867" priority="869" operator="equal">
      <formula>""</formula>
    </cfRule>
    <cfRule type="cellIs" dxfId="866" priority="870" operator="notEqual">
      <formula>"令和○年○月○日"</formula>
    </cfRule>
  </conditionalFormatting>
  <conditionalFormatting sqref="H830:L830">
    <cfRule type="cellIs" dxfId="865" priority="871" operator="equal">
      <formula>"令和○年○月○日"</formula>
    </cfRule>
    <cfRule type="cellIs" dxfId="864" priority="872" operator="equal">
      <formula>""</formula>
    </cfRule>
    <cfRule type="cellIs" dxfId="863" priority="873" operator="notEqual">
      <formula>"令和○年○月○日"</formula>
    </cfRule>
  </conditionalFormatting>
  <conditionalFormatting sqref="H840:L840">
    <cfRule type="cellIs" dxfId="862" priority="874" operator="equal">
      <formula>"令和○年○月○日"</formula>
    </cfRule>
    <cfRule type="cellIs" dxfId="861" priority="875" operator="equal">
      <formula>""</formula>
    </cfRule>
    <cfRule type="cellIs" dxfId="860" priority="876" operator="notEqual">
      <formula>"令和○年○月○日"</formula>
    </cfRule>
  </conditionalFormatting>
  <conditionalFormatting sqref="H857:L857">
    <cfRule type="cellIs" dxfId="859" priority="842" operator="equal">
      <formula>"令和○年○月○日"</formula>
    </cfRule>
    <cfRule type="cellIs" dxfId="858" priority="843" operator="equal">
      <formula>""</formula>
    </cfRule>
    <cfRule type="cellIs" dxfId="857" priority="844" operator="notEqual">
      <formula>"令和○年○月○日"</formula>
    </cfRule>
  </conditionalFormatting>
  <conditionalFormatting sqref="H867:L867">
    <cfRule type="cellIs" dxfId="856" priority="845" operator="equal">
      <formula>"令和○年○月○日"</formula>
    </cfRule>
    <cfRule type="cellIs" dxfId="855" priority="846" operator="equal">
      <formula>""</formula>
    </cfRule>
    <cfRule type="cellIs" dxfId="854" priority="847" operator="notEqual">
      <formula>"令和○年○月○日"</formula>
    </cfRule>
  </conditionalFormatting>
  <conditionalFormatting sqref="H877:L877">
    <cfRule type="cellIs" dxfId="853" priority="848" operator="equal">
      <formula>"令和○年○月○日"</formula>
    </cfRule>
    <cfRule type="cellIs" dxfId="852" priority="849" operator="equal">
      <formula>""</formula>
    </cfRule>
    <cfRule type="cellIs" dxfId="851" priority="850" operator="notEqual">
      <formula>"令和○年○月○日"</formula>
    </cfRule>
  </conditionalFormatting>
  <conditionalFormatting sqref="H894:L894">
    <cfRule type="cellIs" dxfId="850" priority="816" operator="equal">
      <formula>"令和○年○月○日"</formula>
    </cfRule>
    <cfRule type="cellIs" dxfId="849" priority="817" operator="equal">
      <formula>""</formula>
    </cfRule>
    <cfRule type="cellIs" dxfId="848" priority="818" operator="notEqual">
      <formula>"令和○年○月○日"</formula>
    </cfRule>
  </conditionalFormatting>
  <conditionalFormatting sqref="H904:L904">
    <cfRule type="cellIs" dxfId="847" priority="819" operator="equal">
      <formula>"令和○年○月○日"</formula>
    </cfRule>
    <cfRule type="cellIs" dxfId="846" priority="820" operator="equal">
      <formula>""</formula>
    </cfRule>
    <cfRule type="cellIs" dxfId="845" priority="821" operator="notEqual">
      <formula>"令和○年○月○日"</formula>
    </cfRule>
  </conditionalFormatting>
  <conditionalFormatting sqref="H914:L914">
    <cfRule type="cellIs" dxfId="844" priority="822" operator="equal">
      <formula>"令和○年○月○日"</formula>
    </cfRule>
    <cfRule type="cellIs" dxfId="843" priority="823" operator="equal">
      <formula>""</formula>
    </cfRule>
    <cfRule type="cellIs" dxfId="842" priority="824" operator="notEqual">
      <formula>"令和○年○月○日"</formula>
    </cfRule>
  </conditionalFormatting>
  <conditionalFormatting sqref="H931:L931">
    <cfRule type="cellIs" dxfId="841" priority="790" operator="equal">
      <formula>"令和○年○月○日"</formula>
    </cfRule>
    <cfRule type="cellIs" dxfId="840" priority="791" operator="equal">
      <formula>""</formula>
    </cfRule>
    <cfRule type="cellIs" dxfId="839" priority="792" operator="notEqual">
      <formula>"令和○年○月○日"</formula>
    </cfRule>
  </conditionalFormatting>
  <conditionalFormatting sqref="H941:L941">
    <cfRule type="cellIs" dxfId="838" priority="793" operator="equal">
      <formula>"令和○年○月○日"</formula>
    </cfRule>
    <cfRule type="cellIs" dxfId="837" priority="794" operator="equal">
      <formula>""</formula>
    </cfRule>
    <cfRule type="cellIs" dxfId="836" priority="795" operator="notEqual">
      <formula>"令和○年○月○日"</formula>
    </cfRule>
  </conditionalFormatting>
  <conditionalFormatting sqref="H951:L951">
    <cfRule type="cellIs" dxfId="835" priority="796" operator="equal">
      <formula>"令和○年○月○日"</formula>
    </cfRule>
    <cfRule type="cellIs" dxfId="834" priority="797" operator="equal">
      <formula>""</formula>
    </cfRule>
    <cfRule type="cellIs" dxfId="833" priority="798" operator="notEqual">
      <formula>"令和○年○月○日"</formula>
    </cfRule>
  </conditionalFormatting>
  <conditionalFormatting sqref="H968:L968">
    <cfRule type="cellIs" dxfId="832" priority="764" operator="equal">
      <formula>"令和○年○月○日"</formula>
    </cfRule>
    <cfRule type="cellIs" dxfId="831" priority="765" operator="equal">
      <formula>""</formula>
    </cfRule>
    <cfRule type="cellIs" dxfId="830" priority="766" operator="notEqual">
      <formula>"令和○年○月○日"</formula>
    </cfRule>
  </conditionalFormatting>
  <conditionalFormatting sqref="H978:L978">
    <cfRule type="cellIs" dxfId="829" priority="767" operator="equal">
      <formula>"令和○年○月○日"</formula>
    </cfRule>
    <cfRule type="cellIs" dxfId="828" priority="768" operator="equal">
      <formula>""</formula>
    </cfRule>
    <cfRule type="cellIs" dxfId="827" priority="769" operator="notEqual">
      <formula>"令和○年○月○日"</formula>
    </cfRule>
  </conditionalFormatting>
  <conditionalFormatting sqref="H988:L988">
    <cfRule type="cellIs" dxfId="826" priority="770" operator="equal">
      <formula>"令和○年○月○日"</formula>
    </cfRule>
    <cfRule type="cellIs" dxfId="825" priority="771" operator="equal">
      <formula>""</formula>
    </cfRule>
    <cfRule type="cellIs" dxfId="824" priority="772" operator="notEqual">
      <formula>"令和○年○月○日"</formula>
    </cfRule>
  </conditionalFormatting>
  <conditionalFormatting sqref="H1005:L1005">
    <cfRule type="cellIs" dxfId="823" priority="738" operator="equal">
      <formula>"令和○年○月○日"</formula>
    </cfRule>
    <cfRule type="cellIs" dxfId="822" priority="739" operator="equal">
      <formula>""</formula>
    </cfRule>
    <cfRule type="cellIs" dxfId="821" priority="740" operator="notEqual">
      <formula>"令和○年○月○日"</formula>
    </cfRule>
  </conditionalFormatting>
  <conditionalFormatting sqref="H1015:L1015">
    <cfRule type="cellIs" dxfId="820" priority="741" operator="equal">
      <formula>"令和○年○月○日"</formula>
    </cfRule>
    <cfRule type="cellIs" dxfId="819" priority="742" operator="equal">
      <formula>""</formula>
    </cfRule>
    <cfRule type="cellIs" dxfId="818" priority="743" operator="notEqual">
      <formula>"令和○年○月○日"</formula>
    </cfRule>
  </conditionalFormatting>
  <conditionalFormatting sqref="H1025:L1025">
    <cfRule type="cellIs" dxfId="817" priority="744" operator="equal">
      <formula>"令和○年○月○日"</formula>
    </cfRule>
    <cfRule type="cellIs" dxfId="816" priority="745" operator="equal">
      <formula>""</formula>
    </cfRule>
    <cfRule type="cellIs" dxfId="815" priority="746" operator="notEqual">
      <formula>"令和○年○月○日"</formula>
    </cfRule>
  </conditionalFormatting>
  <conditionalFormatting sqref="H1042:L1042">
    <cfRule type="cellIs" dxfId="814" priority="712" operator="equal">
      <formula>"令和○年○月○日"</formula>
    </cfRule>
    <cfRule type="cellIs" dxfId="813" priority="713" operator="equal">
      <formula>""</formula>
    </cfRule>
    <cfRule type="cellIs" dxfId="812" priority="714" operator="notEqual">
      <formula>"令和○年○月○日"</formula>
    </cfRule>
  </conditionalFormatting>
  <conditionalFormatting sqref="H1052:L1052">
    <cfRule type="cellIs" dxfId="811" priority="715" operator="equal">
      <formula>"令和○年○月○日"</formula>
    </cfRule>
    <cfRule type="cellIs" dxfId="810" priority="716" operator="equal">
      <formula>""</formula>
    </cfRule>
    <cfRule type="cellIs" dxfId="809" priority="717" operator="notEqual">
      <formula>"令和○年○月○日"</formula>
    </cfRule>
  </conditionalFormatting>
  <conditionalFormatting sqref="H1062:L1062">
    <cfRule type="cellIs" dxfId="808" priority="718" operator="equal">
      <formula>"令和○年○月○日"</formula>
    </cfRule>
    <cfRule type="cellIs" dxfId="807" priority="719" operator="equal">
      <formula>""</formula>
    </cfRule>
    <cfRule type="cellIs" dxfId="806" priority="720" operator="notEqual">
      <formula>"令和○年○月○日"</formula>
    </cfRule>
  </conditionalFormatting>
  <conditionalFormatting sqref="H1079:L1079">
    <cfRule type="cellIs" dxfId="805" priority="686" operator="equal">
      <formula>"令和○年○月○日"</formula>
    </cfRule>
    <cfRule type="cellIs" dxfId="804" priority="687" operator="equal">
      <formula>""</formula>
    </cfRule>
    <cfRule type="cellIs" dxfId="803" priority="688" operator="notEqual">
      <formula>"令和○年○月○日"</formula>
    </cfRule>
  </conditionalFormatting>
  <conditionalFormatting sqref="H1089:L1089">
    <cfRule type="cellIs" dxfId="802" priority="689" operator="equal">
      <formula>"令和○年○月○日"</formula>
    </cfRule>
    <cfRule type="cellIs" dxfId="801" priority="690" operator="equal">
      <formula>""</formula>
    </cfRule>
    <cfRule type="cellIs" dxfId="800" priority="691" operator="notEqual">
      <formula>"令和○年○月○日"</formula>
    </cfRule>
  </conditionalFormatting>
  <conditionalFormatting sqref="H1099:L1099">
    <cfRule type="cellIs" dxfId="799" priority="692" operator="equal">
      <formula>"令和○年○月○日"</formula>
    </cfRule>
    <cfRule type="cellIs" dxfId="798" priority="693" operator="equal">
      <formula>""</formula>
    </cfRule>
    <cfRule type="cellIs" dxfId="797" priority="694" operator="notEqual">
      <formula>"令和○年○月○日"</formula>
    </cfRule>
  </conditionalFormatting>
  <conditionalFormatting sqref="H1116:L1116">
    <cfRule type="cellIs" dxfId="796" priority="660" operator="equal">
      <formula>"令和○年○月○日"</formula>
    </cfRule>
    <cfRule type="cellIs" dxfId="795" priority="661" operator="equal">
      <formula>""</formula>
    </cfRule>
    <cfRule type="cellIs" dxfId="794" priority="662" operator="notEqual">
      <formula>"令和○年○月○日"</formula>
    </cfRule>
  </conditionalFormatting>
  <conditionalFormatting sqref="H1126:L1126">
    <cfRule type="cellIs" dxfId="793" priority="663" operator="equal">
      <formula>"令和○年○月○日"</formula>
    </cfRule>
    <cfRule type="cellIs" dxfId="792" priority="664" operator="equal">
      <formula>""</formula>
    </cfRule>
    <cfRule type="cellIs" dxfId="791" priority="665" operator="notEqual">
      <formula>"令和○年○月○日"</formula>
    </cfRule>
  </conditionalFormatting>
  <conditionalFormatting sqref="H1136:L1136">
    <cfRule type="cellIs" dxfId="790" priority="666" operator="equal">
      <formula>"令和○年○月○日"</formula>
    </cfRule>
    <cfRule type="cellIs" dxfId="789" priority="667" operator="equal">
      <formula>""</formula>
    </cfRule>
    <cfRule type="cellIs" dxfId="788" priority="668" operator="notEqual">
      <formula>"令和○年○月○日"</formula>
    </cfRule>
  </conditionalFormatting>
  <conditionalFormatting sqref="H1153:L1153">
    <cfRule type="cellIs" dxfId="787" priority="634" operator="equal">
      <formula>"令和○年○月○日"</formula>
    </cfRule>
    <cfRule type="cellIs" dxfId="786" priority="635" operator="equal">
      <formula>""</formula>
    </cfRule>
    <cfRule type="cellIs" dxfId="785" priority="636" operator="notEqual">
      <formula>"令和○年○月○日"</formula>
    </cfRule>
  </conditionalFormatting>
  <conditionalFormatting sqref="H1163:L1163">
    <cfRule type="cellIs" dxfId="784" priority="637" operator="equal">
      <formula>"令和○年○月○日"</formula>
    </cfRule>
    <cfRule type="cellIs" dxfId="783" priority="638" operator="equal">
      <formula>""</formula>
    </cfRule>
    <cfRule type="cellIs" dxfId="782" priority="639" operator="notEqual">
      <formula>"令和○年○月○日"</formula>
    </cfRule>
  </conditionalFormatting>
  <conditionalFormatting sqref="H1173:L1173">
    <cfRule type="cellIs" dxfId="781" priority="640" operator="equal">
      <formula>"令和○年○月○日"</formula>
    </cfRule>
    <cfRule type="cellIs" dxfId="780" priority="641" operator="equal">
      <formula>""</formula>
    </cfRule>
    <cfRule type="cellIs" dxfId="779" priority="642" operator="notEqual">
      <formula>"令和○年○月○日"</formula>
    </cfRule>
  </conditionalFormatting>
  <conditionalFormatting sqref="H1190:L1190">
    <cfRule type="cellIs" dxfId="778" priority="608" operator="equal">
      <formula>"令和○年○月○日"</formula>
    </cfRule>
    <cfRule type="cellIs" dxfId="777" priority="609" operator="equal">
      <formula>""</formula>
    </cfRule>
    <cfRule type="cellIs" dxfId="776" priority="610" operator="notEqual">
      <formula>"令和○年○月○日"</formula>
    </cfRule>
  </conditionalFormatting>
  <conditionalFormatting sqref="H1200:L1200">
    <cfRule type="cellIs" dxfId="775" priority="611" operator="equal">
      <formula>"令和○年○月○日"</formula>
    </cfRule>
    <cfRule type="cellIs" dxfId="774" priority="612" operator="equal">
      <formula>""</formula>
    </cfRule>
    <cfRule type="cellIs" dxfId="773" priority="613" operator="notEqual">
      <formula>"令和○年○月○日"</formula>
    </cfRule>
  </conditionalFormatting>
  <conditionalFormatting sqref="H1210:L1210">
    <cfRule type="cellIs" dxfId="772" priority="614" operator="equal">
      <formula>"令和○年○月○日"</formula>
    </cfRule>
    <cfRule type="cellIs" dxfId="771" priority="615" operator="equal">
      <formula>""</formula>
    </cfRule>
    <cfRule type="cellIs" dxfId="770" priority="616" operator="notEqual">
      <formula>"令和○年○月○日"</formula>
    </cfRule>
  </conditionalFormatting>
  <conditionalFormatting sqref="H1227:L1227">
    <cfRule type="cellIs" dxfId="769" priority="582" operator="equal">
      <formula>"令和○年○月○日"</formula>
    </cfRule>
    <cfRule type="cellIs" dxfId="768" priority="583" operator="equal">
      <formula>""</formula>
    </cfRule>
    <cfRule type="cellIs" dxfId="767" priority="584" operator="notEqual">
      <formula>"令和○年○月○日"</formula>
    </cfRule>
  </conditionalFormatting>
  <conditionalFormatting sqref="H1237:L1237">
    <cfRule type="cellIs" dxfId="766" priority="585" operator="equal">
      <formula>"令和○年○月○日"</formula>
    </cfRule>
    <cfRule type="cellIs" dxfId="765" priority="586" operator="equal">
      <formula>""</formula>
    </cfRule>
    <cfRule type="cellIs" dxfId="764" priority="587" operator="notEqual">
      <formula>"令和○年○月○日"</formula>
    </cfRule>
  </conditionalFormatting>
  <conditionalFormatting sqref="H1247:L1247">
    <cfRule type="cellIs" dxfId="763" priority="588" operator="equal">
      <formula>"令和○年○月○日"</formula>
    </cfRule>
    <cfRule type="cellIs" dxfId="762" priority="589" operator="equal">
      <formula>""</formula>
    </cfRule>
    <cfRule type="cellIs" dxfId="761" priority="590" operator="notEqual">
      <formula>"令和○年○月○日"</formula>
    </cfRule>
  </conditionalFormatting>
  <conditionalFormatting sqref="H1264:L1264">
    <cfRule type="cellIs" dxfId="760" priority="556" operator="equal">
      <formula>"令和○年○月○日"</formula>
    </cfRule>
    <cfRule type="cellIs" dxfId="759" priority="557" operator="equal">
      <formula>""</formula>
    </cfRule>
    <cfRule type="cellIs" dxfId="758" priority="558" operator="notEqual">
      <formula>"令和○年○月○日"</formula>
    </cfRule>
  </conditionalFormatting>
  <conditionalFormatting sqref="H1274:L1274">
    <cfRule type="cellIs" dxfId="757" priority="559" operator="equal">
      <formula>"令和○年○月○日"</formula>
    </cfRule>
    <cfRule type="cellIs" dxfId="756" priority="560" operator="equal">
      <formula>""</formula>
    </cfRule>
    <cfRule type="cellIs" dxfId="755" priority="561" operator="notEqual">
      <formula>"令和○年○月○日"</formula>
    </cfRule>
  </conditionalFormatting>
  <conditionalFormatting sqref="H1284:L1284">
    <cfRule type="cellIs" dxfId="754" priority="562" operator="equal">
      <formula>"令和○年○月○日"</formula>
    </cfRule>
    <cfRule type="cellIs" dxfId="753" priority="563" operator="equal">
      <formula>""</formula>
    </cfRule>
    <cfRule type="cellIs" dxfId="752" priority="564" operator="notEqual">
      <formula>"令和○年○月○日"</formula>
    </cfRule>
  </conditionalFormatting>
  <conditionalFormatting sqref="Q17:Z17 T18:Z19 T20">
    <cfRule type="cellIs" dxfId="751" priority="554" operator="equal">
      <formula>""</formula>
    </cfRule>
  </conditionalFormatting>
  <conditionalFormatting sqref="Q27:Z27 T28:Z29 T30">
    <cfRule type="cellIs" dxfId="750" priority="549" operator="equal">
      <formula>""</formula>
    </cfRule>
  </conditionalFormatting>
  <conditionalFormatting sqref="Q44:Z44 T45:Z46 T47">
    <cfRule type="cellIs" dxfId="749" priority="544" operator="equal">
      <formula>""</formula>
    </cfRule>
  </conditionalFormatting>
  <conditionalFormatting sqref="Q54:Z54 T55:Z56 T57">
    <cfRule type="cellIs" dxfId="748" priority="539" operator="equal">
      <formula>""</formula>
    </cfRule>
  </conditionalFormatting>
  <conditionalFormatting sqref="Q64:Z64 T65:Z66 T67">
    <cfRule type="cellIs" dxfId="747" priority="534" operator="equal">
      <formula>""</formula>
    </cfRule>
  </conditionalFormatting>
  <conditionalFormatting sqref="Q81:Z81 T82:Z83 T84">
    <cfRule type="cellIs" dxfId="746" priority="529" operator="equal">
      <formula>""</formula>
    </cfRule>
  </conditionalFormatting>
  <conditionalFormatting sqref="Q91:Z91 T92:Z93 T94">
    <cfRule type="cellIs" dxfId="745" priority="524" operator="equal">
      <formula>""</formula>
    </cfRule>
  </conditionalFormatting>
  <conditionalFormatting sqref="Q101:Z101 T102:Z103 T104">
    <cfRule type="cellIs" dxfId="744" priority="519" operator="equal">
      <formula>""</formula>
    </cfRule>
  </conditionalFormatting>
  <conditionalFormatting sqref="Q118:Z118 T119:Z120 T121">
    <cfRule type="cellIs" dxfId="743" priority="514" operator="equal">
      <formula>""</formula>
    </cfRule>
  </conditionalFormatting>
  <conditionalFormatting sqref="Q128:Z128 T129:Z130 T131">
    <cfRule type="cellIs" dxfId="742" priority="509" operator="equal">
      <formula>""</formula>
    </cfRule>
  </conditionalFormatting>
  <conditionalFormatting sqref="Q138:Z138 T139:Z140 T141">
    <cfRule type="cellIs" dxfId="741" priority="504" operator="equal">
      <formula>""</formula>
    </cfRule>
  </conditionalFormatting>
  <conditionalFormatting sqref="Q155:Z155 T156:Z157 T158">
    <cfRule type="cellIs" dxfId="740" priority="499" operator="equal">
      <formula>""</formula>
    </cfRule>
  </conditionalFormatting>
  <conditionalFormatting sqref="Q165:Z165 T166:Z167 T168">
    <cfRule type="cellIs" dxfId="739" priority="494" operator="equal">
      <formula>""</formula>
    </cfRule>
  </conditionalFormatting>
  <conditionalFormatting sqref="Q175:Z175 T176:Z177 T178">
    <cfRule type="cellIs" dxfId="738" priority="489" operator="equal">
      <formula>""</formula>
    </cfRule>
  </conditionalFormatting>
  <conditionalFormatting sqref="Q192:Z192 T193:Z194 T195">
    <cfRule type="cellIs" dxfId="737" priority="484" operator="equal">
      <formula>""</formula>
    </cfRule>
  </conditionalFormatting>
  <conditionalFormatting sqref="Q202:Z202 T203:Z204 T205">
    <cfRule type="cellIs" dxfId="736" priority="479" operator="equal">
      <formula>""</formula>
    </cfRule>
  </conditionalFormatting>
  <conditionalFormatting sqref="Q212:Z212 T213:Z214 T215">
    <cfRule type="cellIs" dxfId="735" priority="474" operator="equal">
      <formula>""</formula>
    </cfRule>
  </conditionalFormatting>
  <conditionalFormatting sqref="Q229:Z229 T230:Z231 T232">
    <cfRule type="cellIs" dxfId="734" priority="469" operator="equal">
      <formula>""</formula>
    </cfRule>
  </conditionalFormatting>
  <conditionalFormatting sqref="Q239:Z239 T240:Z241 T242">
    <cfRule type="cellIs" dxfId="733" priority="464" operator="equal">
      <formula>""</formula>
    </cfRule>
  </conditionalFormatting>
  <conditionalFormatting sqref="Q249:Z249 T250:Z251 T252">
    <cfRule type="cellIs" dxfId="732" priority="459" operator="equal">
      <formula>""</formula>
    </cfRule>
  </conditionalFormatting>
  <conditionalFormatting sqref="Q266:Z266 T267:Z268 T269">
    <cfRule type="cellIs" dxfId="731" priority="454" operator="equal">
      <formula>""</formula>
    </cfRule>
  </conditionalFormatting>
  <conditionalFormatting sqref="Q276:Z276 T277:Z278 T279">
    <cfRule type="cellIs" dxfId="730" priority="449" operator="equal">
      <formula>""</formula>
    </cfRule>
  </conditionalFormatting>
  <conditionalFormatting sqref="Q286:Z286 T287:Z288 T289">
    <cfRule type="cellIs" dxfId="729" priority="444" operator="equal">
      <formula>""</formula>
    </cfRule>
  </conditionalFormatting>
  <conditionalFormatting sqref="Q303:Z303 T304:Z305 T306">
    <cfRule type="cellIs" dxfId="728" priority="439" operator="equal">
      <formula>""</formula>
    </cfRule>
  </conditionalFormatting>
  <conditionalFormatting sqref="Q313:Z313 T314:Z315 T316">
    <cfRule type="cellIs" dxfId="727" priority="434" operator="equal">
      <formula>""</formula>
    </cfRule>
  </conditionalFormatting>
  <conditionalFormatting sqref="Q323:Z323 T324:Z325 T326">
    <cfRule type="cellIs" dxfId="726" priority="429" operator="equal">
      <formula>""</formula>
    </cfRule>
  </conditionalFormatting>
  <conditionalFormatting sqref="Q340:Z340 T341:Z342 T343">
    <cfRule type="cellIs" dxfId="725" priority="424" operator="equal">
      <formula>""</formula>
    </cfRule>
  </conditionalFormatting>
  <conditionalFormatting sqref="Q350:Z350 T351:Z352 T353">
    <cfRule type="cellIs" dxfId="724" priority="419" operator="equal">
      <formula>""</formula>
    </cfRule>
  </conditionalFormatting>
  <conditionalFormatting sqref="Q360:Z360 T361:Z362 T363">
    <cfRule type="cellIs" dxfId="723" priority="414" operator="equal">
      <formula>""</formula>
    </cfRule>
  </conditionalFormatting>
  <conditionalFormatting sqref="Q377:Z377 T378:Z379 T380">
    <cfRule type="cellIs" dxfId="722" priority="409" operator="equal">
      <formula>""</formula>
    </cfRule>
  </conditionalFormatting>
  <conditionalFormatting sqref="Q387:Z387 T388:Z389 T390">
    <cfRule type="cellIs" dxfId="721" priority="404" operator="equal">
      <formula>""</formula>
    </cfRule>
  </conditionalFormatting>
  <conditionalFormatting sqref="Q397:Z397 T398:Z399 T400">
    <cfRule type="cellIs" dxfId="720" priority="399" operator="equal">
      <formula>""</formula>
    </cfRule>
  </conditionalFormatting>
  <conditionalFormatting sqref="Q414:Z414 T415:Z416 T417">
    <cfRule type="cellIs" dxfId="719" priority="394" operator="equal">
      <formula>""</formula>
    </cfRule>
  </conditionalFormatting>
  <conditionalFormatting sqref="Q424:Z424 T425:Z426 T427">
    <cfRule type="cellIs" dxfId="718" priority="389" operator="equal">
      <formula>""</formula>
    </cfRule>
  </conditionalFormatting>
  <conditionalFormatting sqref="Q434:Z434 T435:Z436 T437">
    <cfRule type="cellIs" dxfId="717" priority="384" operator="equal">
      <formula>""</formula>
    </cfRule>
  </conditionalFormatting>
  <conditionalFormatting sqref="Q451:Z451 T452:Z453 T454">
    <cfRule type="cellIs" dxfId="716" priority="379" operator="equal">
      <formula>""</formula>
    </cfRule>
  </conditionalFormatting>
  <conditionalFormatting sqref="Q461:Z461 T462:Z463 T464">
    <cfRule type="cellIs" dxfId="715" priority="374" operator="equal">
      <formula>""</formula>
    </cfRule>
  </conditionalFormatting>
  <conditionalFormatting sqref="Q471:Z471 T472:Z473 T474">
    <cfRule type="cellIs" dxfId="714" priority="369" operator="equal">
      <formula>""</formula>
    </cfRule>
  </conditionalFormatting>
  <conditionalFormatting sqref="Q488:Z488 T489:Z490 T491">
    <cfRule type="cellIs" dxfId="713" priority="364" operator="equal">
      <formula>""</formula>
    </cfRule>
  </conditionalFormatting>
  <conditionalFormatting sqref="Q498:Z498 T499:Z500 T501">
    <cfRule type="cellIs" dxfId="712" priority="359" operator="equal">
      <formula>""</formula>
    </cfRule>
  </conditionalFormatting>
  <conditionalFormatting sqref="Q508:Z508 T509:Z510 T511">
    <cfRule type="cellIs" dxfId="711" priority="354" operator="equal">
      <formula>""</formula>
    </cfRule>
  </conditionalFormatting>
  <conditionalFormatting sqref="Q525:Z525 T526:Z527 T528">
    <cfRule type="cellIs" dxfId="710" priority="349" operator="equal">
      <formula>""</formula>
    </cfRule>
  </conditionalFormatting>
  <conditionalFormatting sqref="Q535:Z535 T536:Z537 T538">
    <cfRule type="cellIs" dxfId="709" priority="344" operator="equal">
      <formula>""</formula>
    </cfRule>
  </conditionalFormatting>
  <conditionalFormatting sqref="Q545:Z545 T546:Z547 T548">
    <cfRule type="cellIs" dxfId="708" priority="339" operator="equal">
      <formula>""</formula>
    </cfRule>
  </conditionalFormatting>
  <conditionalFormatting sqref="Q562:Z562 T563:Z564 T565">
    <cfRule type="cellIs" dxfId="707" priority="334" operator="equal">
      <formula>""</formula>
    </cfRule>
  </conditionalFormatting>
  <conditionalFormatting sqref="Q572:Z572 T573:Z574 T575">
    <cfRule type="cellIs" dxfId="706" priority="329" operator="equal">
      <formula>""</formula>
    </cfRule>
  </conditionalFormatting>
  <conditionalFormatting sqref="Q582:Z582 T583:Z584 T585">
    <cfRule type="cellIs" dxfId="705" priority="324" operator="equal">
      <formula>""</formula>
    </cfRule>
  </conditionalFormatting>
  <conditionalFormatting sqref="Q599:Z599 T600:Z601 T602">
    <cfRule type="cellIs" dxfId="704" priority="319" operator="equal">
      <formula>""</formula>
    </cfRule>
  </conditionalFormatting>
  <conditionalFormatting sqref="Q609:Z609 T610:Z611 T612">
    <cfRule type="cellIs" dxfId="703" priority="314" operator="equal">
      <formula>""</formula>
    </cfRule>
  </conditionalFormatting>
  <conditionalFormatting sqref="Q619:Z619 T620:Z621 T622">
    <cfRule type="cellIs" dxfId="702" priority="309" operator="equal">
      <formula>""</formula>
    </cfRule>
  </conditionalFormatting>
  <conditionalFormatting sqref="Q636:Z636 T637:Z638 T639">
    <cfRule type="cellIs" dxfId="701" priority="304" operator="equal">
      <formula>""</formula>
    </cfRule>
  </conditionalFormatting>
  <conditionalFormatting sqref="Q646:Z646 T647:Z648 T649">
    <cfRule type="cellIs" dxfId="700" priority="299" operator="equal">
      <formula>""</formula>
    </cfRule>
  </conditionalFormatting>
  <conditionalFormatting sqref="Q656:Z656 T657:Z658 T659">
    <cfRule type="cellIs" dxfId="699" priority="294" operator="equal">
      <formula>""</formula>
    </cfRule>
  </conditionalFormatting>
  <conditionalFormatting sqref="Q673:Z673 T674:Z675 T676">
    <cfRule type="cellIs" dxfId="698" priority="289" operator="equal">
      <formula>""</formula>
    </cfRule>
  </conditionalFormatting>
  <conditionalFormatting sqref="Q683:Z683 T684:Z685 T686">
    <cfRule type="cellIs" dxfId="697" priority="284" operator="equal">
      <formula>""</formula>
    </cfRule>
  </conditionalFormatting>
  <conditionalFormatting sqref="Q693:Z693 T694:Z695 T696">
    <cfRule type="cellIs" dxfId="696" priority="279" operator="equal">
      <formula>""</formula>
    </cfRule>
  </conditionalFormatting>
  <conditionalFormatting sqref="Q710:Z710 T711:Z712 T713">
    <cfRule type="cellIs" dxfId="695" priority="274" operator="equal">
      <formula>""</formula>
    </cfRule>
  </conditionalFormatting>
  <conditionalFormatting sqref="Q720:Z720 T721:Z722 T723">
    <cfRule type="cellIs" dxfId="694" priority="269" operator="equal">
      <formula>""</formula>
    </cfRule>
  </conditionalFormatting>
  <conditionalFormatting sqref="Q730:Z730 T731:Z732 T733">
    <cfRule type="cellIs" dxfId="693" priority="264" operator="equal">
      <formula>""</formula>
    </cfRule>
  </conditionalFormatting>
  <conditionalFormatting sqref="Q747:Z747 T748:Z749 T750">
    <cfRule type="cellIs" dxfId="692" priority="259" operator="equal">
      <formula>""</formula>
    </cfRule>
  </conditionalFormatting>
  <conditionalFormatting sqref="Q757:Z757 T758:Z759 T760">
    <cfRule type="cellIs" dxfId="691" priority="254" operator="equal">
      <formula>""</formula>
    </cfRule>
  </conditionalFormatting>
  <conditionalFormatting sqref="Q767:Z767 T768:Z769 T770">
    <cfRule type="cellIs" dxfId="690" priority="249" operator="equal">
      <formula>""</formula>
    </cfRule>
  </conditionalFormatting>
  <conditionalFormatting sqref="Q784:Z784 T785:Z786 T787">
    <cfRule type="cellIs" dxfId="689" priority="244" operator="equal">
      <formula>""</formula>
    </cfRule>
  </conditionalFormatting>
  <conditionalFormatting sqref="Q794:Z794 T795:Z796 T797">
    <cfRule type="cellIs" dxfId="688" priority="239" operator="equal">
      <formula>""</formula>
    </cfRule>
  </conditionalFormatting>
  <conditionalFormatting sqref="Q804:Z804 T805:Z806 T807">
    <cfRule type="cellIs" dxfId="687" priority="234" operator="equal">
      <formula>""</formula>
    </cfRule>
  </conditionalFormatting>
  <conditionalFormatting sqref="Q821:Z821 T822:Z823 T824">
    <cfRule type="cellIs" dxfId="686" priority="229" operator="equal">
      <formula>""</formula>
    </cfRule>
  </conditionalFormatting>
  <conditionalFormatting sqref="Q831:Z831 T832:Z833 T834">
    <cfRule type="cellIs" dxfId="685" priority="224" operator="equal">
      <formula>""</formula>
    </cfRule>
  </conditionalFormatting>
  <conditionalFormatting sqref="Q841:Z841 T842:Z843 T844">
    <cfRule type="cellIs" dxfId="684" priority="219" operator="equal">
      <formula>""</formula>
    </cfRule>
  </conditionalFormatting>
  <conditionalFormatting sqref="Q858:Z858 T859:Z860 T861">
    <cfRule type="cellIs" dxfId="683" priority="214" operator="equal">
      <formula>""</formula>
    </cfRule>
  </conditionalFormatting>
  <conditionalFormatting sqref="Q868:Z868 T869:Z870 T871">
    <cfRule type="cellIs" dxfId="682" priority="209" operator="equal">
      <formula>""</formula>
    </cfRule>
  </conditionalFormatting>
  <conditionalFormatting sqref="Q878:Z878 T879:Z880 T881">
    <cfRule type="cellIs" dxfId="681" priority="204" operator="equal">
      <formula>""</formula>
    </cfRule>
  </conditionalFormatting>
  <conditionalFormatting sqref="Q895:Z895 T896:Z897 T898">
    <cfRule type="cellIs" dxfId="680" priority="199" operator="equal">
      <formula>""</formula>
    </cfRule>
  </conditionalFormatting>
  <conditionalFormatting sqref="Q905:Z905 T906:Z907 T908">
    <cfRule type="cellIs" dxfId="679" priority="194" operator="equal">
      <formula>""</formula>
    </cfRule>
  </conditionalFormatting>
  <conditionalFormatting sqref="Q915:Z915 T916:Z917 T918">
    <cfRule type="cellIs" dxfId="678" priority="189" operator="equal">
      <formula>""</formula>
    </cfRule>
  </conditionalFormatting>
  <conditionalFormatting sqref="Q932:Z932 T933:Z934 T935">
    <cfRule type="cellIs" dxfId="677" priority="184" operator="equal">
      <formula>""</formula>
    </cfRule>
  </conditionalFormatting>
  <conditionalFormatting sqref="Q942:Z942 T943:Z944 T945">
    <cfRule type="cellIs" dxfId="676" priority="179" operator="equal">
      <formula>""</formula>
    </cfRule>
  </conditionalFormatting>
  <conditionalFormatting sqref="Q952:Z952 T953:Z954 T955">
    <cfRule type="cellIs" dxfId="675" priority="174" operator="equal">
      <formula>""</formula>
    </cfRule>
  </conditionalFormatting>
  <conditionalFormatting sqref="Q969:Z969 T970:Z971 T972">
    <cfRule type="cellIs" dxfId="674" priority="169" operator="equal">
      <formula>""</formula>
    </cfRule>
  </conditionalFormatting>
  <conditionalFormatting sqref="Q979:Z979 T980:Z981 T982">
    <cfRule type="cellIs" dxfId="673" priority="164" operator="equal">
      <formula>""</formula>
    </cfRule>
  </conditionalFormatting>
  <conditionalFormatting sqref="Q989:Z989 T990:Z991 T992">
    <cfRule type="cellIs" dxfId="672" priority="159" operator="equal">
      <formula>""</formula>
    </cfRule>
  </conditionalFormatting>
  <conditionalFormatting sqref="Q1006:Z1006 T1007:Z1008 T1009">
    <cfRule type="cellIs" dxfId="671" priority="154" operator="equal">
      <formula>""</formula>
    </cfRule>
  </conditionalFormatting>
  <conditionalFormatting sqref="Q1016:Z1016 T1017:Z1018 T1019">
    <cfRule type="cellIs" dxfId="670" priority="149" operator="equal">
      <formula>""</formula>
    </cfRule>
  </conditionalFormatting>
  <conditionalFormatting sqref="Q1026:Z1026 T1027:Z1028 T1029">
    <cfRule type="cellIs" dxfId="669" priority="144" operator="equal">
      <formula>""</formula>
    </cfRule>
  </conditionalFormatting>
  <conditionalFormatting sqref="Q1043:Z1043 T1044:Z1045 T1046">
    <cfRule type="cellIs" dxfId="668" priority="139" operator="equal">
      <formula>""</formula>
    </cfRule>
  </conditionalFormatting>
  <conditionalFormatting sqref="Q1053:Z1053 T1054:Z1055 T1056">
    <cfRule type="cellIs" dxfId="667" priority="134" operator="equal">
      <formula>""</formula>
    </cfRule>
  </conditionalFormatting>
  <conditionalFormatting sqref="Q1063:Z1063 T1064:Z1065 T1066">
    <cfRule type="cellIs" dxfId="666" priority="129" operator="equal">
      <formula>""</formula>
    </cfRule>
  </conditionalFormatting>
  <conditionalFormatting sqref="Q1080:Z1080 T1081:Z1082 T1083">
    <cfRule type="cellIs" dxfId="665" priority="124" operator="equal">
      <formula>""</formula>
    </cfRule>
  </conditionalFormatting>
  <conditionalFormatting sqref="Q1090:Z1090 T1091:Z1092 T1093">
    <cfRule type="cellIs" dxfId="664" priority="119" operator="equal">
      <formula>""</formula>
    </cfRule>
  </conditionalFormatting>
  <conditionalFormatting sqref="Q1100:Z1100 T1101:Z1102 T1103">
    <cfRule type="cellIs" dxfId="663" priority="114" operator="equal">
      <formula>""</formula>
    </cfRule>
  </conditionalFormatting>
  <conditionalFormatting sqref="Q1117:Z1117 T1118:Z1119 T1120">
    <cfRule type="cellIs" dxfId="662" priority="109" operator="equal">
      <formula>""</formula>
    </cfRule>
  </conditionalFormatting>
  <conditionalFormatting sqref="Q1127:Z1127 T1128:Z1129 T1130">
    <cfRule type="cellIs" dxfId="661" priority="104" operator="equal">
      <formula>""</formula>
    </cfRule>
  </conditionalFormatting>
  <conditionalFormatting sqref="Q1137:Z1137 T1138:Z1139 T1140">
    <cfRule type="cellIs" dxfId="660" priority="99" operator="equal">
      <formula>""</formula>
    </cfRule>
  </conditionalFormatting>
  <conditionalFormatting sqref="Q1154:Z1154 T1155:Z1156 T1157">
    <cfRule type="cellIs" dxfId="659" priority="94" operator="equal">
      <formula>""</formula>
    </cfRule>
  </conditionalFormatting>
  <conditionalFormatting sqref="Q1164:Z1164 T1165:Z1166 T1167">
    <cfRule type="cellIs" dxfId="658" priority="89" operator="equal">
      <formula>""</formula>
    </cfRule>
  </conditionalFormatting>
  <conditionalFormatting sqref="Q1174:Z1174 T1175:Z1176 T1177">
    <cfRule type="cellIs" dxfId="657" priority="84" operator="equal">
      <formula>""</formula>
    </cfRule>
  </conditionalFormatting>
  <conditionalFormatting sqref="Q1191:Z1191 T1192:Z1193 T1194">
    <cfRule type="cellIs" dxfId="656" priority="79" operator="equal">
      <formula>""</formula>
    </cfRule>
  </conditionalFormatting>
  <conditionalFormatting sqref="Q1201:Z1201 T1202:Z1203 T1204">
    <cfRule type="cellIs" dxfId="655" priority="74" operator="equal">
      <formula>""</formula>
    </cfRule>
  </conditionalFormatting>
  <conditionalFormatting sqref="Q1211:Z1211 T1212:Z1213 T1214">
    <cfRule type="cellIs" dxfId="654" priority="69" operator="equal">
      <formula>""</formula>
    </cfRule>
  </conditionalFormatting>
  <conditionalFormatting sqref="Q1228:Z1228 T1229:Z1230 T1231">
    <cfRule type="cellIs" dxfId="653" priority="64" operator="equal">
      <formula>""</formula>
    </cfRule>
  </conditionalFormatting>
  <conditionalFormatting sqref="Q1238:Z1238 T1239:Z1240 T1241">
    <cfRule type="cellIs" dxfId="652" priority="59" operator="equal">
      <formula>""</formula>
    </cfRule>
  </conditionalFormatting>
  <conditionalFormatting sqref="Q1248:Z1248 T1249:Z1250 T1251">
    <cfRule type="cellIs" dxfId="651" priority="54" operator="equal">
      <formula>""</formula>
    </cfRule>
  </conditionalFormatting>
  <conditionalFormatting sqref="Q1265:Z1265 T1266:Z1267 T1268">
    <cfRule type="cellIs" dxfId="650" priority="49" operator="equal">
      <formula>""</formula>
    </cfRule>
  </conditionalFormatting>
  <conditionalFormatting sqref="Q1275:Z1275 T1276:Z1277 T1278">
    <cfRule type="cellIs" dxfId="649" priority="44" operator="equal">
      <formula>""</formula>
    </cfRule>
  </conditionalFormatting>
  <conditionalFormatting sqref="Q1285:Z1285 T1286:Z1287 T1288">
    <cfRule type="cellIs" dxfId="648" priority="39" operator="equal">
      <formula>""</formula>
    </cfRule>
  </conditionalFormatting>
  <conditionalFormatting sqref="T4:Z5 Q7:Z7 T8:Z9 T10">
    <cfRule type="cellIs" dxfId="647" priority="1463" operator="equal">
      <formula>""</formula>
    </cfRule>
  </conditionalFormatting>
  <conditionalFormatting sqref="T41:Z42">
    <cfRule type="cellIs" dxfId="646" priority="34" operator="equal">
      <formula>""</formula>
    </cfRule>
  </conditionalFormatting>
  <conditionalFormatting sqref="T78:Z79">
    <cfRule type="cellIs" dxfId="645" priority="33" operator="equal">
      <formula>""</formula>
    </cfRule>
  </conditionalFormatting>
  <conditionalFormatting sqref="T115:Z116">
    <cfRule type="cellIs" dxfId="644" priority="32" operator="equal">
      <formula>""</formula>
    </cfRule>
  </conditionalFormatting>
  <conditionalFormatting sqref="T152:Z153">
    <cfRule type="cellIs" dxfId="643" priority="31" operator="equal">
      <formula>""</formula>
    </cfRule>
  </conditionalFormatting>
  <conditionalFormatting sqref="T189:Z190">
    <cfRule type="cellIs" dxfId="642" priority="30" operator="equal">
      <formula>""</formula>
    </cfRule>
  </conditionalFormatting>
  <conditionalFormatting sqref="T226:Z227">
    <cfRule type="cellIs" dxfId="641" priority="29" operator="equal">
      <formula>""</formula>
    </cfRule>
  </conditionalFormatting>
  <conditionalFormatting sqref="T263:Z264">
    <cfRule type="cellIs" dxfId="640" priority="28" operator="equal">
      <formula>""</formula>
    </cfRule>
  </conditionalFormatting>
  <conditionalFormatting sqref="T300:Z301">
    <cfRule type="cellIs" dxfId="639" priority="27" operator="equal">
      <formula>""</formula>
    </cfRule>
  </conditionalFormatting>
  <conditionalFormatting sqref="T337:Z338">
    <cfRule type="cellIs" dxfId="638" priority="26" operator="equal">
      <formula>""</formula>
    </cfRule>
  </conditionalFormatting>
  <conditionalFormatting sqref="T374:Z375">
    <cfRule type="cellIs" dxfId="637" priority="25" operator="equal">
      <formula>""</formula>
    </cfRule>
  </conditionalFormatting>
  <conditionalFormatting sqref="T411:Z412">
    <cfRule type="cellIs" dxfId="636" priority="24" operator="equal">
      <formula>""</formula>
    </cfRule>
  </conditionalFormatting>
  <conditionalFormatting sqref="T448:Z449">
    <cfRule type="cellIs" dxfId="635" priority="23" operator="equal">
      <formula>""</formula>
    </cfRule>
  </conditionalFormatting>
  <conditionalFormatting sqref="T485:Z486">
    <cfRule type="cellIs" dxfId="634" priority="22" operator="equal">
      <formula>""</formula>
    </cfRule>
  </conditionalFormatting>
  <conditionalFormatting sqref="T522:Z523">
    <cfRule type="cellIs" dxfId="633" priority="21" operator="equal">
      <formula>""</formula>
    </cfRule>
  </conditionalFormatting>
  <conditionalFormatting sqref="T559:Z560">
    <cfRule type="cellIs" dxfId="632" priority="20" operator="equal">
      <formula>""</formula>
    </cfRule>
  </conditionalFormatting>
  <conditionalFormatting sqref="T596:Z597">
    <cfRule type="cellIs" dxfId="631" priority="19" operator="equal">
      <formula>""</formula>
    </cfRule>
  </conditionalFormatting>
  <conditionalFormatting sqref="T633:Z634">
    <cfRule type="cellIs" dxfId="630" priority="18" operator="equal">
      <formula>""</formula>
    </cfRule>
  </conditionalFormatting>
  <conditionalFormatting sqref="T670:Z671">
    <cfRule type="cellIs" dxfId="629" priority="17" operator="equal">
      <formula>""</formula>
    </cfRule>
  </conditionalFormatting>
  <conditionalFormatting sqref="T707:Z708">
    <cfRule type="cellIs" dxfId="628" priority="16" operator="equal">
      <formula>""</formula>
    </cfRule>
  </conditionalFormatting>
  <conditionalFormatting sqref="T744:Z745">
    <cfRule type="cellIs" dxfId="627" priority="15" operator="equal">
      <formula>""</formula>
    </cfRule>
  </conditionalFormatting>
  <conditionalFormatting sqref="T781:Z782">
    <cfRule type="cellIs" dxfId="626" priority="14" operator="equal">
      <formula>""</formula>
    </cfRule>
  </conditionalFormatting>
  <conditionalFormatting sqref="T818:Z819">
    <cfRule type="cellIs" dxfId="625" priority="13" operator="equal">
      <formula>""</formula>
    </cfRule>
  </conditionalFormatting>
  <conditionalFormatting sqref="T855:Z856">
    <cfRule type="cellIs" dxfId="624" priority="12" operator="equal">
      <formula>""</formula>
    </cfRule>
  </conditionalFormatting>
  <conditionalFormatting sqref="T892:Z893">
    <cfRule type="cellIs" dxfId="623" priority="11" operator="equal">
      <formula>""</formula>
    </cfRule>
  </conditionalFormatting>
  <conditionalFormatting sqref="T929:Z930">
    <cfRule type="cellIs" dxfId="622" priority="10" operator="equal">
      <formula>""</formula>
    </cfRule>
  </conditionalFormatting>
  <conditionalFormatting sqref="T966:Z967">
    <cfRule type="cellIs" dxfId="621" priority="9" operator="equal">
      <formula>""</formula>
    </cfRule>
  </conditionalFormatting>
  <conditionalFormatting sqref="T1003:Z1004">
    <cfRule type="cellIs" dxfId="620" priority="8" operator="equal">
      <formula>""</formula>
    </cfRule>
  </conditionalFormatting>
  <conditionalFormatting sqref="T1040:Z1041">
    <cfRule type="cellIs" dxfId="619" priority="7" operator="equal">
      <formula>""</formula>
    </cfRule>
  </conditionalFormatting>
  <conditionalFormatting sqref="T1077:Z1078">
    <cfRule type="cellIs" dxfId="618" priority="6" operator="equal">
      <formula>""</formula>
    </cfRule>
  </conditionalFormatting>
  <conditionalFormatting sqref="T1114:Z1115">
    <cfRule type="cellIs" dxfId="617" priority="5" operator="equal">
      <formula>""</formula>
    </cfRule>
  </conditionalFormatting>
  <conditionalFormatting sqref="T1151:Z1152">
    <cfRule type="cellIs" dxfId="616" priority="4" operator="equal">
      <formula>""</formula>
    </cfRule>
  </conditionalFormatting>
  <conditionalFormatting sqref="T1188:Z1189">
    <cfRule type="cellIs" dxfId="615" priority="3" operator="equal">
      <formula>""</formula>
    </cfRule>
  </conditionalFormatting>
  <conditionalFormatting sqref="T1225:Z1226">
    <cfRule type="cellIs" dxfId="614" priority="2" operator="equal">
      <formula>""</formula>
    </cfRule>
  </conditionalFormatting>
  <conditionalFormatting sqref="T1262:Z1263">
    <cfRule type="cellIs" dxfId="613" priority="1" operator="equal">
      <formula>""</formula>
    </cfRule>
  </conditionalFormatting>
  <conditionalFormatting sqref="W11:W12">
    <cfRule type="cellIs" dxfId="612" priority="1462" operator="equal">
      <formula>""</formula>
    </cfRule>
  </conditionalFormatting>
  <conditionalFormatting sqref="W14">
    <cfRule type="cellIs" dxfId="611" priority="1461" operator="equal">
      <formula>""</formula>
    </cfRule>
  </conditionalFormatting>
  <conditionalFormatting sqref="W21:W22">
    <cfRule type="cellIs" dxfId="610" priority="553" operator="equal">
      <formula>""</formula>
    </cfRule>
  </conditionalFormatting>
  <conditionalFormatting sqref="W24">
    <cfRule type="cellIs" dxfId="609" priority="552" operator="equal">
      <formula>""</formula>
    </cfRule>
  </conditionalFormatting>
  <conditionalFormatting sqref="W31:W32">
    <cfRule type="cellIs" dxfId="608" priority="548" operator="equal">
      <formula>""</formula>
    </cfRule>
  </conditionalFormatting>
  <conditionalFormatting sqref="W34">
    <cfRule type="cellIs" dxfId="607" priority="547" operator="equal">
      <formula>""</formula>
    </cfRule>
  </conditionalFormatting>
  <conditionalFormatting sqref="W48:W49">
    <cfRule type="cellIs" dxfId="606" priority="543" operator="equal">
      <formula>""</formula>
    </cfRule>
  </conditionalFormatting>
  <conditionalFormatting sqref="W51">
    <cfRule type="cellIs" dxfId="605" priority="542" operator="equal">
      <formula>""</formula>
    </cfRule>
  </conditionalFormatting>
  <conditionalFormatting sqref="W58:W59">
    <cfRule type="cellIs" dxfId="604" priority="538" operator="equal">
      <formula>""</formula>
    </cfRule>
  </conditionalFormatting>
  <conditionalFormatting sqref="W61">
    <cfRule type="cellIs" dxfId="603" priority="537" operator="equal">
      <formula>""</formula>
    </cfRule>
  </conditionalFormatting>
  <conditionalFormatting sqref="W68:W69">
    <cfRule type="cellIs" dxfId="602" priority="533" operator="equal">
      <formula>""</formula>
    </cfRule>
  </conditionalFormatting>
  <conditionalFormatting sqref="W71">
    <cfRule type="cellIs" dxfId="601" priority="532" operator="equal">
      <formula>""</formula>
    </cfRule>
  </conditionalFormatting>
  <conditionalFormatting sqref="W85:W86">
    <cfRule type="cellIs" dxfId="600" priority="528" operator="equal">
      <formula>""</formula>
    </cfRule>
  </conditionalFormatting>
  <conditionalFormatting sqref="W88">
    <cfRule type="cellIs" dxfId="599" priority="527" operator="equal">
      <formula>""</formula>
    </cfRule>
  </conditionalFormatting>
  <conditionalFormatting sqref="W95:W96">
    <cfRule type="cellIs" dxfId="598" priority="523" operator="equal">
      <formula>""</formula>
    </cfRule>
  </conditionalFormatting>
  <conditionalFormatting sqref="W98">
    <cfRule type="cellIs" dxfId="597" priority="522" operator="equal">
      <formula>""</formula>
    </cfRule>
  </conditionalFormatting>
  <conditionalFormatting sqref="W105:W106">
    <cfRule type="cellIs" dxfId="596" priority="518" operator="equal">
      <formula>""</formula>
    </cfRule>
  </conditionalFormatting>
  <conditionalFormatting sqref="W108">
    <cfRule type="cellIs" dxfId="595" priority="517" operator="equal">
      <formula>""</formula>
    </cfRule>
  </conditionalFormatting>
  <conditionalFormatting sqref="W122:W123">
    <cfRule type="cellIs" dxfId="594" priority="513" operator="equal">
      <formula>""</formula>
    </cfRule>
  </conditionalFormatting>
  <conditionalFormatting sqref="W125">
    <cfRule type="cellIs" dxfId="593" priority="512" operator="equal">
      <formula>""</formula>
    </cfRule>
  </conditionalFormatting>
  <conditionalFormatting sqref="W132:W133">
    <cfRule type="cellIs" dxfId="592" priority="508" operator="equal">
      <formula>""</formula>
    </cfRule>
  </conditionalFormatting>
  <conditionalFormatting sqref="W135">
    <cfRule type="cellIs" dxfId="591" priority="507" operator="equal">
      <formula>""</formula>
    </cfRule>
  </conditionalFormatting>
  <conditionalFormatting sqref="W142:W143">
    <cfRule type="cellIs" dxfId="590" priority="503" operator="equal">
      <formula>""</formula>
    </cfRule>
  </conditionalFormatting>
  <conditionalFormatting sqref="W145">
    <cfRule type="cellIs" dxfId="589" priority="502" operator="equal">
      <formula>""</formula>
    </cfRule>
  </conditionalFormatting>
  <conditionalFormatting sqref="W159:W160">
    <cfRule type="cellIs" dxfId="588" priority="498" operator="equal">
      <formula>""</formula>
    </cfRule>
  </conditionalFormatting>
  <conditionalFormatting sqref="W162">
    <cfRule type="cellIs" dxfId="587" priority="497" operator="equal">
      <formula>""</formula>
    </cfRule>
  </conditionalFormatting>
  <conditionalFormatting sqref="W169:W170">
    <cfRule type="cellIs" dxfId="586" priority="493" operator="equal">
      <formula>""</formula>
    </cfRule>
  </conditionalFormatting>
  <conditionalFormatting sqref="W172">
    <cfRule type="cellIs" dxfId="585" priority="492" operator="equal">
      <formula>""</formula>
    </cfRule>
  </conditionalFormatting>
  <conditionalFormatting sqref="W179:W180">
    <cfRule type="cellIs" dxfId="584" priority="488" operator="equal">
      <formula>""</formula>
    </cfRule>
  </conditionalFormatting>
  <conditionalFormatting sqref="W182">
    <cfRule type="cellIs" dxfId="583" priority="487" operator="equal">
      <formula>""</formula>
    </cfRule>
  </conditionalFormatting>
  <conditionalFormatting sqref="W196:W197">
    <cfRule type="cellIs" dxfId="582" priority="483" operator="equal">
      <formula>""</formula>
    </cfRule>
  </conditionalFormatting>
  <conditionalFormatting sqref="W199">
    <cfRule type="cellIs" dxfId="581" priority="482" operator="equal">
      <formula>""</formula>
    </cfRule>
  </conditionalFormatting>
  <conditionalFormatting sqref="W206:W207">
    <cfRule type="cellIs" dxfId="580" priority="478" operator="equal">
      <formula>""</formula>
    </cfRule>
  </conditionalFormatting>
  <conditionalFormatting sqref="W209">
    <cfRule type="cellIs" dxfId="579" priority="477" operator="equal">
      <formula>""</formula>
    </cfRule>
  </conditionalFormatting>
  <conditionalFormatting sqref="W216:W217">
    <cfRule type="cellIs" dxfId="578" priority="473" operator="equal">
      <formula>""</formula>
    </cfRule>
  </conditionalFormatting>
  <conditionalFormatting sqref="W219">
    <cfRule type="cellIs" dxfId="577" priority="472" operator="equal">
      <formula>""</formula>
    </cfRule>
  </conditionalFormatting>
  <conditionalFormatting sqref="W233:W234">
    <cfRule type="cellIs" dxfId="576" priority="468" operator="equal">
      <formula>""</formula>
    </cfRule>
  </conditionalFormatting>
  <conditionalFormatting sqref="W236">
    <cfRule type="cellIs" dxfId="575" priority="467" operator="equal">
      <formula>""</formula>
    </cfRule>
  </conditionalFormatting>
  <conditionalFormatting sqref="W243:W244">
    <cfRule type="cellIs" dxfId="574" priority="463" operator="equal">
      <formula>""</formula>
    </cfRule>
  </conditionalFormatting>
  <conditionalFormatting sqref="W246">
    <cfRule type="cellIs" dxfId="573" priority="462" operator="equal">
      <formula>""</formula>
    </cfRule>
  </conditionalFormatting>
  <conditionalFormatting sqref="W253:W254">
    <cfRule type="cellIs" dxfId="572" priority="458" operator="equal">
      <formula>""</formula>
    </cfRule>
  </conditionalFormatting>
  <conditionalFormatting sqref="W256">
    <cfRule type="cellIs" dxfId="571" priority="457" operator="equal">
      <formula>""</formula>
    </cfRule>
  </conditionalFormatting>
  <conditionalFormatting sqref="W270:W271">
    <cfRule type="cellIs" dxfId="570" priority="453" operator="equal">
      <formula>""</formula>
    </cfRule>
  </conditionalFormatting>
  <conditionalFormatting sqref="W273">
    <cfRule type="cellIs" dxfId="569" priority="452" operator="equal">
      <formula>""</formula>
    </cfRule>
  </conditionalFormatting>
  <conditionalFormatting sqref="W280:W281">
    <cfRule type="cellIs" dxfId="568" priority="448" operator="equal">
      <formula>""</formula>
    </cfRule>
  </conditionalFormatting>
  <conditionalFormatting sqref="W283">
    <cfRule type="cellIs" dxfId="567" priority="447" operator="equal">
      <formula>""</formula>
    </cfRule>
  </conditionalFormatting>
  <conditionalFormatting sqref="W290:W291">
    <cfRule type="cellIs" dxfId="566" priority="443" operator="equal">
      <formula>""</formula>
    </cfRule>
  </conditionalFormatting>
  <conditionalFormatting sqref="W293">
    <cfRule type="cellIs" dxfId="565" priority="442" operator="equal">
      <formula>""</formula>
    </cfRule>
  </conditionalFormatting>
  <conditionalFormatting sqref="W307:W308">
    <cfRule type="cellIs" dxfId="564" priority="438" operator="equal">
      <formula>""</formula>
    </cfRule>
  </conditionalFormatting>
  <conditionalFormatting sqref="W310">
    <cfRule type="cellIs" dxfId="563" priority="437" operator="equal">
      <formula>""</formula>
    </cfRule>
  </conditionalFormatting>
  <conditionalFormatting sqref="W317:W318">
    <cfRule type="cellIs" dxfId="562" priority="433" operator="equal">
      <formula>""</formula>
    </cfRule>
  </conditionalFormatting>
  <conditionalFormatting sqref="W320">
    <cfRule type="cellIs" dxfId="561" priority="432" operator="equal">
      <formula>""</formula>
    </cfRule>
  </conditionalFormatting>
  <conditionalFormatting sqref="W327:W328">
    <cfRule type="cellIs" dxfId="560" priority="428" operator="equal">
      <formula>""</formula>
    </cfRule>
  </conditionalFormatting>
  <conditionalFormatting sqref="W330">
    <cfRule type="cellIs" dxfId="559" priority="427" operator="equal">
      <formula>""</formula>
    </cfRule>
  </conditionalFormatting>
  <conditionalFormatting sqref="W344:W345">
    <cfRule type="cellIs" dxfId="558" priority="423" operator="equal">
      <formula>""</formula>
    </cfRule>
  </conditionalFormatting>
  <conditionalFormatting sqref="W347">
    <cfRule type="cellIs" dxfId="557" priority="422" operator="equal">
      <formula>""</formula>
    </cfRule>
  </conditionalFormatting>
  <conditionalFormatting sqref="W354:W355">
    <cfRule type="cellIs" dxfId="556" priority="418" operator="equal">
      <formula>""</formula>
    </cfRule>
  </conditionalFormatting>
  <conditionalFormatting sqref="W357">
    <cfRule type="cellIs" dxfId="555" priority="417" operator="equal">
      <formula>""</formula>
    </cfRule>
  </conditionalFormatting>
  <conditionalFormatting sqref="W364:W365">
    <cfRule type="cellIs" dxfId="554" priority="413" operator="equal">
      <formula>""</formula>
    </cfRule>
  </conditionalFormatting>
  <conditionalFormatting sqref="W367">
    <cfRule type="cellIs" dxfId="553" priority="412" operator="equal">
      <formula>""</formula>
    </cfRule>
  </conditionalFormatting>
  <conditionalFormatting sqref="W381:W382">
    <cfRule type="cellIs" dxfId="552" priority="408" operator="equal">
      <formula>""</formula>
    </cfRule>
  </conditionalFormatting>
  <conditionalFormatting sqref="W384">
    <cfRule type="cellIs" dxfId="551" priority="407" operator="equal">
      <formula>""</formula>
    </cfRule>
  </conditionalFormatting>
  <conditionalFormatting sqref="W391:W392">
    <cfRule type="cellIs" dxfId="550" priority="403" operator="equal">
      <formula>""</formula>
    </cfRule>
  </conditionalFormatting>
  <conditionalFormatting sqref="W394">
    <cfRule type="cellIs" dxfId="549" priority="402" operator="equal">
      <formula>""</formula>
    </cfRule>
  </conditionalFormatting>
  <conditionalFormatting sqref="W401:W402">
    <cfRule type="cellIs" dxfId="548" priority="398" operator="equal">
      <formula>""</formula>
    </cfRule>
  </conditionalFormatting>
  <conditionalFormatting sqref="W404">
    <cfRule type="cellIs" dxfId="547" priority="397" operator="equal">
      <formula>""</formula>
    </cfRule>
  </conditionalFormatting>
  <conditionalFormatting sqref="W418:W419">
    <cfRule type="cellIs" dxfId="546" priority="393" operator="equal">
      <formula>""</formula>
    </cfRule>
  </conditionalFormatting>
  <conditionalFormatting sqref="W421">
    <cfRule type="cellIs" dxfId="545" priority="392" operator="equal">
      <formula>""</formula>
    </cfRule>
  </conditionalFormatting>
  <conditionalFormatting sqref="W428:W429">
    <cfRule type="cellIs" dxfId="544" priority="388" operator="equal">
      <formula>""</formula>
    </cfRule>
  </conditionalFormatting>
  <conditionalFormatting sqref="W431">
    <cfRule type="cellIs" dxfId="543" priority="387" operator="equal">
      <formula>""</formula>
    </cfRule>
  </conditionalFormatting>
  <conditionalFormatting sqref="W438:W439">
    <cfRule type="cellIs" dxfId="542" priority="383" operator="equal">
      <formula>""</formula>
    </cfRule>
  </conditionalFormatting>
  <conditionalFormatting sqref="W441">
    <cfRule type="cellIs" dxfId="541" priority="382" operator="equal">
      <formula>""</formula>
    </cfRule>
  </conditionalFormatting>
  <conditionalFormatting sqref="W455:W456">
    <cfRule type="cellIs" dxfId="540" priority="378" operator="equal">
      <formula>""</formula>
    </cfRule>
  </conditionalFormatting>
  <conditionalFormatting sqref="W458">
    <cfRule type="cellIs" dxfId="539" priority="377" operator="equal">
      <formula>""</formula>
    </cfRule>
  </conditionalFormatting>
  <conditionalFormatting sqref="W465:W466">
    <cfRule type="cellIs" dxfId="538" priority="373" operator="equal">
      <formula>""</formula>
    </cfRule>
  </conditionalFormatting>
  <conditionalFormatting sqref="W468">
    <cfRule type="cellIs" dxfId="537" priority="372" operator="equal">
      <formula>""</formula>
    </cfRule>
  </conditionalFormatting>
  <conditionalFormatting sqref="W475:W476">
    <cfRule type="cellIs" dxfId="536" priority="368" operator="equal">
      <formula>""</formula>
    </cfRule>
  </conditionalFormatting>
  <conditionalFormatting sqref="W478">
    <cfRule type="cellIs" dxfId="535" priority="367" operator="equal">
      <formula>""</formula>
    </cfRule>
  </conditionalFormatting>
  <conditionalFormatting sqref="W492:W493">
    <cfRule type="cellIs" dxfId="534" priority="363" operator="equal">
      <formula>""</formula>
    </cfRule>
  </conditionalFormatting>
  <conditionalFormatting sqref="W495">
    <cfRule type="cellIs" dxfId="533" priority="362" operator="equal">
      <formula>""</formula>
    </cfRule>
  </conditionalFormatting>
  <conditionalFormatting sqref="W502:W503">
    <cfRule type="cellIs" dxfId="532" priority="358" operator="equal">
      <formula>""</formula>
    </cfRule>
  </conditionalFormatting>
  <conditionalFormatting sqref="W505">
    <cfRule type="cellIs" dxfId="531" priority="357" operator="equal">
      <formula>""</formula>
    </cfRule>
  </conditionalFormatting>
  <conditionalFormatting sqref="W512:W513">
    <cfRule type="cellIs" dxfId="530" priority="353" operator="equal">
      <formula>""</formula>
    </cfRule>
  </conditionalFormatting>
  <conditionalFormatting sqref="W515">
    <cfRule type="cellIs" dxfId="529" priority="352" operator="equal">
      <formula>""</formula>
    </cfRule>
  </conditionalFormatting>
  <conditionalFormatting sqref="W529:W530">
    <cfRule type="cellIs" dxfId="528" priority="348" operator="equal">
      <formula>""</formula>
    </cfRule>
  </conditionalFormatting>
  <conditionalFormatting sqref="W532">
    <cfRule type="cellIs" dxfId="527" priority="347" operator="equal">
      <formula>""</formula>
    </cfRule>
  </conditionalFormatting>
  <conditionalFormatting sqref="W539:W540">
    <cfRule type="cellIs" dxfId="526" priority="343" operator="equal">
      <formula>""</formula>
    </cfRule>
  </conditionalFormatting>
  <conditionalFormatting sqref="W542">
    <cfRule type="cellIs" dxfId="525" priority="342" operator="equal">
      <formula>""</formula>
    </cfRule>
  </conditionalFormatting>
  <conditionalFormatting sqref="W549:W550">
    <cfRule type="cellIs" dxfId="524" priority="338" operator="equal">
      <formula>""</formula>
    </cfRule>
  </conditionalFormatting>
  <conditionalFormatting sqref="W552">
    <cfRule type="cellIs" dxfId="523" priority="337" operator="equal">
      <formula>""</formula>
    </cfRule>
  </conditionalFormatting>
  <conditionalFormatting sqref="W566:W567">
    <cfRule type="cellIs" dxfId="522" priority="333" operator="equal">
      <formula>""</formula>
    </cfRule>
  </conditionalFormatting>
  <conditionalFormatting sqref="W569">
    <cfRule type="cellIs" dxfId="521" priority="332" operator="equal">
      <formula>""</formula>
    </cfRule>
  </conditionalFormatting>
  <conditionalFormatting sqref="W576:W577">
    <cfRule type="cellIs" dxfId="520" priority="328" operator="equal">
      <formula>""</formula>
    </cfRule>
  </conditionalFormatting>
  <conditionalFormatting sqref="W579">
    <cfRule type="cellIs" dxfId="519" priority="327" operator="equal">
      <formula>""</formula>
    </cfRule>
  </conditionalFormatting>
  <conditionalFormatting sqref="W586:W587">
    <cfRule type="cellIs" dxfId="518" priority="323" operator="equal">
      <formula>""</formula>
    </cfRule>
  </conditionalFormatting>
  <conditionalFormatting sqref="W589">
    <cfRule type="cellIs" dxfId="517" priority="322" operator="equal">
      <formula>""</formula>
    </cfRule>
  </conditionalFormatting>
  <conditionalFormatting sqref="W603:W604">
    <cfRule type="cellIs" dxfId="516" priority="318" operator="equal">
      <formula>""</formula>
    </cfRule>
  </conditionalFormatting>
  <conditionalFormatting sqref="W606">
    <cfRule type="cellIs" dxfId="515" priority="317" operator="equal">
      <formula>""</formula>
    </cfRule>
  </conditionalFormatting>
  <conditionalFormatting sqref="W613:W614">
    <cfRule type="cellIs" dxfId="514" priority="313" operator="equal">
      <formula>""</formula>
    </cfRule>
  </conditionalFormatting>
  <conditionalFormatting sqref="W616">
    <cfRule type="cellIs" dxfId="513" priority="312" operator="equal">
      <formula>""</formula>
    </cfRule>
  </conditionalFormatting>
  <conditionalFormatting sqref="W623:W624">
    <cfRule type="cellIs" dxfId="512" priority="308" operator="equal">
      <formula>""</formula>
    </cfRule>
  </conditionalFormatting>
  <conditionalFormatting sqref="W626">
    <cfRule type="cellIs" dxfId="511" priority="307" operator="equal">
      <formula>""</formula>
    </cfRule>
  </conditionalFormatting>
  <conditionalFormatting sqref="W640:W641">
    <cfRule type="cellIs" dxfId="510" priority="303" operator="equal">
      <formula>""</formula>
    </cfRule>
  </conditionalFormatting>
  <conditionalFormatting sqref="W643">
    <cfRule type="cellIs" dxfId="509" priority="302" operator="equal">
      <formula>""</formula>
    </cfRule>
  </conditionalFormatting>
  <conditionalFormatting sqref="W650:W651">
    <cfRule type="cellIs" dxfId="508" priority="298" operator="equal">
      <formula>""</formula>
    </cfRule>
  </conditionalFormatting>
  <conditionalFormatting sqref="W653">
    <cfRule type="cellIs" dxfId="507" priority="297" operator="equal">
      <formula>""</formula>
    </cfRule>
  </conditionalFormatting>
  <conditionalFormatting sqref="W660:W661">
    <cfRule type="cellIs" dxfId="506" priority="293" operator="equal">
      <formula>""</formula>
    </cfRule>
  </conditionalFormatting>
  <conditionalFormatting sqref="W663">
    <cfRule type="cellIs" dxfId="505" priority="292" operator="equal">
      <formula>""</formula>
    </cfRule>
  </conditionalFormatting>
  <conditionalFormatting sqref="W677:W678">
    <cfRule type="cellIs" dxfId="504" priority="288" operator="equal">
      <formula>""</formula>
    </cfRule>
  </conditionalFormatting>
  <conditionalFormatting sqref="W680">
    <cfRule type="cellIs" dxfId="503" priority="287" operator="equal">
      <formula>""</formula>
    </cfRule>
  </conditionalFormatting>
  <conditionalFormatting sqref="W687:W688">
    <cfRule type="cellIs" dxfId="502" priority="283" operator="equal">
      <formula>""</formula>
    </cfRule>
  </conditionalFormatting>
  <conditionalFormatting sqref="W690">
    <cfRule type="cellIs" dxfId="501" priority="282" operator="equal">
      <formula>""</formula>
    </cfRule>
  </conditionalFormatting>
  <conditionalFormatting sqref="W697:W698">
    <cfRule type="cellIs" dxfId="500" priority="278" operator="equal">
      <formula>""</formula>
    </cfRule>
  </conditionalFormatting>
  <conditionalFormatting sqref="W700">
    <cfRule type="cellIs" dxfId="499" priority="277" operator="equal">
      <formula>""</formula>
    </cfRule>
  </conditionalFormatting>
  <conditionalFormatting sqref="W714:W715">
    <cfRule type="cellIs" dxfId="498" priority="273" operator="equal">
      <formula>""</formula>
    </cfRule>
  </conditionalFormatting>
  <conditionalFormatting sqref="W717">
    <cfRule type="cellIs" dxfId="497" priority="272" operator="equal">
      <formula>""</formula>
    </cfRule>
  </conditionalFormatting>
  <conditionalFormatting sqref="W724:W725">
    <cfRule type="cellIs" dxfId="496" priority="268" operator="equal">
      <formula>""</formula>
    </cfRule>
  </conditionalFormatting>
  <conditionalFormatting sqref="W727">
    <cfRule type="cellIs" dxfId="495" priority="267" operator="equal">
      <formula>""</formula>
    </cfRule>
  </conditionalFormatting>
  <conditionalFormatting sqref="W734:W735">
    <cfRule type="cellIs" dxfId="494" priority="263" operator="equal">
      <formula>""</formula>
    </cfRule>
  </conditionalFormatting>
  <conditionalFormatting sqref="W737">
    <cfRule type="cellIs" dxfId="493" priority="262" operator="equal">
      <formula>""</formula>
    </cfRule>
  </conditionalFormatting>
  <conditionalFormatting sqref="W751:W752">
    <cfRule type="cellIs" dxfId="492" priority="258" operator="equal">
      <formula>""</formula>
    </cfRule>
  </conditionalFormatting>
  <conditionalFormatting sqref="W754">
    <cfRule type="cellIs" dxfId="491" priority="257" operator="equal">
      <formula>""</formula>
    </cfRule>
  </conditionalFormatting>
  <conditionalFormatting sqref="W761:W762">
    <cfRule type="cellIs" dxfId="490" priority="253" operator="equal">
      <formula>""</formula>
    </cfRule>
  </conditionalFormatting>
  <conditionalFormatting sqref="W764">
    <cfRule type="cellIs" dxfId="489" priority="252" operator="equal">
      <formula>""</formula>
    </cfRule>
  </conditionalFormatting>
  <conditionalFormatting sqref="W771:W772">
    <cfRule type="cellIs" dxfId="488" priority="248" operator="equal">
      <formula>""</formula>
    </cfRule>
  </conditionalFormatting>
  <conditionalFormatting sqref="W774">
    <cfRule type="cellIs" dxfId="487" priority="247" operator="equal">
      <formula>""</formula>
    </cfRule>
  </conditionalFormatting>
  <conditionalFormatting sqref="W788:W789">
    <cfRule type="cellIs" dxfId="486" priority="243" operator="equal">
      <formula>""</formula>
    </cfRule>
  </conditionalFormatting>
  <conditionalFormatting sqref="W791">
    <cfRule type="cellIs" dxfId="485" priority="242" operator="equal">
      <formula>""</formula>
    </cfRule>
  </conditionalFormatting>
  <conditionalFormatting sqref="W798:W799">
    <cfRule type="cellIs" dxfId="484" priority="238" operator="equal">
      <formula>""</formula>
    </cfRule>
  </conditionalFormatting>
  <conditionalFormatting sqref="W801">
    <cfRule type="cellIs" dxfId="483" priority="237" operator="equal">
      <formula>""</formula>
    </cfRule>
  </conditionalFormatting>
  <conditionalFormatting sqref="W808:W809">
    <cfRule type="cellIs" dxfId="482" priority="233" operator="equal">
      <formula>""</formula>
    </cfRule>
  </conditionalFormatting>
  <conditionalFormatting sqref="W811">
    <cfRule type="cellIs" dxfId="481" priority="232" operator="equal">
      <formula>""</formula>
    </cfRule>
  </conditionalFormatting>
  <conditionalFormatting sqref="W825:W826">
    <cfRule type="cellIs" dxfId="480" priority="228" operator="equal">
      <formula>""</formula>
    </cfRule>
  </conditionalFormatting>
  <conditionalFormatting sqref="W828">
    <cfRule type="cellIs" dxfId="479" priority="227" operator="equal">
      <formula>""</formula>
    </cfRule>
  </conditionalFormatting>
  <conditionalFormatting sqref="W835:W836">
    <cfRule type="cellIs" dxfId="478" priority="223" operator="equal">
      <formula>""</formula>
    </cfRule>
  </conditionalFormatting>
  <conditionalFormatting sqref="W838">
    <cfRule type="cellIs" dxfId="477" priority="222" operator="equal">
      <formula>""</formula>
    </cfRule>
  </conditionalFormatting>
  <conditionalFormatting sqref="W845:W846">
    <cfRule type="cellIs" dxfId="476" priority="218" operator="equal">
      <formula>""</formula>
    </cfRule>
  </conditionalFormatting>
  <conditionalFormatting sqref="W848">
    <cfRule type="cellIs" dxfId="475" priority="217" operator="equal">
      <formula>""</formula>
    </cfRule>
  </conditionalFormatting>
  <conditionalFormatting sqref="W862:W863">
    <cfRule type="cellIs" dxfId="474" priority="213" operator="equal">
      <formula>""</formula>
    </cfRule>
  </conditionalFormatting>
  <conditionalFormatting sqref="W865">
    <cfRule type="cellIs" dxfId="473" priority="212" operator="equal">
      <formula>""</formula>
    </cfRule>
  </conditionalFormatting>
  <conditionalFormatting sqref="W872:W873">
    <cfRule type="cellIs" dxfId="472" priority="208" operator="equal">
      <formula>""</formula>
    </cfRule>
  </conditionalFormatting>
  <conditionalFormatting sqref="W875">
    <cfRule type="cellIs" dxfId="471" priority="207" operator="equal">
      <formula>""</formula>
    </cfRule>
  </conditionalFormatting>
  <conditionalFormatting sqref="W882:W883">
    <cfRule type="cellIs" dxfId="470" priority="203" operator="equal">
      <formula>""</formula>
    </cfRule>
  </conditionalFormatting>
  <conditionalFormatting sqref="W885">
    <cfRule type="cellIs" dxfId="469" priority="202" operator="equal">
      <formula>""</formula>
    </cfRule>
  </conditionalFormatting>
  <conditionalFormatting sqref="W899:W900">
    <cfRule type="cellIs" dxfId="468" priority="198" operator="equal">
      <formula>""</formula>
    </cfRule>
  </conditionalFormatting>
  <conditionalFormatting sqref="W902">
    <cfRule type="cellIs" dxfId="467" priority="197" operator="equal">
      <formula>""</formula>
    </cfRule>
  </conditionalFormatting>
  <conditionalFormatting sqref="W909:W910">
    <cfRule type="cellIs" dxfId="466" priority="193" operator="equal">
      <formula>""</formula>
    </cfRule>
  </conditionalFormatting>
  <conditionalFormatting sqref="W912">
    <cfRule type="cellIs" dxfId="465" priority="192" operator="equal">
      <formula>""</formula>
    </cfRule>
  </conditionalFormatting>
  <conditionalFormatting sqref="W919:W920">
    <cfRule type="cellIs" dxfId="464" priority="188" operator="equal">
      <formula>""</formula>
    </cfRule>
  </conditionalFormatting>
  <conditionalFormatting sqref="W922">
    <cfRule type="cellIs" dxfId="463" priority="187" operator="equal">
      <formula>""</formula>
    </cfRule>
  </conditionalFormatting>
  <conditionalFormatting sqref="W936:W937">
    <cfRule type="cellIs" dxfId="462" priority="183" operator="equal">
      <formula>""</formula>
    </cfRule>
  </conditionalFormatting>
  <conditionalFormatting sqref="W939">
    <cfRule type="cellIs" dxfId="461" priority="182" operator="equal">
      <formula>""</formula>
    </cfRule>
  </conditionalFormatting>
  <conditionalFormatting sqref="W946:W947">
    <cfRule type="cellIs" dxfId="460" priority="178" operator="equal">
      <formula>""</formula>
    </cfRule>
  </conditionalFormatting>
  <conditionalFormatting sqref="W949">
    <cfRule type="cellIs" dxfId="459" priority="177" operator="equal">
      <formula>""</formula>
    </cfRule>
  </conditionalFormatting>
  <conditionalFormatting sqref="W956:W957">
    <cfRule type="cellIs" dxfId="458" priority="173" operator="equal">
      <formula>""</formula>
    </cfRule>
  </conditionalFormatting>
  <conditionalFormatting sqref="W959">
    <cfRule type="cellIs" dxfId="457" priority="172" operator="equal">
      <formula>""</formula>
    </cfRule>
  </conditionalFormatting>
  <conditionalFormatting sqref="W973:W974">
    <cfRule type="cellIs" dxfId="456" priority="168" operator="equal">
      <formula>""</formula>
    </cfRule>
  </conditionalFormatting>
  <conditionalFormatting sqref="W976">
    <cfRule type="cellIs" dxfId="455" priority="167" operator="equal">
      <formula>""</formula>
    </cfRule>
  </conditionalFormatting>
  <conditionalFormatting sqref="W983:W984">
    <cfRule type="cellIs" dxfId="454" priority="163" operator="equal">
      <formula>""</formula>
    </cfRule>
  </conditionalFormatting>
  <conditionalFormatting sqref="W986">
    <cfRule type="cellIs" dxfId="453" priority="162" operator="equal">
      <formula>""</formula>
    </cfRule>
  </conditionalFormatting>
  <conditionalFormatting sqref="W993:W994">
    <cfRule type="cellIs" dxfId="452" priority="158" operator="equal">
      <formula>""</formula>
    </cfRule>
  </conditionalFormatting>
  <conditionalFormatting sqref="W996">
    <cfRule type="cellIs" dxfId="451" priority="157" operator="equal">
      <formula>""</formula>
    </cfRule>
  </conditionalFormatting>
  <conditionalFormatting sqref="W1010:W1011">
    <cfRule type="cellIs" dxfId="450" priority="153" operator="equal">
      <formula>""</formula>
    </cfRule>
  </conditionalFormatting>
  <conditionalFormatting sqref="W1013">
    <cfRule type="cellIs" dxfId="449" priority="152" operator="equal">
      <formula>""</formula>
    </cfRule>
  </conditionalFormatting>
  <conditionalFormatting sqref="W1020:W1021">
    <cfRule type="cellIs" dxfId="448" priority="148" operator="equal">
      <formula>""</formula>
    </cfRule>
  </conditionalFormatting>
  <conditionalFormatting sqref="W1023">
    <cfRule type="cellIs" dxfId="447" priority="147" operator="equal">
      <formula>""</formula>
    </cfRule>
  </conditionalFormatting>
  <conditionalFormatting sqref="W1030:W1031">
    <cfRule type="cellIs" dxfId="446" priority="143" operator="equal">
      <formula>""</formula>
    </cfRule>
  </conditionalFormatting>
  <conditionalFormatting sqref="W1033">
    <cfRule type="cellIs" dxfId="445" priority="142" operator="equal">
      <formula>""</formula>
    </cfRule>
  </conditionalFormatting>
  <conditionalFormatting sqref="W1047:W1048">
    <cfRule type="cellIs" dxfId="444" priority="138" operator="equal">
      <formula>""</formula>
    </cfRule>
  </conditionalFormatting>
  <conditionalFormatting sqref="W1050">
    <cfRule type="cellIs" dxfId="443" priority="137" operator="equal">
      <formula>""</formula>
    </cfRule>
  </conditionalFormatting>
  <conditionalFormatting sqref="W1057:W1058">
    <cfRule type="cellIs" dxfId="442" priority="133" operator="equal">
      <formula>""</formula>
    </cfRule>
  </conditionalFormatting>
  <conditionalFormatting sqref="W1060">
    <cfRule type="cellIs" dxfId="441" priority="132" operator="equal">
      <formula>""</formula>
    </cfRule>
  </conditionalFormatting>
  <conditionalFormatting sqref="W1067:W1068">
    <cfRule type="cellIs" dxfId="440" priority="128" operator="equal">
      <formula>""</formula>
    </cfRule>
  </conditionalFormatting>
  <conditionalFormatting sqref="W1070">
    <cfRule type="cellIs" dxfId="439" priority="127" operator="equal">
      <formula>""</formula>
    </cfRule>
  </conditionalFormatting>
  <conditionalFormatting sqref="W1084:W1085">
    <cfRule type="cellIs" dxfId="438" priority="123" operator="equal">
      <formula>""</formula>
    </cfRule>
  </conditionalFormatting>
  <conditionalFormatting sqref="W1087">
    <cfRule type="cellIs" dxfId="437" priority="122" operator="equal">
      <formula>""</formula>
    </cfRule>
  </conditionalFormatting>
  <conditionalFormatting sqref="W1094:W1095">
    <cfRule type="cellIs" dxfId="436" priority="118" operator="equal">
      <formula>""</formula>
    </cfRule>
  </conditionalFormatting>
  <conditionalFormatting sqref="W1097">
    <cfRule type="cellIs" dxfId="435" priority="117" operator="equal">
      <formula>""</formula>
    </cfRule>
  </conditionalFormatting>
  <conditionalFormatting sqref="W1104:W1105">
    <cfRule type="cellIs" dxfId="434" priority="113" operator="equal">
      <formula>""</formula>
    </cfRule>
  </conditionalFormatting>
  <conditionalFormatting sqref="W1107">
    <cfRule type="cellIs" dxfId="433" priority="112" operator="equal">
      <formula>""</formula>
    </cfRule>
  </conditionalFormatting>
  <conditionalFormatting sqref="W1121:W1122">
    <cfRule type="cellIs" dxfId="432" priority="108" operator="equal">
      <formula>""</formula>
    </cfRule>
  </conditionalFormatting>
  <conditionalFormatting sqref="W1124">
    <cfRule type="cellIs" dxfId="431" priority="107" operator="equal">
      <formula>""</formula>
    </cfRule>
  </conditionalFormatting>
  <conditionalFormatting sqref="W1131:W1132">
    <cfRule type="cellIs" dxfId="430" priority="103" operator="equal">
      <formula>""</formula>
    </cfRule>
  </conditionalFormatting>
  <conditionalFormatting sqref="W1134">
    <cfRule type="cellIs" dxfId="429" priority="102" operator="equal">
      <formula>""</formula>
    </cfRule>
  </conditionalFormatting>
  <conditionalFormatting sqref="W1141:W1142">
    <cfRule type="cellIs" dxfId="428" priority="98" operator="equal">
      <formula>""</formula>
    </cfRule>
  </conditionalFormatting>
  <conditionalFormatting sqref="W1144">
    <cfRule type="cellIs" dxfId="427" priority="97" operator="equal">
      <formula>""</formula>
    </cfRule>
  </conditionalFormatting>
  <conditionalFormatting sqref="W1158:W1159">
    <cfRule type="cellIs" dxfId="426" priority="93" operator="equal">
      <formula>""</formula>
    </cfRule>
  </conditionalFormatting>
  <conditionalFormatting sqref="W1161">
    <cfRule type="cellIs" dxfId="425" priority="92" operator="equal">
      <formula>""</formula>
    </cfRule>
  </conditionalFormatting>
  <conditionalFormatting sqref="W1168:W1169">
    <cfRule type="cellIs" dxfId="424" priority="88" operator="equal">
      <formula>""</formula>
    </cfRule>
  </conditionalFormatting>
  <conditionalFormatting sqref="W1171">
    <cfRule type="cellIs" dxfId="423" priority="87" operator="equal">
      <formula>""</formula>
    </cfRule>
  </conditionalFormatting>
  <conditionalFormatting sqref="W1178:W1179">
    <cfRule type="cellIs" dxfId="422" priority="83" operator="equal">
      <formula>""</formula>
    </cfRule>
  </conditionalFormatting>
  <conditionalFormatting sqref="W1181">
    <cfRule type="cellIs" dxfId="421" priority="82" operator="equal">
      <formula>""</formula>
    </cfRule>
  </conditionalFormatting>
  <conditionalFormatting sqref="W1195:W1196">
    <cfRule type="cellIs" dxfId="420" priority="78" operator="equal">
      <formula>""</formula>
    </cfRule>
  </conditionalFormatting>
  <conditionalFormatting sqref="W1198">
    <cfRule type="cellIs" dxfId="419" priority="77" operator="equal">
      <formula>""</formula>
    </cfRule>
  </conditionalFormatting>
  <conditionalFormatting sqref="W1205:W1206">
    <cfRule type="cellIs" dxfId="418" priority="73" operator="equal">
      <formula>""</formula>
    </cfRule>
  </conditionalFormatting>
  <conditionalFormatting sqref="W1208">
    <cfRule type="cellIs" dxfId="417" priority="72" operator="equal">
      <formula>""</formula>
    </cfRule>
  </conditionalFormatting>
  <conditionalFormatting sqref="W1215:W1216">
    <cfRule type="cellIs" dxfId="416" priority="68" operator="equal">
      <formula>""</formula>
    </cfRule>
  </conditionalFormatting>
  <conditionalFormatting sqref="W1218">
    <cfRule type="cellIs" dxfId="415" priority="67" operator="equal">
      <formula>""</formula>
    </cfRule>
  </conditionalFormatting>
  <conditionalFormatting sqref="W1232:W1233">
    <cfRule type="cellIs" dxfId="414" priority="63" operator="equal">
      <formula>""</formula>
    </cfRule>
  </conditionalFormatting>
  <conditionalFormatting sqref="W1235">
    <cfRule type="cellIs" dxfId="413" priority="62" operator="equal">
      <formula>""</formula>
    </cfRule>
  </conditionalFormatting>
  <conditionalFormatting sqref="W1242:W1243">
    <cfRule type="cellIs" dxfId="412" priority="58" operator="equal">
      <formula>""</formula>
    </cfRule>
  </conditionalFormatting>
  <conditionalFormatting sqref="W1245">
    <cfRule type="cellIs" dxfId="411" priority="57" operator="equal">
      <formula>""</formula>
    </cfRule>
  </conditionalFormatting>
  <conditionalFormatting sqref="W1252:W1253">
    <cfRule type="cellIs" dxfId="410" priority="53" operator="equal">
      <formula>""</formula>
    </cfRule>
  </conditionalFormatting>
  <conditionalFormatting sqref="W1255">
    <cfRule type="cellIs" dxfId="409" priority="52" operator="equal">
      <formula>""</formula>
    </cfRule>
  </conditionalFormatting>
  <conditionalFormatting sqref="W1269:W1270">
    <cfRule type="cellIs" dxfId="408" priority="48" operator="equal">
      <formula>""</formula>
    </cfRule>
  </conditionalFormatting>
  <conditionalFormatting sqref="W1272">
    <cfRule type="cellIs" dxfId="407" priority="47" operator="equal">
      <formula>""</formula>
    </cfRule>
  </conditionalFormatting>
  <conditionalFormatting sqref="W1279:W1280">
    <cfRule type="cellIs" dxfId="406" priority="43" operator="equal">
      <formula>""</formula>
    </cfRule>
  </conditionalFormatting>
  <conditionalFormatting sqref="W1282">
    <cfRule type="cellIs" dxfId="405" priority="42" operator="equal">
      <formula>""</formula>
    </cfRule>
  </conditionalFormatting>
  <conditionalFormatting sqref="W1289:W1290">
    <cfRule type="cellIs" dxfId="404" priority="38" operator="equal">
      <formula>""</formula>
    </cfRule>
  </conditionalFormatting>
  <conditionalFormatting sqref="W1292">
    <cfRule type="cellIs" dxfId="403" priority="37" operator="equal">
      <formula>""</formula>
    </cfRule>
  </conditionalFormatting>
  <conditionalFormatting sqref="W15:Z15">
    <cfRule type="cellIs" dxfId="402" priority="1459" stopIfTrue="1" operator="equal">
      <formula>""</formula>
    </cfRule>
    <cfRule type="colorScale" priority="1460">
      <colorScale>
        <cfvo type="min"/>
        <cfvo type="max"/>
        <color rgb="FFFF7128"/>
        <color rgb="FFFFEF9C"/>
      </colorScale>
    </cfRule>
  </conditionalFormatting>
  <conditionalFormatting sqref="W25:Z25">
    <cfRule type="cellIs" dxfId="401" priority="550" stopIfTrue="1" operator="equal">
      <formula>""</formula>
    </cfRule>
    <cfRule type="colorScale" priority="551">
      <colorScale>
        <cfvo type="min"/>
        <cfvo type="max"/>
        <color rgb="FFFF7128"/>
        <color rgb="FFFFEF9C"/>
      </colorScale>
    </cfRule>
  </conditionalFormatting>
  <conditionalFormatting sqref="W35:Z35">
    <cfRule type="cellIs" dxfId="400" priority="545" stopIfTrue="1" operator="equal">
      <formula>""</formula>
    </cfRule>
    <cfRule type="colorScale" priority="546">
      <colorScale>
        <cfvo type="min"/>
        <cfvo type="max"/>
        <color rgb="FFFF7128"/>
        <color rgb="FFFFEF9C"/>
      </colorScale>
    </cfRule>
  </conditionalFormatting>
  <conditionalFormatting sqref="W52:Z52">
    <cfRule type="cellIs" dxfId="399" priority="540" stopIfTrue="1" operator="equal">
      <formula>""</formula>
    </cfRule>
    <cfRule type="colorScale" priority="541">
      <colorScale>
        <cfvo type="min"/>
        <cfvo type="max"/>
        <color rgb="FFFF7128"/>
        <color rgb="FFFFEF9C"/>
      </colorScale>
    </cfRule>
  </conditionalFormatting>
  <conditionalFormatting sqref="W62:Z62">
    <cfRule type="cellIs" dxfId="398" priority="535" stopIfTrue="1" operator="equal">
      <formula>""</formula>
    </cfRule>
    <cfRule type="colorScale" priority="536">
      <colorScale>
        <cfvo type="min"/>
        <cfvo type="max"/>
        <color rgb="FFFF7128"/>
        <color rgb="FFFFEF9C"/>
      </colorScale>
    </cfRule>
  </conditionalFormatting>
  <conditionalFormatting sqref="W72:Z72">
    <cfRule type="cellIs" dxfId="397" priority="530" stopIfTrue="1" operator="equal">
      <formula>""</formula>
    </cfRule>
    <cfRule type="colorScale" priority="531">
      <colorScale>
        <cfvo type="min"/>
        <cfvo type="max"/>
        <color rgb="FFFF7128"/>
        <color rgb="FFFFEF9C"/>
      </colorScale>
    </cfRule>
  </conditionalFormatting>
  <conditionalFormatting sqref="W89:Z89">
    <cfRule type="cellIs" dxfId="396" priority="525" stopIfTrue="1" operator="equal">
      <formula>""</formula>
    </cfRule>
    <cfRule type="colorScale" priority="526">
      <colorScale>
        <cfvo type="min"/>
        <cfvo type="max"/>
        <color rgb="FFFF7128"/>
        <color rgb="FFFFEF9C"/>
      </colorScale>
    </cfRule>
  </conditionalFormatting>
  <conditionalFormatting sqref="W99:Z99">
    <cfRule type="cellIs" dxfId="395" priority="520" stopIfTrue="1" operator="equal">
      <formula>""</formula>
    </cfRule>
    <cfRule type="colorScale" priority="521">
      <colorScale>
        <cfvo type="min"/>
        <cfvo type="max"/>
        <color rgb="FFFF7128"/>
        <color rgb="FFFFEF9C"/>
      </colorScale>
    </cfRule>
  </conditionalFormatting>
  <conditionalFormatting sqref="W109:Z109">
    <cfRule type="cellIs" dxfId="394" priority="515" stopIfTrue="1" operator="equal">
      <formula>""</formula>
    </cfRule>
    <cfRule type="colorScale" priority="516">
      <colorScale>
        <cfvo type="min"/>
        <cfvo type="max"/>
        <color rgb="FFFF7128"/>
        <color rgb="FFFFEF9C"/>
      </colorScale>
    </cfRule>
  </conditionalFormatting>
  <conditionalFormatting sqref="W126:Z126">
    <cfRule type="cellIs" dxfId="393" priority="510" stopIfTrue="1" operator="equal">
      <formula>""</formula>
    </cfRule>
    <cfRule type="colorScale" priority="511">
      <colorScale>
        <cfvo type="min"/>
        <cfvo type="max"/>
        <color rgb="FFFF7128"/>
        <color rgb="FFFFEF9C"/>
      </colorScale>
    </cfRule>
  </conditionalFormatting>
  <conditionalFormatting sqref="W136:Z136">
    <cfRule type="cellIs" dxfId="392" priority="505" stopIfTrue="1" operator="equal">
      <formula>""</formula>
    </cfRule>
    <cfRule type="colorScale" priority="506">
      <colorScale>
        <cfvo type="min"/>
        <cfvo type="max"/>
        <color rgb="FFFF7128"/>
        <color rgb="FFFFEF9C"/>
      </colorScale>
    </cfRule>
  </conditionalFormatting>
  <conditionalFormatting sqref="W146:Z146">
    <cfRule type="cellIs" dxfId="391" priority="500" stopIfTrue="1" operator="equal">
      <formula>""</formula>
    </cfRule>
    <cfRule type="colorScale" priority="501">
      <colorScale>
        <cfvo type="min"/>
        <cfvo type="max"/>
        <color rgb="FFFF7128"/>
        <color rgb="FFFFEF9C"/>
      </colorScale>
    </cfRule>
  </conditionalFormatting>
  <conditionalFormatting sqref="W163:Z163">
    <cfRule type="cellIs" dxfId="390" priority="495" stopIfTrue="1" operator="equal">
      <formula>""</formula>
    </cfRule>
    <cfRule type="colorScale" priority="496">
      <colorScale>
        <cfvo type="min"/>
        <cfvo type="max"/>
        <color rgb="FFFF7128"/>
        <color rgb="FFFFEF9C"/>
      </colorScale>
    </cfRule>
  </conditionalFormatting>
  <conditionalFormatting sqref="W173:Z173">
    <cfRule type="cellIs" dxfId="389" priority="490" stopIfTrue="1" operator="equal">
      <formula>""</formula>
    </cfRule>
    <cfRule type="colorScale" priority="491">
      <colorScale>
        <cfvo type="min"/>
        <cfvo type="max"/>
        <color rgb="FFFF7128"/>
        <color rgb="FFFFEF9C"/>
      </colorScale>
    </cfRule>
  </conditionalFormatting>
  <conditionalFormatting sqref="W183:Z183">
    <cfRule type="cellIs" dxfId="388" priority="485" stopIfTrue="1" operator="equal">
      <formula>""</formula>
    </cfRule>
    <cfRule type="colorScale" priority="486">
      <colorScale>
        <cfvo type="min"/>
        <cfvo type="max"/>
        <color rgb="FFFF7128"/>
        <color rgb="FFFFEF9C"/>
      </colorScale>
    </cfRule>
  </conditionalFormatting>
  <conditionalFormatting sqref="W200:Z200">
    <cfRule type="cellIs" dxfId="387" priority="480" stopIfTrue="1" operator="equal">
      <formula>""</formula>
    </cfRule>
    <cfRule type="colorScale" priority="481">
      <colorScale>
        <cfvo type="min"/>
        <cfvo type="max"/>
        <color rgb="FFFF7128"/>
        <color rgb="FFFFEF9C"/>
      </colorScale>
    </cfRule>
  </conditionalFormatting>
  <conditionalFormatting sqref="W210:Z210">
    <cfRule type="cellIs" dxfId="386" priority="475" stopIfTrue="1" operator="equal">
      <formula>""</formula>
    </cfRule>
    <cfRule type="colorScale" priority="476">
      <colorScale>
        <cfvo type="min"/>
        <cfvo type="max"/>
        <color rgb="FFFF7128"/>
        <color rgb="FFFFEF9C"/>
      </colorScale>
    </cfRule>
  </conditionalFormatting>
  <conditionalFormatting sqref="W220:Z220">
    <cfRule type="cellIs" dxfId="385" priority="470" stopIfTrue="1" operator="equal">
      <formula>""</formula>
    </cfRule>
    <cfRule type="colorScale" priority="471">
      <colorScale>
        <cfvo type="min"/>
        <cfvo type="max"/>
        <color rgb="FFFF7128"/>
        <color rgb="FFFFEF9C"/>
      </colorScale>
    </cfRule>
  </conditionalFormatting>
  <conditionalFormatting sqref="W237:Z237">
    <cfRule type="cellIs" dxfId="384" priority="465" stopIfTrue="1" operator="equal">
      <formula>""</formula>
    </cfRule>
    <cfRule type="colorScale" priority="466">
      <colorScale>
        <cfvo type="min"/>
        <cfvo type="max"/>
        <color rgb="FFFF7128"/>
        <color rgb="FFFFEF9C"/>
      </colorScale>
    </cfRule>
  </conditionalFormatting>
  <conditionalFormatting sqref="W247:Z247">
    <cfRule type="cellIs" dxfId="383" priority="460" stopIfTrue="1" operator="equal">
      <formula>""</formula>
    </cfRule>
    <cfRule type="colorScale" priority="461">
      <colorScale>
        <cfvo type="min"/>
        <cfvo type="max"/>
        <color rgb="FFFF7128"/>
        <color rgb="FFFFEF9C"/>
      </colorScale>
    </cfRule>
  </conditionalFormatting>
  <conditionalFormatting sqref="W257:Z257">
    <cfRule type="cellIs" dxfId="382" priority="455" stopIfTrue="1" operator="equal">
      <formula>""</formula>
    </cfRule>
    <cfRule type="colorScale" priority="456">
      <colorScale>
        <cfvo type="min"/>
        <cfvo type="max"/>
        <color rgb="FFFF7128"/>
        <color rgb="FFFFEF9C"/>
      </colorScale>
    </cfRule>
  </conditionalFormatting>
  <conditionalFormatting sqref="W274:Z274">
    <cfRule type="cellIs" dxfId="381" priority="450" stopIfTrue="1" operator="equal">
      <formula>""</formula>
    </cfRule>
    <cfRule type="colorScale" priority="451">
      <colorScale>
        <cfvo type="min"/>
        <cfvo type="max"/>
        <color rgb="FFFF7128"/>
        <color rgb="FFFFEF9C"/>
      </colorScale>
    </cfRule>
  </conditionalFormatting>
  <conditionalFormatting sqref="W284:Z284">
    <cfRule type="cellIs" dxfId="380" priority="445" stopIfTrue="1" operator="equal">
      <formula>""</formula>
    </cfRule>
    <cfRule type="colorScale" priority="446">
      <colorScale>
        <cfvo type="min"/>
        <cfvo type="max"/>
        <color rgb="FFFF7128"/>
        <color rgb="FFFFEF9C"/>
      </colorScale>
    </cfRule>
  </conditionalFormatting>
  <conditionalFormatting sqref="W294:Z294">
    <cfRule type="cellIs" dxfId="379" priority="440" stopIfTrue="1" operator="equal">
      <formula>""</formula>
    </cfRule>
    <cfRule type="colorScale" priority="441">
      <colorScale>
        <cfvo type="min"/>
        <cfvo type="max"/>
        <color rgb="FFFF7128"/>
        <color rgb="FFFFEF9C"/>
      </colorScale>
    </cfRule>
  </conditionalFormatting>
  <conditionalFormatting sqref="W311:Z311">
    <cfRule type="cellIs" dxfId="378" priority="435" stopIfTrue="1" operator="equal">
      <formula>""</formula>
    </cfRule>
    <cfRule type="colorScale" priority="436">
      <colorScale>
        <cfvo type="min"/>
        <cfvo type="max"/>
        <color rgb="FFFF7128"/>
        <color rgb="FFFFEF9C"/>
      </colorScale>
    </cfRule>
  </conditionalFormatting>
  <conditionalFormatting sqref="W321:Z321">
    <cfRule type="cellIs" dxfId="377" priority="430" stopIfTrue="1" operator="equal">
      <formula>""</formula>
    </cfRule>
    <cfRule type="colorScale" priority="431">
      <colorScale>
        <cfvo type="min"/>
        <cfvo type="max"/>
        <color rgb="FFFF7128"/>
        <color rgb="FFFFEF9C"/>
      </colorScale>
    </cfRule>
  </conditionalFormatting>
  <conditionalFormatting sqref="W331:Z331">
    <cfRule type="cellIs" dxfId="376" priority="425" stopIfTrue="1" operator="equal">
      <formula>""</formula>
    </cfRule>
    <cfRule type="colorScale" priority="426">
      <colorScale>
        <cfvo type="min"/>
        <cfvo type="max"/>
        <color rgb="FFFF7128"/>
        <color rgb="FFFFEF9C"/>
      </colorScale>
    </cfRule>
  </conditionalFormatting>
  <conditionalFormatting sqref="W348:Z348">
    <cfRule type="cellIs" dxfId="375" priority="420" stopIfTrue="1" operator="equal">
      <formula>""</formula>
    </cfRule>
    <cfRule type="colorScale" priority="421">
      <colorScale>
        <cfvo type="min"/>
        <cfvo type="max"/>
        <color rgb="FFFF7128"/>
        <color rgb="FFFFEF9C"/>
      </colorScale>
    </cfRule>
  </conditionalFormatting>
  <conditionalFormatting sqref="W358:Z358">
    <cfRule type="cellIs" dxfId="374" priority="415" stopIfTrue="1" operator="equal">
      <formula>""</formula>
    </cfRule>
    <cfRule type="colorScale" priority="416">
      <colorScale>
        <cfvo type="min"/>
        <cfvo type="max"/>
        <color rgb="FFFF7128"/>
        <color rgb="FFFFEF9C"/>
      </colorScale>
    </cfRule>
  </conditionalFormatting>
  <conditionalFormatting sqref="W368:Z368">
    <cfRule type="cellIs" dxfId="373" priority="410" stopIfTrue="1" operator="equal">
      <formula>""</formula>
    </cfRule>
    <cfRule type="colorScale" priority="411">
      <colorScale>
        <cfvo type="min"/>
        <cfvo type="max"/>
        <color rgb="FFFF7128"/>
        <color rgb="FFFFEF9C"/>
      </colorScale>
    </cfRule>
  </conditionalFormatting>
  <conditionalFormatting sqref="W385:Z385">
    <cfRule type="cellIs" dxfId="372" priority="405" stopIfTrue="1" operator="equal">
      <formula>""</formula>
    </cfRule>
    <cfRule type="colorScale" priority="406">
      <colorScale>
        <cfvo type="min"/>
        <cfvo type="max"/>
        <color rgb="FFFF7128"/>
        <color rgb="FFFFEF9C"/>
      </colorScale>
    </cfRule>
  </conditionalFormatting>
  <conditionalFormatting sqref="W395:Z395">
    <cfRule type="cellIs" dxfId="371" priority="400" stopIfTrue="1" operator="equal">
      <formula>""</formula>
    </cfRule>
    <cfRule type="colorScale" priority="401">
      <colorScale>
        <cfvo type="min"/>
        <cfvo type="max"/>
        <color rgb="FFFF7128"/>
        <color rgb="FFFFEF9C"/>
      </colorScale>
    </cfRule>
  </conditionalFormatting>
  <conditionalFormatting sqref="W405:Z405">
    <cfRule type="cellIs" dxfId="370" priority="395" stopIfTrue="1" operator="equal">
      <formula>""</formula>
    </cfRule>
    <cfRule type="colorScale" priority="396">
      <colorScale>
        <cfvo type="min"/>
        <cfvo type="max"/>
        <color rgb="FFFF7128"/>
        <color rgb="FFFFEF9C"/>
      </colorScale>
    </cfRule>
  </conditionalFormatting>
  <conditionalFormatting sqref="W422:Z422">
    <cfRule type="cellIs" dxfId="369" priority="390" stopIfTrue="1" operator="equal">
      <formula>""</formula>
    </cfRule>
    <cfRule type="colorScale" priority="391">
      <colorScale>
        <cfvo type="min"/>
        <cfvo type="max"/>
        <color rgb="FFFF7128"/>
        <color rgb="FFFFEF9C"/>
      </colorScale>
    </cfRule>
  </conditionalFormatting>
  <conditionalFormatting sqref="W432:Z432">
    <cfRule type="cellIs" dxfId="368" priority="385" stopIfTrue="1" operator="equal">
      <formula>""</formula>
    </cfRule>
    <cfRule type="colorScale" priority="386">
      <colorScale>
        <cfvo type="min"/>
        <cfvo type="max"/>
        <color rgb="FFFF7128"/>
        <color rgb="FFFFEF9C"/>
      </colorScale>
    </cfRule>
  </conditionalFormatting>
  <conditionalFormatting sqref="W442:Z442">
    <cfRule type="cellIs" dxfId="367" priority="380" stopIfTrue="1" operator="equal">
      <formula>""</formula>
    </cfRule>
    <cfRule type="colorScale" priority="381">
      <colorScale>
        <cfvo type="min"/>
        <cfvo type="max"/>
        <color rgb="FFFF7128"/>
        <color rgb="FFFFEF9C"/>
      </colorScale>
    </cfRule>
  </conditionalFormatting>
  <conditionalFormatting sqref="W459:Z459">
    <cfRule type="cellIs" dxfId="366" priority="375" stopIfTrue="1" operator="equal">
      <formula>""</formula>
    </cfRule>
    <cfRule type="colorScale" priority="376">
      <colorScale>
        <cfvo type="min"/>
        <cfvo type="max"/>
        <color rgb="FFFF7128"/>
        <color rgb="FFFFEF9C"/>
      </colorScale>
    </cfRule>
  </conditionalFormatting>
  <conditionalFormatting sqref="W469:Z469">
    <cfRule type="cellIs" dxfId="365" priority="370" stopIfTrue="1" operator="equal">
      <formula>""</formula>
    </cfRule>
    <cfRule type="colorScale" priority="371">
      <colorScale>
        <cfvo type="min"/>
        <cfvo type="max"/>
        <color rgb="FFFF7128"/>
        <color rgb="FFFFEF9C"/>
      </colorScale>
    </cfRule>
  </conditionalFormatting>
  <conditionalFormatting sqref="W479:Z479">
    <cfRule type="cellIs" dxfId="364" priority="365" stopIfTrue="1" operator="equal">
      <formula>""</formula>
    </cfRule>
    <cfRule type="colorScale" priority="366">
      <colorScale>
        <cfvo type="min"/>
        <cfvo type="max"/>
        <color rgb="FFFF7128"/>
        <color rgb="FFFFEF9C"/>
      </colorScale>
    </cfRule>
  </conditionalFormatting>
  <conditionalFormatting sqref="W496:Z496">
    <cfRule type="cellIs" dxfId="363" priority="360" stopIfTrue="1" operator="equal">
      <formula>""</formula>
    </cfRule>
    <cfRule type="colorScale" priority="361">
      <colorScale>
        <cfvo type="min"/>
        <cfvo type="max"/>
        <color rgb="FFFF7128"/>
        <color rgb="FFFFEF9C"/>
      </colorScale>
    </cfRule>
  </conditionalFormatting>
  <conditionalFormatting sqref="W506:Z506">
    <cfRule type="cellIs" dxfId="362" priority="355" stopIfTrue="1" operator="equal">
      <formula>""</formula>
    </cfRule>
    <cfRule type="colorScale" priority="356">
      <colorScale>
        <cfvo type="min"/>
        <cfvo type="max"/>
        <color rgb="FFFF7128"/>
        <color rgb="FFFFEF9C"/>
      </colorScale>
    </cfRule>
  </conditionalFormatting>
  <conditionalFormatting sqref="W516:Z516">
    <cfRule type="cellIs" dxfId="361" priority="350" stopIfTrue="1" operator="equal">
      <formula>""</formula>
    </cfRule>
    <cfRule type="colorScale" priority="351">
      <colorScale>
        <cfvo type="min"/>
        <cfvo type="max"/>
        <color rgb="FFFF7128"/>
        <color rgb="FFFFEF9C"/>
      </colorScale>
    </cfRule>
  </conditionalFormatting>
  <conditionalFormatting sqref="W533:Z533">
    <cfRule type="cellIs" dxfId="360" priority="345" stopIfTrue="1" operator="equal">
      <formula>""</formula>
    </cfRule>
    <cfRule type="colorScale" priority="346">
      <colorScale>
        <cfvo type="min"/>
        <cfvo type="max"/>
        <color rgb="FFFF7128"/>
        <color rgb="FFFFEF9C"/>
      </colorScale>
    </cfRule>
  </conditionalFormatting>
  <conditionalFormatting sqref="W543:Z543">
    <cfRule type="cellIs" dxfId="359" priority="340" stopIfTrue="1" operator="equal">
      <formula>""</formula>
    </cfRule>
    <cfRule type="colorScale" priority="341">
      <colorScale>
        <cfvo type="min"/>
        <cfvo type="max"/>
        <color rgb="FFFF7128"/>
        <color rgb="FFFFEF9C"/>
      </colorScale>
    </cfRule>
  </conditionalFormatting>
  <conditionalFormatting sqref="W553:Z553">
    <cfRule type="cellIs" dxfId="358" priority="335" stopIfTrue="1" operator="equal">
      <formula>""</formula>
    </cfRule>
    <cfRule type="colorScale" priority="336">
      <colorScale>
        <cfvo type="min"/>
        <cfvo type="max"/>
        <color rgb="FFFF7128"/>
        <color rgb="FFFFEF9C"/>
      </colorScale>
    </cfRule>
  </conditionalFormatting>
  <conditionalFormatting sqref="W570:Z570">
    <cfRule type="cellIs" dxfId="357" priority="330" stopIfTrue="1" operator="equal">
      <formula>""</formula>
    </cfRule>
    <cfRule type="colorScale" priority="331">
      <colorScale>
        <cfvo type="min"/>
        <cfvo type="max"/>
        <color rgb="FFFF7128"/>
        <color rgb="FFFFEF9C"/>
      </colorScale>
    </cfRule>
  </conditionalFormatting>
  <conditionalFormatting sqref="W580:Z580">
    <cfRule type="cellIs" dxfId="356" priority="325" stopIfTrue="1" operator="equal">
      <formula>""</formula>
    </cfRule>
    <cfRule type="colorScale" priority="326">
      <colorScale>
        <cfvo type="min"/>
        <cfvo type="max"/>
        <color rgb="FFFF7128"/>
        <color rgb="FFFFEF9C"/>
      </colorScale>
    </cfRule>
  </conditionalFormatting>
  <conditionalFormatting sqref="W590:Z590">
    <cfRule type="cellIs" dxfId="355" priority="320" stopIfTrue="1" operator="equal">
      <formula>""</formula>
    </cfRule>
    <cfRule type="colorScale" priority="321">
      <colorScale>
        <cfvo type="min"/>
        <cfvo type="max"/>
        <color rgb="FFFF7128"/>
        <color rgb="FFFFEF9C"/>
      </colorScale>
    </cfRule>
  </conditionalFormatting>
  <conditionalFormatting sqref="W607:Z607">
    <cfRule type="cellIs" dxfId="354" priority="315" stopIfTrue="1" operator="equal">
      <formula>""</formula>
    </cfRule>
    <cfRule type="colorScale" priority="316">
      <colorScale>
        <cfvo type="min"/>
        <cfvo type="max"/>
        <color rgb="FFFF7128"/>
        <color rgb="FFFFEF9C"/>
      </colorScale>
    </cfRule>
  </conditionalFormatting>
  <conditionalFormatting sqref="W617:Z617">
    <cfRule type="cellIs" dxfId="353" priority="310" stopIfTrue="1" operator="equal">
      <formula>""</formula>
    </cfRule>
    <cfRule type="colorScale" priority="311">
      <colorScale>
        <cfvo type="min"/>
        <cfvo type="max"/>
        <color rgb="FFFF7128"/>
        <color rgb="FFFFEF9C"/>
      </colorScale>
    </cfRule>
  </conditionalFormatting>
  <conditionalFormatting sqref="W627:Z627">
    <cfRule type="cellIs" dxfId="352" priority="305" stopIfTrue="1" operator="equal">
      <formula>""</formula>
    </cfRule>
    <cfRule type="colorScale" priority="306">
      <colorScale>
        <cfvo type="min"/>
        <cfvo type="max"/>
        <color rgb="FFFF7128"/>
        <color rgb="FFFFEF9C"/>
      </colorScale>
    </cfRule>
  </conditionalFormatting>
  <conditionalFormatting sqref="W644:Z644">
    <cfRule type="cellIs" dxfId="351" priority="300" stopIfTrue="1" operator="equal">
      <formula>""</formula>
    </cfRule>
    <cfRule type="colorScale" priority="301">
      <colorScale>
        <cfvo type="min"/>
        <cfvo type="max"/>
        <color rgb="FFFF7128"/>
        <color rgb="FFFFEF9C"/>
      </colorScale>
    </cfRule>
  </conditionalFormatting>
  <conditionalFormatting sqref="W654:Z654">
    <cfRule type="cellIs" dxfId="350" priority="295" stopIfTrue="1" operator="equal">
      <formula>""</formula>
    </cfRule>
    <cfRule type="colorScale" priority="296">
      <colorScale>
        <cfvo type="min"/>
        <cfvo type="max"/>
        <color rgb="FFFF7128"/>
        <color rgb="FFFFEF9C"/>
      </colorScale>
    </cfRule>
  </conditionalFormatting>
  <conditionalFormatting sqref="W664:Z664">
    <cfRule type="cellIs" dxfId="349" priority="290" stopIfTrue="1" operator="equal">
      <formula>""</formula>
    </cfRule>
    <cfRule type="colorScale" priority="291">
      <colorScale>
        <cfvo type="min"/>
        <cfvo type="max"/>
        <color rgb="FFFF7128"/>
        <color rgb="FFFFEF9C"/>
      </colorScale>
    </cfRule>
  </conditionalFormatting>
  <conditionalFormatting sqref="W681:Z681">
    <cfRule type="cellIs" dxfId="348" priority="285" stopIfTrue="1" operator="equal">
      <formula>""</formula>
    </cfRule>
    <cfRule type="colorScale" priority="286">
      <colorScale>
        <cfvo type="min"/>
        <cfvo type="max"/>
        <color rgb="FFFF7128"/>
        <color rgb="FFFFEF9C"/>
      </colorScale>
    </cfRule>
  </conditionalFormatting>
  <conditionalFormatting sqref="W691:Z691">
    <cfRule type="cellIs" dxfId="347" priority="280" stopIfTrue="1" operator="equal">
      <formula>""</formula>
    </cfRule>
    <cfRule type="colorScale" priority="281">
      <colorScale>
        <cfvo type="min"/>
        <cfvo type="max"/>
        <color rgb="FFFF7128"/>
        <color rgb="FFFFEF9C"/>
      </colorScale>
    </cfRule>
  </conditionalFormatting>
  <conditionalFormatting sqref="W701:Z701">
    <cfRule type="cellIs" dxfId="346" priority="275" stopIfTrue="1" operator="equal">
      <formula>""</formula>
    </cfRule>
    <cfRule type="colorScale" priority="276">
      <colorScale>
        <cfvo type="min"/>
        <cfvo type="max"/>
        <color rgb="FFFF7128"/>
        <color rgb="FFFFEF9C"/>
      </colorScale>
    </cfRule>
  </conditionalFormatting>
  <conditionalFormatting sqref="W718:Z718">
    <cfRule type="cellIs" dxfId="345" priority="270" stopIfTrue="1" operator="equal">
      <formula>""</formula>
    </cfRule>
    <cfRule type="colorScale" priority="271">
      <colorScale>
        <cfvo type="min"/>
        <cfvo type="max"/>
        <color rgb="FFFF7128"/>
        <color rgb="FFFFEF9C"/>
      </colorScale>
    </cfRule>
  </conditionalFormatting>
  <conditionalFormatting sqref="W728:Z728">
    <cfRule type="cellIs" dxfId="344" priority="265" stopIfTrue="1" operator="equal">
      <formula>""</formula>
    </cfRule>
    <cfRule type="colorScale" priority="266">
      <colorScale>
        <cfvo type="min"/>
        <cfvo type="max"/>
        <color rgb="FFFF7128"/>
        <color rgb="FFFFEF9C"/>
      </colorScale>
    </cfRule>
  </conditionalFormatting>
  <conditionalFormatting sqref="W738:Z738">
    <cfRule type="cellIs" dxfId="343" priority="260" stopIfTrue="1" operator="equal">
      <formula>""</formula>
    </cfRule>
    <cfRule type="colorScale" priority="261">
      <colorScale>
        <cfvo type="min"/>
        <cfvo type="max"/>
        <color rgb="FFFF7128"/>
        <color rgb="FFFFEF9C"/>
      </colorScale>
    </cfRule>
  </conditionalFormatting>
  <conditionalFormatting sqref="W755:Z755">
    <cfRule type="cellIs" dxfId="342" priority="255" stopIfTrue="1" operator="equal">
      <formula>""</formula>
    </cfRule>
    <cfRule type="colorScale" priority="256">
      <colorScale>
        <cfvo type="min"/>
        <cfvo type="max"/>
        <color rgb="FFFF7128"/>
        <color rgb="FFFFEF9C"/>
      </colorScale>
    </cfRule>
  </conditionalFormatting>
  <conditionalFormatting sqref="W765:Z765">
    <cfRule type="cellIs" dxfId="341" priority="250" stopIfTrue="1" operator="equal">
      <formula>""</formula>
    </cfRule>
    <cfRule type="colorScale" priority="251">
      <colorScale>
        <cfvo type="min"/>
        <cfvo type="max"/>
        <color rgb="FFFF7128"/>
        <color rgb="FFFFEF9C"/>
      </colorScale>
    </cfRule>
  </conditionalFormatting>
  <conditionalFormatting sqref="W775:Z775">
    <cfRule type="cellIs" dxfId="340" priority="245" stopIfTrue="1" operator="equal">
      <formula>""</formula>
    </cfRule>
    <cfRule type="colorScale" priority="246">
      <colorScale>
        <cfvo type="min"/>
        <cfvo type="max"/>
        <color rgb="FFFF7128"/>
        <color rgb="FFFFEF9C"/>
      </colorScale>
    </cfRule>
  </conditionalFormatting>
  <conditionalFormatting sqref="W792:Z792">
    <cfRule type="cellIs" dxfId="339" priority="240" stopIfTrue="1" operator="equal">
      <formula>""</formula>
    </cfRule>
    <cfRule type="colorScale" priority="241">
      <colorScale>
        <cfvo type="min"/>
        <cfvo type="max"/>
        <color rgb="FFFF7128"/>
        <color rgb="FFFFEF9C"/>
      </colorScale>
    </cfRule>
  </conditionalFormatting>
  <conditionalFormatting sqref="W802:Z802">
    <cfRule type="cellIs" dxfId="338" priority="235" stopIfTrue="1" operator="equal">
      <formula>""</formula>
    </cfRule>
    <cfRule type="colorScale" priority="236">
      <colorScale>
        <cfvo type="min"/>
        <cfvo type="max"/>
        <color rgb="FFFF7128"/>
        <color rgb="FFFFEF9C"/>
      </colorScale>
    </cfRule>
  </conditionalFormatting>
  <conditionalFormatting sqref="W812:Z812">
    <cfRule type="cellIs" dxfId="337" priority="230" stopIfTrue="1" operator="equal">
      <formula>""</formula>
    </cfRule>
    <cfRule type="colorScale" priority="231">
      <colorScale>
        <cfvo type="min"/>
        <cfvo type="max"/>
        <color rgb="FFFF7128"/>
        <color rgb="FFFFEF9C"/>
      </colorScale>
    </cfRule>
  </conditionalFormatting>
  <conditionalFormatting sqref="W829:Z829">
    <cfRule type="cellIs" dxfId="336" priority="225" stopIfTrue="1" operator="equal">
      <formula>""</formula>
    </cfRule>
    <cfRule type="colorScale" priority="226">
      <colorScale>
        <cfvo type="min"/>
        <cfvo type="max"/>
        <color rgb="FFFF7128"/>
        <color rgb="FFFFEF9C"/>
      </colorScale>
    </cfRule>
  </conditionalFormatting>
  <conditionalFormatting sqref="W839:Z839">
    <cfRule type="cellIs" dxfId="335" priority="220" stopIfTrue="1" operator="equal">
      <formula>""</formula>
    </cfRule>
    <cfRule type="colorScale" priority="221">
      <colorScale>
        <cfvo type="min"/>
        <cfvo type="max"/>
        <color rgb="FFFF7128"/>
        <color rgb="FFFFEF9C"/>
      </colorScale>
    </cfRule>
  </conditionalFormatting>
  <conditionalFormatting sqref="W849:Z849">
    <cfRule type="cellIs" dxfId="334" priority="215" stopIfTrue="1" operator="equal">
      <formula>""</formula>
    </cfRule>
    <cfRule type="colorScale" priority="216">
      <colorScale>
        <cfvo type="min"/>
        <cfvo type="max"/>
        <color rgb="FFFF7128"/>
        <color rgb="FFFFEF9C"/>
      </colorScale>
    </cfRule>
  </conditionalFormatting>
  <conditionalFormatting sqref="W866:Z866">
    <cfRule type="cellIs" dxfId="333" priority="210" stopIfTrue="1" operator="equal">
      <formula>""</formula>
    </cfRule>
    <cfRule type="colorScale" priority="211">
      <colorScale>
        <cfvo type="min"/>
        <cfvo type="max"/>
        <color rgb="FFFF7128"/>
        <color rgb="FFFFEF9C"/>
      </colorScale>
    </cfRule>
  </conditionalFormatting>
  <conditionalFormatting sqref="W876:Z876">
    <cfRule type="cellIs" dxfId="332" priority="205" stopIfTrue="1" operator="equal">
      <formula>""</formula>
    </cfRule>
    <cfRule type="colorScale" priority="206">
      <colorScale>
        <cfvo type="min"/>
        <cfvo type="max"/>
        <color rgb="FFFF7128"/>
        <color rgb="FFFFEF9C"/>
      </colorScale>
    </cfRule>
  </conditionalFormatting>
  <conditionalFormatting sqref="W886:Z886">
    <cfRule type="cellIs" dxfId="331" priority="200" stopIfTrue="1" operator="equal">
      <formula>""</formula>
    </cfRule>
    <cfRule type="colorScale" priority="201">
      <colorScale>
        <cfvo type="min"/>
        <cfvo type="max"/>
        <color rgb="FFFF7128"/>
        <color rgb="FFFFEF9C"/>
      </colorScale>
    </cfRule>
  </conditionalFormatting>
  <conditionalFormatting sqref="W903:Z903">
    <cfRule type="cellIs" dxfId="330" priority="195" stopIfTrue="1" operator="equal">
      <formula>""</formula>
    </cfRule>
    <cfRule type="colorScale" priority="196">
      <colorScale>
        <cfvo type="min"/>
        <cfvo type="max"/>
        <color rgb="FFFF7128"/>
        <color rgb="FFFFEF9C"/>
      </colorScale>
    </cfRule>
  </conditionalFormatting>
  <conditionalFormatting sqref="W913:Z913">
    <cfRule type="cellIs" dxfId="329" priority="190" stopIfTrue="1" operator="equal">
      <formula>""</formula>
    </cfRule>
    <cfRule type="colorScale" priority="191">
      <colorScale>
        <cfvo type="min"/>
        <cfvo type="max"/>
        <color rgb="FFFF7128"/>
        <color rgb="FFFFEF9C"/>
      </colorScale>
    </cfRule>
  </conditionalFormatting>
  <conditionalFormatting sqref="W923:Z923">
    <cfRule type="cellIs" dxfId="328" priority="185" stopIfTrue="1" operator="equal">
      <formula>""</formula>
    </cfRule>
    <cfRule type="colorScale" priority="186">
      <colorScale>
        <cfvo type="min"/>
        <cfvo type="max"/>
        <color rgb="FFFF7128"/>
        <color rgb="FFFFEF9C"/>
      </colorScale>
    </cfRule>
  </conditionalFormatting>
  <conditionalFormatting sqref="W940:Z940">
    <cfRule type="cellIs" dxfId="327" priority="180" stopIfTrue="1" operator="equal">
      <formula>""</formula>
    </cfRule>
    <cfRule type="colorScale" priority="181">
      <colorScale>
        <cfvo type="min"/>
        <cfvo type="max"/>
        <color rgb="FFFF7128"/>
        <color rgb="FFFFEF9C"/>
      </colorScale>
    </cfRule>
  </conditionalFormatting>
  <conditionalFormatting sqref="W950:Z950">
    <cfRule type="cellIs" dxfId="326" priority="175" stopIfTrue="1" operator="equal">
      <formula>""</formula>
    </cfRule>
    <cfRule type="colorScale" priority="176">
      <colorScale>
        <cfvo type="min"/>
        <cfvo type="max"/>
        <color rgb="FFFF7128"/>
        <color rgb="FFFFEF9C"/>
      </colorScale>
    </cfRule>
  </conditionalFormatting>
  <conditionalFormatting sqref="W960:Z960">
    <cfRule type="cellIs" dxfId="325" priority="170" stopIfTrue="1" operator="equal">
      <formula>""</formula>
    </cfRule>
    <cfRule type="colorScale" priority="171">
      <colorScale>
        <cfvo type="min"/>
        <cfvo type="max"/>
        <color rgb="FFFF7128"/>
        <color rgb="FFFFEF9C"/>
      </colorScale>
    </cfRule>
  </conditionalFormatting>
  <conditionalFormatting sqref="W977:Z977">
    <cfRule type="cellIs" dxfId="324" priority="165" stopIfTrue="1" operator="equal">
      <formula>""</formula>
    </cfRule>
    <cfRule type="colorScale" priority="166">
      <colorScale>
        <cfvo type="min"/>
        <cfvo type="max"/>
        <color rgb="FFFF7128"/>
        <color rgb="FFFFEF9C"/>
      </colorScale>
    </cfRule>
  </conditionalFormatting>
  <conditionalFormatting sqref="W987:Z987">
    <cfRule type="cellIs" dxfId="323" priority="160" stopIfTrue="1" operator="equal">
      <formula>""</formula>
    </cfRule>
    <cfRule type="colorScale" priority="161">
      <colorScale>
        <cfvo type="min"/>
        <cfvo type="max"/>
        <color rgb="FFFF7128"/>
        <color rgb="FFFFEF9C"/>
      </colorScale>
    </cfRule>
  </conditionalFormatting>
  <conditionalFormatting sqref="W997:Z997">
    <cfRule type="cellIs" dxfId="322" priority="155" stopIfTrue="1" operator="equal">
      <formula>""</formula>
    </cfRule>
    <cfRule type="colorScale" priority="156">
      <colorScale>
        <cfvo type="min"/>
        <cfvo type="max"/>
        <color rgb="FFFF7128"/>
        <color rgb="FFFFEF9C"/>
      </colorScale>
    </cfRule>
  </conditionalFormatting>
  <conditionalFormatting sqref="W1014:Z1014">
    <cfRule type="cellIs" dxfId="321" priority="150" stopIfTrue="1" operator="equal">
      <formula>""</formula>
    </cfRule>
    <cfRule type="colorScale" priority="151">
      <colorScale>
        <cfvo type="min"/>
        <cfvo type="max"/>
        <color rgb="FFFF7128"/>
        <color rgb="FFFFEF9C"/>
      </colorScale>
    </cfRule>
  </conditionalFormatting>
  <conditionalFormatting sqref="W1024:Z1024">
    <cfRule type="cellIs" dxfId="320" priority="145" stopIfTrue="1" operator="equal">
      <formula>""</formula>
    </cfRule>
    <cfRule type="colorScale" priority="146">
      <colorScale>
        <cfvo type="min"/>
        <cfvo type="max"/>
        <color rgb="FFFF7128"/>
        <color rgb="FFFFEF9C"/>
      </colorScale>
    </cfRule>
  </conditionalFormatting>
  <conditionalFormatting sqref="W1034:Z1034">
    <cfRule type="cellIs" dxfId="319" priority="140" stopIfTrue="1" operator="equal">
      <formula>""</formula>
    </cfRule>
    <cfRule type="colorScale" priority="141">
      <colorScale>
        <cfvo type="min"/>
        <cfvo type="max"/>
        <color rgb="FFFF7128"/>
        <color rgb="FFFFEF9C"/>
      </colorScale>
    </cfRule>
  </conditionalFormatting>
  <conditionalFormatting sqref="W1051:Z1051">
    <cfRule type="cellIs" dxfId="318" priority="135" stopIfTrue="1" operator="equal">
      <formula>""</formula>
    </cfRule>
    <cfRule type="colorScale" priority="136">
      <colorScale>
        <cfvo type="min"/>
        <cfvo type="max"/>
        <color rgb="FFFF7128"/>
        <color rgb="FFFFEF9C"/>
      </colorScale>
    </cfRule>
  </conditionalFormatting>
  <conditionalFormatting sqref="W1061:Z1061">
    <cfRule type="cellIs" dxfId="317" priority="130" stopIfTrue="1" operator="equal">
      <formula>""</formula>
    </cfRule>
    <cfRule type="colorScale" priority="131">
      <colorScale>
        <cfvo type="min"/>
        <cfvo type="max"/>
        <color rgb="FFFF7128"/>
        <color rgb="FFFFEF9C"/>
      </colorScale>
    </cfRule>
  </conditionalFormatting>
  <conditionalFormatting sqref="W1071:Z1071">
    <cfRule type="cellIs" dxfId="316" priority="125" stopIfTrue="1" operator="equal">
      <formula>""</formula>
    </cfRule>
    <cfRule type="colorScale" priority="126">
      <colorScale>
        <cfvo type="min"/>
        <cfvo type="max"/>
        <color rgb="FFFF7128"/>
        <color rgb="FFFFEF9C"/>
      </colorScale>
    </cfRule>
  </conditionalFormatting>
  <conditionalFormatting sqref="W1088:Z1088">
    <cfRule type="cellIs" dxfId="315" priority="120" stopIfTrue="1" operator="equal">
      <formula>""</formula>
    </cfRule>
    <cfRule type="colorScale" priority="121">
      <colorScale>
        <cfvo type="min"/>
        <cfvo type="max"/>
        <color rgb="FFFF7128"/>
        <color rgb="FFFFEF9C"/>
      </colorScale>
    </cfRule>
  </conditionalFormatting>
  <conditionalFormatting sqref="W1098:Z1098">
    <cfRule type="cellIs" dxfId="314" priority="115" stopIfTrue="1" operator="equal">
      <formula>""</formula>
    </cfRule>
    <cfRule type="colorScale" priority="116">
      <colorScale>
        <cfvo type="min"/>
        <cfvo type="max"/>
        <color rgb="FFFF7128"/>
        <color rgb="FFFFEF9C"/>
      </colorScale>
    </cfRule>
  </conditionalFormatting>
  <conditionalFormatting sqref="W1108:Z1108">
    <cfRule type="cellIs" dxfId="313" priority="110" stopIfTrue="1" operator="equal">
      <formula>""</formula>
    </cfRule>
    <cfRule type="colorScale" priority="111">
      <colorScale>
        <cfvo type="min"/>
        <cfvo type="max"/>
        <color rgb="FFFF7128"/>
        <color rgb="FFFFEF9C"/>
      </colorScale>
    </cfRule>
  </conditionalFormatting>
  <conditionalFormatting sqref="W1125:Z1125">
    <cfRule type="cellIs" dxfId="312" priority="105" stopIfTrue="1" operator="equal">
      <formula>""</formula>
    </cfRule>
    <cfRule type="colorScale" priority="106">
      <colorScale>
        <cfvo type="min"/>
        <cfvo type="max"/>
        <color rgb="FFFF7128"/>
        <color rgb="FFFFEF9C"/>
      </colorScale>
    </cfRule>
  </conditionalFormatting>
  <conditionalFormatting sqref="W1135:Z1135">
    <cfRule type="cellIs" dxfId="311" priority="100" stopIfTrue="1" operator="equal">
      <formula>""</formula>
    </cfRule>
    <cfRule type="colorScale" priority="101">
      <colorScale>
        <cfvo type="min"/>
        <cfvo type="max"/>
        <color rgb="FFFF7128"/>
        <color rgb="FFFFEF9C"/>
      </colorScale>
    </cfRule>
  </conditionalFormatting>
  <conditionalFormatting sqref="W1145:Z1145">
    <cfRule type="cellIs" dxfId="310" priority="95" stopIfTrue="1" operator="equal">
      <formula>""</formula>
    </cfRule>
    <cfRule type="colorScale" priority="96">
      <colorScale>
        <cfvo type="min"/>
        <cfvo type="max"/>
        <color rgb="FFFF7128"/>
        <color rgb="FFFFEF9C"/>
      </colorScale>
    </cfRule>
  </conditionalFormatting>
  <conditionalFormatting sqref="W1162:Z1162">
    <cfRule type="cellIs" dxfId="309" priority="90" stopIfTrue="1" operator="equal">
      <formula>""</formula>
    </cfRule>
    <cfRule type="colorScale" priority="91">
      <colorScale>
        <cfvo type="min"/>
        <cfvo type="max"/>
        <color rgb="FFFF7128"/>
        <color rgb="FFFFEF9C"/>
      </colorScale>
    </cfRule>
  </conditionalFormatting>
  <conditionalFormatting sqref="W1172:Z1172">
    <cfRule type="cellIs" dxfId="308" priority="85" stopIfTrue="1" operator="equal">
      <formula>""</formula>
    </cfRule>
    <cfRule type="colorScale" priority="86">
      <colorScale>
        <cfvo type="min"/>
        <cfvo type="max"/>
        <color rgb="FFFF7128"/>
        <color rgb="FFFFEF9C"/>
      </colorScale>
    </cfRule>
  </conditionalFormatting>
  <conditionalFormatting sqref="W1182:Z1182">
    <cfRule type="cellIs" dxfId="307" priority="80" stopIfTrue="1" operator="equal">
      <formula>""</formula>
    </cfRule>
    <cfRule type="colorScale" priority="81">
      <colorScale>
        <cfvo type="min"/>
        <cfvo type="max"/>
        <color rgb="FFFF7128"/>
        <color rgb="FFFFEF9C"/>
      </colorScale>
    </cfRule>
  </conditionalFormatting>
  <conditionalFormatting sqref="W1199:Z1199">
    <cfRule type="cellIs" dxfId="306" priority="75" stopIfTrue="1" operator="equal">
      <formula>""</formula>
    </cfRule>
    <cfRule type="colorScale" priority="76">
      <colorScale>
        <cfvo type="min"/>
        <cfvo type="max"/>
        <color rgb="FFFF7128"/>
        <color rgb="FFFFEF9C"/>
      </colorScale>
    </cfRule>
  </conditionalFormatting>
  <conditionalFormatting sqref="W1209:Z1209">
    <cfRule type="cellIs" dxfId="305" priority="70" stopIfTrue="1" operator="equal">
      <formula>""</formula>
    </cfRule>
    <cfRule type="colorScale" priority="71">
      <colorScale>
        <cfvo type="min"/>
        <cfvo type="max"/>
        <color rgb="FFFF7128"/>
        <color rgb="FFFFEF9C"/>
      </colorScale>
    </cfRule>
  </conditionalFormatting>
  <conditionalFormatting sqref="W1219:Z1219">
    <cfRule type="cellIs" dxfId="304" priority="65" stopIfTrue="1" operator="equal">
      <formula>""</formula>
    </cfRule>
    <cfRule type="colorScale" priority="66">
      <colorScale>
        <cfvo type="min"/>
        <cfvo type="max"/>
        <color rgb="FFFF7128"/>
        <color rgb="FFFFEF9C"/>
      </colorScale>
    </cfRule>
  </conditionalFormatting>
  <conditionalFormatting sqref="W1236:Z1236">
    <cfRule type="cellIs" dxfId="303" priority="60" stopIfTrue="1" operator="equal">
      <formula>""</formula>
    </cfRule>
    <cfRule type="colorScale" priority="61">
      <colorScale>
        <cfvo type="min"/>
        <cfvo type="max"/>
        <color rgb="FFFF7128"/>
        <color rgb="FFFFEF9C"/>
      </colorScale>
    </cfRule>
  </conditionalFormatting>
  <conditionalFormatting sqref="W1246:Z1246">
    <cfRule type="cellIs" dxfId="302" priority="55" stopIfTrue="1" operator="equal">
      <formula>""</formula>
    </cfRule>
    <cfRule type="colorScale" priority="56">
      <colorScale>
        <cfvo type="min"/>
        <cfvo type="max"/>
        <color rgb="FFFF7128"/>
        <color rgb="FFFFEF9C"/>
      </colorScale>
    </cfRule>
  </conditionalFormatting>
  <conditionalFormatting sqref="W1256:Z1256">
    <cfRule type="cellIs" dxfId="301" priority="50" stopIfTrue="1" operator="equal">
      <formula>""</formula>
    </cfRule>
    <cfRule type="colorScale" priority="51">
      <colorScale>
        <cfvo type="min"/>
        <cfvo type="max"/>
        <color rgb="FFFF7128"/>
        <color rgb="FFFFEF9C"/>
      </colorScale>
    </cfRule>
  </conditionalFormatting>
  <conditionalFormatting sqref="W1273:Z1273">
    <cfRule type="cellIs" dxfId="300" priority="45" stopIfTrue="1" operator="equal">
      <formula>""</formula>
    </cfRule>
    <cfRule type="colorScale" priority="46">
      <colorScale>
        <cfvo type="min"/>
        <cfvo type="max"/>
        <color rgb="FFFF7128"/>
        <color rgb="FFFFEF9C"/>
      </colorScale>
    </cfRule>
  </conditionalFormatting>
  <conditionalFormatting sqref="W1283:Z1283">
    <cfRule type="cellIs" dxfId="299" priority="40" stopIfTrue="1" operator="equal">
      <formula>""</formula>
    </cfRule>
    <cfRule type="colorScale" priority="41">
      <colorScale>
        <cfvo type="min"/>
        <cfvo type="max"/>
        <color rgb="FFFF7128"/>
        <color rgb="FFFFEF9C"/>
      </colorScale>
    </cfRule>
  </conditionalFormatting>
  <conditionalFormatting sqref="W1293:Z1293">
    <cfRule type="cellIs" dxfId="298" priority="35" stopIfTrue="1" operator="equal">
      <formula>""</formula>
    </cfRule>
    <cfRule type="colorScale" priority="36">
      <colorScale>
        <cfvo type="min"/>
        <cfvo type="max"/>
        <color rgb="FFFF7128"/>
        <color rgb="FFFFEF9C"/>
      </colorScale>
    </cfRule>
  </conditionalFormatting>
  <dataValidations count="3">
    <dataValidation type="list" allowBlank="1" showInputMessage="1" showErrorMessage="1" sqref="Q7:Z7 Q17:Z17 Q27:Z27 Q44:Z44 Q54:Z54 Q64:Z64 Q81:Z81 Q91:Z91 Q101:Z101 Q118:Z118 Q128:Z128 Q138:Z138 Q155:Z155 Q165:Z165 Q175:Z175 Q192:Z192 Q202:Z202 Q212:Z212 Q229:Z229 Q239:Z239 Q249:Z249 Q266:Z266 Q276:Z276 Q286:Z286 Q303:Z303 Q313:Z313 Q323:Z323 Q340:Z340 Q350:Z350 Q360:Z360 Q377:Z377 Q387:Z387 Q397:Z397 Q414:Z414 Q424:Z424 Q434:Z434 Q451:Z451 Q461:Z461 Q471:Z471 Q488:Z488 Q498:Z498 Q508:Z508 Q525:Z525 Q535:Z535 Q545:Z545 Q562:Z562 Q572:Z572 Q582:Z582 Q599:Z599 Q609:Z609 Q619:Z619 Q636:Z636 Q646:Z646 Q656:Z656 Q673:Z673 Q683:Z683 Q693:Z693 Q710:Z710 Q720:Z720 Q730:Z730 Q747:Z747 Q757:Z757 Q767:Z767 Q784:Z784 Q794:Z794 Q804:Z804 Q821:Z821 Q831:Z831 Q841:Z841 Q858:Z858 Q868:Z868 Q878:Z878 Q895:Z895 Q905:Z905 Q915:Z915 Q932:Z932 Q942:Z942 Q952:Z952 Q969:Z969 Q979:Z979 Q989:Z989 Q1006:Z1006 Q1016:Z1016 Q1026:Z1026 Q1043:Z1043 Q1053:Z1053 Q1063:Z1063 Q1080:Z1080 Q1090:Z1090 Q1100:Z1100 Q1117:Z1117 Q1127:Z1127 Q1137:Z1137 Q1154:Z1154 Q1164:Z1164 Q1174:Z1174 Q1191:Z1191 Q1201:Z1201 Q1211:Z1211 Q1228:Z1228 Q1238:Z1238 Q1248:Z1248 Q1265:Z1265 Q1275:Z1275 Q1285:Z1285" xr:uid="{00000000-0002-0000-0300-000000000000}">
      <formula1>$AF$12:$AF$21</formula1>
    </dataValidation>
    <dataValidation type="list" allowBlank="1" showInputMessage="1" showErrorMessage="1" sqref="T9:Z9 T19:Z19 T29:Z29 T46:Z46 T56:Z56 T66:Z66 T83:Z83 T93:Z93 T103:Z103 T120:Z120 T130:Z130 T140:Z140 T157:Z157 T167:Z167 T177:Z177 T194:Z194 T204:Z204 T214:Z214 T231:Z231 T241:Z241 T251:Z251 T268:Z268 T278:Z278 T288:Z288 T305:Z305 T315:Z315 T325:Z325 T342:Z342 T352:Z352 T362:Z362 T379:Z379 T389:Z389 T399:Z399 T416:Z416 T426:Z426 T436:Z436 T453:Z453 T463:Z463 T473:Z473 T490:Z490 T500:Z500 T510:Z510 T527:Z527 T537:Z537 T547:Z547 T564:Z564 T574:Z574 T584:Z584 T601:Z601 T611:Z611 T621:Z621 T638:Z638 T648:Z648 T658:Z658 T675:Z675 T685:Z685 T695:Z695 T712:Z712 T722:Z722 T732:Z732 T749:Z749 T759:Z759 T769:Z769 T786:Z786 T796:Z796 T806:Z806 T823:Z823 T833:Z833 T843:Z843 T860:Z860 T870:Z870 T880:Z880 T897:Z897 T907:Z907 T917:Z917 T934:Z934 T944:Z944 T954:Z954 T971:Z971 T981:Z981 T991:Z991 T1008:Z1008 T1018:Z1018 T1028:Z1028 T1045:Z1045 T1055:Z1055 T1065:Z1065 T1082:Z1082 T1092:Z1092 T1102:Z1102 T1119:Z1119 T1129:Z1129 T1139:Z1139 T1156:Z1156 T1166:Z1166 T1176:Z1176 T1193:Z1193 T1203:Z1203 T1213:Z1213 T1230:Z1230 T1240:Z1240 T1250:Z1250 T1267:Z1267 T1277:Z1277 T1287:Z1287" xr:uid="{00000000-0002-0000-0300-000001000000}">
      <formula1>$AG$13:$AG$34</formula1>
    </dataValidation>
    <dataValidation type="list" allowBlank="1" showInputMessage="1" showErrorMessage="1" sqref="W15:Z15 W25:Z25 W35:Z35 W52:Z52 W62:Z62 W72:Z72 W89:Z89 W99:Z99 W109:Z109 W126:Z126 W136:Z136 W146:Z146 W163:Z163 W173:Z173 W183:Z183 W200:Z200 W210:Z210 W220:Z220 W237:Z237 W247:Z247 W257:Z257 W274:Z274 W284:Z284 W294:Z294 W311:Z311 W321:Z321 W331:Z331 W348:Z348 W358:Z358 W368:Z368 W385:Z385 W395:Z395 W405:Z405 W422:Z422 W432:Z432 W442:Z442 W459:Z459 W469:Z469 W479:Z479 W496:Z496 W506:Z506 W516:Z516 W533:Z533 W543:Z543 W553:Z553 W570:Z570 W580:Z580 W590:Z590 W607:Z607 W617:Z617 W627:Z627 W644:Z644 W654:Z654 W664:Z664 W681:Z681 W691:Z691 W701:Z701 W718:Z718 W728:Z728 W738:Z738 W755:Z755 W765:Z765 W775:Z775 W792:Z792 W802:Z802 W812:Z812 W829:Z829 W839:Z839 W849:Z849 W866:Z866 W876:Z876 W886:Z886 W903:Z903 W913:Z913 W923:Z923 W940:Z940 W950:Z950 W960:Z960 W977:Z977 W987:Z987 W997:Z997 W1014:Z1014 W1024:Z1024 W1034:Z1034 W1051:Z1051 W1061:Z1061 W1071:Z1071 W1088:Z1088 W1098:Z1098 W1108:Z1108 W1125:Z1125 W1135:Z1135 W1145:Z1145 W1162:Z1162 W1172:Z1172 W1182:Z1182 W1199:Z1199 W1209:Z1209 W1219:Z1219 W1236:Z1236 W1246:Z1246 W1256:Z1256 W1273:Z1273 W1283:Z1283 W1293:Z1293" xr:uid="{00000000-0002-0000-0300-000002000000}">
      <formula1>$AI$13:$AI$23</formula1>
    </dataValidation>
  </dataValidations>
  <printOptions horizontalCentered="1" verticalCentered="1"/>
  <pageMargins left="0.19685039370078741" right="0.19685039370078741" top="0" bottom="0" header="0.31496062992125984" footer="0.31496062992125984"/>
  <pageSetup paperSize="9" scale="95" orientation="portrait" r:id="rId1"/>
  <rowBreaks count="4" manualBreakCount="4">
    <brk id="37" min="1" max="25" man="1"/>
    <brk id="74" min="1" max="25" man="1"/>
    <brk id="185" min="1" max="25" man="1"/>
    <brk id="222" min="1" max="25" man="1"/>
  </rowBreaks>
  <colBreaks count="1" manualBreakCount="1">
    <brk id="26" max="1087"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FFFF00"/>
  </sheetPr>
  <dimension ref="B1:AU1160"/>
  <sheetViews>
    <sheetView showZeros="0" view="pageBreakPreview" zoomScale="85" zoomScaleNormal="100" zoomScaleSheetLayoutView="85" workbookViewId="0">
      <selection activeCell="C8" sqref="C8:U24"/>
    </sheetView>
  </sheetViews>
  <sheetFormatPr defaultRowHeight="13.5"/>
  <cols>
    <col min="2" max="2" width="1.625" style="230" customWidth="1"/>
    <col min="3" max="21" width="2.625" style="230" customWidth="1"/>
    <col min="22" max="22" width="2.5" style="230" customWidth="1"/>
    <col min="23" max="36" width="3" style="230" customWidth="1"/>
    <col min="37" max="37" width="2.5" style="230" customWidth="1"/>
    <col min="38" max="43" width="2.625" customWidth="1"/>
    <col min="44" max="44" width="2.625" style="21" customWidth="1"/>
    <col min="45" max="45" width="15.625" style="21" customWidth="1"/>
    <col min="46" max="46" width="33.625" style="21" customWidth="1"/>
    <col min="47" max="47" width="29.25" style="21" customWidth="1"/>
  </cols>
  <sheetData>
    <row r="1" spans="2:47" ht="18.75" customHeight="1">
      <c r="C1" s="260" t="s">
        <v>523</v>
      </c>
      <c r="D1" s="229"/>
      <c r="E1" s="229"/>
      <c r="F1" s="229"/>
      <c r="AH1" s="290"/>
      <c r="AI1" s="290"/>
      <c r="AJ1" s="289"/>
      <c r="AK1" s="289"/>
    </row>
    <row r="2" spans="2:47" ht="12.95" customHeight="1">
      <c r="B2" s="231"/>
      <c r="C2" s="672" t="s">
        <v>354</v>
      </c>
      <c r="D2" s="672"/>
      <c r="E2" s="672"/>
      <c r="F2" s="672"/>
      <c r="G2" s="672"/>
      <c r="H2" s="672"/>
      <c r="I2" s="672"/>
      <c r="J2" s="672"/>
      <c r="K2" s="672"/>
      <c r="L2" s="672"/>
      <c r="M2" s="672"/>
      <c r="N2" s="672"/>
      <c r="O2" s="672"/>
      <c r="P2" s="672"/>
      <c r="Q2" s="672"/>
      <c r="R2" s="672"/>
      <c r="S2" s="672"/>
      <c r="T2" s="672"/>
      <c r="U2" s="672"/>
      <c r="V2" s="672"/>
      <c r="W2" s="261"/>
      <c r="X2" s="231"/>
      <c r="Y2" s="232"/>
      <c r="Z2" s="232"/>
      <c r="AA2" s="232"/>
      <c r="AB2" s="232"/>
      <c r="AC2" s="232"/>
      <c r="AD2" s="232"/>
      <c r="AE2" s="232"/>
      <c r="AF2" s="232"/>
      <c r="AG2" s="262"/>
      <c r="AH2" s="290"/>
      <c r="AI2" s="290"/>
      <c r="AJ2" s="289"/>
      <c r="AK2" s="289"/>
      <c r="AL2" s="5"/>
      <c r="AM2" s="5"/>
      <c r="AN2" s="5"/>
      <c r="AO2" s="5"/>
      <c r="AP2" s="5"/>
      <c r="AQ2" s="5"/>
      <c r="AR2" s="22"/>
      <c r="AS2" s="22"/>
    </row>
    <row r="3" spans="2:47" ht="12.95" customHeight="1">
      <c r="B3" s="231"/>
      <c r="C3" s="672"/>
      <c r="D3" s="672"/>
      <c r="E3" s="672"/>
      <c r="F3" s="672"/>
      <c r="G3" s="672"/>
      <c r="H3" s="672"/>
      <c r="I3" s="672"/>
      <c r="J3" s="672"/>
      <c r="K3" s="672"/>
      <c r="L3" s="672"/>
      <c r="M3" s="672"/>
      <c r="N3" s="672"/>
      <c r="O3" s="672"/>
      <c r="P3" s="672"/>
      <c r="Q3" s="672"/>
      <c r="R3" s="672"/>
      <c r="S3" s="672"/>
      <c r="T3" s="672"/>
      <c r="U3" s="672"/>
      <c r="V3" s="672"/>
      <c r="W3" s="697" t="s">
        <v>459</v>
      </c>
      <c r="X3" s="697"/>
      <c r="Y3" s="697"/>
      <c r="Z3" s="697"/>
      <c r="AA3" s="697">
        <v>1</v>
      </c>
      <c r="AB3" s="697"/>
      <c r="AC3" s="697"/>
      <c r="AD3" s="697"/>
      <c r="AE3" s="697"/>
      <c r="AF3" s="697"/>
      <c r="AG3" s="697"/>
      <c r="AH3" s="697"/>
      <c r="AI3" s="697"/>
      <c r="AJ3" s="697"/>
      <c r="AK3" s="697"/>
      <c r="AL3" s="5"/>
      <c r="AM3" s="5"/>
      <c r="AN3" s="5"/>
      <c r="AO3" s="5"/>
      <c r="AP3" s="5"/>
      <c r="AQ3" s="5"/>
      <c r="AR3" s="22"/>
      <c r="AS3" s="22"/>
    </row>
    <row r="4" spans="2:47" ht="12.95" customHeight="1">
      <c r="B4" s="231"/>
      <c r="C4" s="231"/>
      <c r="D4" s="231"/>
      <c r="E4" s="231"/>
      <c r="F4" s="231"/>
      <c r="G4" s="231"/>
      <c r="H4" s="231"/>
      <c r="I4" s="231"/>
      <c r="J4" s="231"/>
      <c r="K4" s="231"/>
      <c r="L4" s="231"/>
      <c r="M4" s="231"/>
      <c r="N4" s="231"/>
      <c r="O4" s="231"/>
      <c r="P4" s="231"/>
      <c r="Q4" s="231"/>
      <c r="R4" s="232"/>
      <c r="S4" s="232"/>
      <c r="T4" s="232"/>
      <c r="U4" s="232"/>
      <c r="V4" s="231"/>
      <c r="W4" s="697"/>
      <c r="X4" s="697"/>
      <c r="Y4" s="697"/>
      <c r="Z4" s="697"/>
      <c r="AA4" s="697"/>
      <c r="AB4" s="697"/>
      <c r="AC4" s="697"/>
      <c r="AD4" s="697"/>
      <c r="AE4" s="697"/>
      <c r="AF4" s="697"/>
      <c r="AG4" s="697"/>
      <c r="AH4" s="697"/>
      <c r="AI4" s="697"/>
      <c r="AJ4" s="697"/>
      <c r="AK4" s="697"/>
      <c r="AL4" s="5"/>
      <c r="AM4" s="5"/>
      <c r="AN4" s="5"/>
      <c r="AO4" s="5"/>
      <c r="AP4" s="5"/>
      <c r="AQ4" s="5"/>
      <c r="AR4" s="22"/>
      <c r="AS4" s="22"/>
    </row>
    <row r="5" spans="2:47" ht="12.95" customHeight="1">
      <c r="B5" s="231"/>
      <c r="D5" s="232"/>
      <c r="E5" s="232"/>
      <c r="F5" s="232"/>
      <c r="G5" s="231"/>
      <c r="H5" s="231"/>
      <c r="I5" s="231"/>
      <c r="J5" s="231"/>
      <c r="K5" s="231"/>
      <c r="L5" s="231"/>
      <c r="M5" s="231"/>
      <c r="N5" s="231"/>
      <c r="O5" s="231"/>
      <c r="P5" s="231"/>
      <c r="Q5" s="231"/>
      <c r="R5" s="232"/>
      <c r="S5" s="232"/>
      <c r="T5" s="232"/>
      <c r="U5" s="232"/>
      <c r="V5" s="231"/>
      <c r="W5" s="693" t="s">
        <v>248</v>
      </c>
      <c r="X5" s="693"/>
      <c r="Y5" s="693"/>
      <c r="Z5" s="693"/>
      <c r="AA5" s="695">
        <f>'21号（報告鏡）'!$R$9</f>
        <v>0</v>
      </c>
      <c r="AB5" s="695"/>
      <c r="AC5" s="695"/>
      <c r="AD5" s="695"/>
      <c r="AE5" s="695"/>
      <c r="AF5" s="695"/>
      <c r="AG5" s="695"/>
      <c r="AH5" s="695"/>
      <c r="AI5" s="695"/>
      <c r="AJ5" s="695"/>
      <c r="AK5" s="695"/>
      <c r="AL5" s="5"/>
      <c r="AM5" s="5"/>
      <c r="AN5" s="5"/>
      <c r="AO5" s="5"/>
      <c r="AP5" s="5"/>
      <c r="AQ5" s="5"/>
      <c r="AR5" s="22"/>
      <c r="AS5" s="22"/>
    </row>
    <row r="6" spans="2:47" ht="12.95" customHeight="1">
      <c r="B6" s="231"/>
      <c r="C6" s="682" t="s">
        <v>356</v>
      </c>
      <c r="D6" s="682"/>
      <c r="E6" s="682"/>
      <c r="F6" s="682"/>
      <c r="G6" s="682"/>
      <c r="H6" s="268"/>
      <c r="I6" s="268"/>
      <c r="J6" s="268"/>
      <c r="K6" s="268"/>
      <c r="L6" s="268"/>
      <c r="M6" s="268"/>
      <c r="N6" s="670" t="s">
        <v>457</v>
      </c>
      <c r="O6" s="670"/>
      <c r="P6" s="657"/>
      <c r="Q6" s="656" t="s">
        <v>247</v>
      </c>
      <c r="R6" s="657"/>
      <c r="S6" s="656" t="s">
        <v>352</v>
      </c>
      <c r="T6" s="657"/>
      <c r="U6" s="658" t="s">
        <v>353</v>
      </c>
      <c r="W6" s="694"/>
      <c r="X6" s="694"/>
      <c r="Y6" s="694"/>
      <c r="Z6" s="694"/>
      <c r="AA6" s="696"/>
      <c r="AB6" s="696"/>
      <c r="AC6" s="696"/>
      <c r="AD6" s="696"/>
      <c r="AE6" s="696"/>
      <c r="AF6" s="696"/>
      <c r="AG6" s="696"/>
      <c r="AH6" s="696"/>
      <c r="AI6" s="696"/>
      <c r="AJ6" s="696"/>
      <c r="AK6" s="696"/>
      <c r="AL6" s="5"/>
      <c r="AM6" s="5"/>
      <c r="AN6" s="5"/>
      <c r="AO6" s="5"/>
      <c r="AP6" s="5"/>
      <c r="AQ6" s="5"/>
      <c r="AR6" s="22"/>
      <c r="AS6" s="22"/>
    </row>
    <row r="7" spans="2:47" ht="12.95" customHeight="1">
      <c r="B7" s="231"/>
      <c r="C7" s="683"/>
      <c r="D7" s="683"/>
      <c r="E7" s="683"/>
      <c r="F7" s="683"/>
      <c r="G7" s="683"/>
      <c r="H7" s="268"/>
      <c r="I7" s="268"/>
      <c r="J7" s="268"/>
      <c r="K7" s="268"/>
      <c r="L7" s="268"/>
      <c r="M7" s="268"/>
      <c r="N7" s="671"/>
      <c r="O7" s="671"/>
      <c r="P7" s="657"/>
      <c r="Q7" s="656"/>
      <c r="R7" s="657"/>
      <c r="S7" s="656"/>
      <c r="T7" s="657"/>
      <c r="U7" s="658"/>
      <c r="AL7" s="5"/>
      <c r="AM7" s="5"/>
      <c r="AN7" s="5"/>
      <c r="AO7" s="5"/>
      <c r="AP7" s="5"/>
      <c r="AQ7" s="5"/>
      <c r="AR7" s="22"/>
      <c r="AS7" s="22"/>
    </row>
    <row r="8" spans="2:47" ht="14.25" customHeight="1">
      <c r="B8" s="231"/>
      <c r="C8" s="684" t="s">
        <v>578</v>
      </c>
      <c r="D8" s="685"/>
      <c r="E8" s="685"/>
      <c r="F8" s="685"/>
      <c r="G8" s="685"/>
      <c r="H8" s="685"/>
      <c r="I8" s="685"/>
      <c r="J8" s="685"/>
      <c r="K8" s="685"/>
      <c r="L8" s="685"/>
      <c r="M8" s="685"/>
      <c r="N8" s="685"/>
      <c r="O8" s="685"/>
      <c r="P8" s="685"/>
      <c r="Q8" s="685"/>
      <c r="R8" s="685"/>
      <c r="S8" s="685"/>
      <c r="T8" s="685"/>
      <c r="U8" s="686"/>
      <c r="V8" s="232"/>
      <c r="W8" s="655" t="s">
        <v>442</v>
      </c>
      <c r="X8" s="655"/>
      <c r="Y8" s="655"/>
      <c r="Z8" s="655"/>
      <c r="AA8" s="655"/>
      <c r="AB8" s="655"/>
      <c r="AC8" s="655"/>
      <c r="AD8" s="655"/>
      <c r="AE8" s="655"/>
      <c r="AF8" s="655"/>
      <c r="AG8" s="655"/>
      <c r="AH8" s="655"/>
      <c r="AI8" s="655"/>
      <c r="AJ8" s="655"/>
      <c r="AK8" s="655"/>
      <c r="AL8" s="5"/>
      <c r="AM8" s="5"/>
      <c r="AN8" s="5"/>
      <c r="AO8" s="5"/>
      <c r="AP8" s="5"/>
      <c r="AQ8" s="5"/>
      <c r="AR8"/>
      <c r="AS8"/>
      <c r="AT8" s="227"/>
      <c r="AU8" s="227" t="s">
        <v>76</v>
      </c>
    </row>
    <row r="9" spans="2:47" ht="14.25" customHeight="1">
      <c r="B9" s="231"/>
      <c r="C9" s="687"/>
      <c r="D9" s="688"/>
      <c r="E9" s="688"/>
      <c r="F9" s="688"/>
      <c r="G9" s="688"/>
      <c r="H9" s="688"/>
      <c r="I9" s="688"/>
      <c r="J9" s="688"/>
      <c r="K9" s="688"/>
      <c r="L9" s="688"/>
      <c r="M9" s="688"/>
      <c r="N9" s="688"/>
      <c r="O9" s="688"/>
      <c r="P9" s="688"/>
      <c r="Q9" s="688"/>
      <c r="R9" s="688"/>
      <c r="S9" s="688"/>
      <c r="T9" s="688"/>
      <c r="U9" s="689"/>
      <c r="V9" s="232"/>
      <c r="W9" s="655"/>
      <c r="X9" s="655"/>
      <c r="Y9" s="655"/>
      <c r="Z9" s="655"/>
      <c r="AA9" s="655"/>
      <c r="AB9" s="655"/>
      <c r="AC9" s="655"/>
      <c r="AD9" s="655"/>
      <c r="AE9" s="655"/>
      <c r="AF9" s="655"/>
      <c r="AG9" s="655"/>
      <c r="AH9" s="655"/>
      <c r="AI9" s="655"/>
      <c r="AJ9" s="655"/>
      <c r="AK9" s="655"/>
      <c r="AL9" s="5"/>
      <c r="AM9" s="5"/>
      <c r="AN9" s="5"/>
      <c r="AO9" s="5"/>
      <c r="AP9" s="5"/>
      <c r="AQ9" s="5"/>
      <c r="AR9"/>
      <c r="AS9"/>
      <c r="AT9" s="228" t="s">
        <v>397</v>
      </c>
      <c r="AU9" s="227" t="s">
        <v>403</v>
      </c>
    </row>
    <row r="10" spans="2:47" ht="14.25" customHeight="1">
      <c r="B10" s="232"/>
      <c r="C10" s="687"/>
      <c r="D10" s="688"/>
      <c r="E10" s="688"/>
      <c r="F10" s="688"/>
      <c r="G10" s="688"/>
      <c r="H10" s="688"/>
      <c r="I10" s="688"/>
      <c r="J10" s="688"/>
      <c r="K10" s="688"/>
      <c r="L10" s="688"/>
      <c r="M10" s="688"/>
      <c r="N10" s="688"/>
      <c r="O10" s="688"/>
      <c r="P10" s="688"/>
      <c r="Q10" s="688"/>
      <c r="R10" s="688"/>
      <c r="S10" s="688"/>
      <c r="T10" s="688"/>
      <c r="U10" s="689"/>
      <c r="V10" s="232"/>
      <c r="W10" s="655" t="s">
        <v>458</v>
      </c>
      <c r="X10" s="655"/>
      <c r="Y10" s="655"/>
      <c r="Z10" s="655"/>
      <c r="AA10" s="655" t="s">
        <v>456</v>
      </c>
      <c r="AB10" s="655"/>
      <c r="AC10" s="655"/>
      <c r="AD10" s="655"/>
      <c r="AE10" s="655"/>
      <c r="AF10" s="655"/>
      <c r="AG10" s="655"/>
      <c r="AH10" s="655"/>
      <c r="AI10" s="655"/>
      <c r="AJ10" s="655"/>
      <c r="AK10" s="655"/>
      <c r="AL10" s="5"/>
      <c r="AM10" s="5"/>
      <c r="AN10" s="5"/>
      <c r="AO10" s="5"/>
      <c r="AP10" s="5"/>
      <c r="AQ10" s="5"/>
      <c r="AR10"/>
      <c r="AS10"/>
      <c r="AT10" s="228" t="s">
        <v>398</v>
      </c>
      <c r="AU10" s="227" t="s">
        <v>404</v>
      </c>
    </row>
    <row r="11" spans="2:47" ht="14.25" customHeight="1">
      <c r="B11" s="232"/>
      <c r="C11" s="687"/>
      <c r="D11" s="688"/>
      <c r="E11" s="688"/>
      <c r="F11" s="688"/>
      <c r="G11" s="688"/>
      <c r="H11" s="688"/>
      <c r="I11" s="688"/>
      <c r="J11" s="688"/>
      <c r="K11" s="688"/>
      <c r="L11" s="688"/>
      <c r="M11" s="688"/>
      <c r="N11" s="688"/>
      <c r="O11" s="688"/>
      <c r="P11" s="688"/>
      <c r="Q11" s="688"/>
      <c r="R11" s="688"/>
      <c r="S11" s="688"/>
      <c r="T11" s="688"/>
      <c r="U11" s="689"/>
      <c r="V11" s="232"/>
      <c r="W11" s="655"/>
      <c r="X11" s="655"/>
      <c r="Y11" s="655"/>
      <c r="Z11" s="655"/>
      <c r="AA11" s="655"/>
      <c r="AB11" s="655"/>
      <c r="AC11" s="655"/>
      <c r="AD11" s="655"/>
      <c r="AE11" s="655"/>
      <c r="AF11" s="655"/>
      <c r="AG11" s="655"/>
      <c r="AH11" s="655"/>
      <c r="AI11" s="655"/>
      <c r="AJ11" s="655"/>
      <c r="AK11" s="655"/>
      <c r="AL11" s="5"/>
      <c r="AM11" s="5"/>
      <c r="AN11" s="5"/>
      <c r="AO11" s="5"/>
      <c r="AP11" s="5"/>
      <c r="AQ11" s="5"/>
      <c r="AR11"/>
      <c r="AS11"/>
      <c r="AT11" s="228" t="s">
        <v>399</v>
      </c>
      <c r="AU11" s="227" t="s">
        <v>405</v>
      </c>
    </row>
    <row r="12" spans="2:47" ht="14.25" customHeight="1">
      <c r="B12" s="232"/>
      <c r="C12" s="687"/>
      <c r="D12" s="688"/>
      <c r="E12" s="688"/>
      <c r="F12" s="688"/>
      <c r="G12" s="688"/>
      <c r="H12" s="688"/>
      <c r="I12" s="688"/>
      <c r="J12" s="688"/>
      <c r="K12" s="688"/>
      <c r="L12" s="688"/>
      <c r="M12" s="688"/>
      <c r="N12" s="688"/>
      <c r="O12" s="688"/>
      <c r="P12" s="688"/>
      <c r="Q12" s="688"/>
      <c r="R12" s="688"/>
      <c r="S12" s="688"/>
      <c r="T12" s="688"/>
      <c r="U12" s="689"/>
      <c r="V12" s="232"/>
      <c r="W12" s="655"/>
      <c r="X12" s="655"/>
      <c r="Y12" s="655"/>
      <c r="Z12" s="655"/>
      <c r="AA12" s="655" t="s">
        <v>462</v>
      </c>
      <c r="AB12" s="655"/>
      <c r="AC12" s="655"/>
      <c r="AD12" s="655"/>
      <c r="AE12" s="655"/>
      <c r="AF12" s="655"/>
      <c r="AG12" s="655"/>
      <c r="AH12" s="655"/>
      <c r="AI12" s="655"/>
      <c r="AJ12" s="655"/>
      <c r="AK12" s="655"/>
      <c r="AL12" s="5"/>
      <c r="AM12" s="5"/>
      <c r="AN12" s="5"/>
      <c r="AO12" s="5"/>
      <c r="AP12" s="5"/>
      <c r="AQ12" s="5"/>
      <c r="AR12"/>
      <c r="AS12"/>
      <c r="AT12" s="228" t="s">
        <v>400</v>
      </c>
      <c r="AU12" s="227" t="s">
        <v>410</v>
      </c>
    </row>
    <row r="13" spans="2:47" ht="14.25" customHeight="1">
      <c r="B13" s="232"/>
      <c r="C13" s="687"/>
      <c r="D13" s="688"/>
      <c r="E13" s="688"/>
      <c r="F13" s="688"/>
      <c r="G13" s="688"/>
      <c r="H13" s="688"/>
      <c r="I13" s="688"/>
      <c r="J13" s="688"/>
      <c r="K13" s="688"/>
      <c r="L13" s="688"/>
      <c r="M13" s="688"/>
      <c r="N13" s="688"/>
      <c r="O13" s="688"/>
      <c r="P13" s="688"/>
      <c r="Q13" s="688"/>
      <c r="R13" s="688"/>
      <c r="S13" s="688"/>
      <c r="T13" s="688"/>
      <c r="U13" s="689"/>
      <c r="V13" s="232"/>
      <c r="W13" s="655"/>
      <c r="X13" s="655"/>
      <c r="Y13" s="655"/>
      <c r="Z13" s="655"/>
      <c r="AA13" s="655"/>
      <c r="AB13" s="655"/>
      <c r="AC13" s="655"/>
      <c r="AD13" s="655"/>
      <c r="AE13" s="655"/>
      <c r="AF13" s="655"/>
      <c r="AG13" s="655"/>
      <c r="AH13" s="655"/>
      <c r="AI13" s="655"/>
      <c r="AJ13" s="655"/>
      <c r="AK13" s="655"/>
      <c r="AL13" s="5"/>
      <c r="AM13" s="5"/>
      <c r="AN13" s="5"/>
      <c r="AO13" s="5"/>
      <c r="AR13"/>
      <c r="AS13"/>
      <c r="AT13" s="228" t="s">
        <v>401</v>
      </c>
      <c r="AU13" s="227" t="s">
        <v>249</v>
      </c>
    </row>
    <row r="14" spans="2:47" ht="14.25" customHeight="1">
      <c r="B14" s="232"/>
      <c r="C14" s="687"/>
      <c r="D14" s="688"/>
      <c r="E14" s="688"/>
      <c r="F14" s="688"/>
      <c r="G14" s="688"/>
      <c r="H14" s="688"/>
      <c r="I14" s="688"/>
      <c r="J14" s="688"/>
      <c r="K14" s="688"/>
      <c r="L14" s="688"/>
      <c r="M14" s="688"/>
      <c r="N14" s="688"/>
      <c r="O14" s="688"/>
      <c r="P14" s="688"/>
      <c r="Q14" s="688"/>
      <c r="R14" s="688"/>
      <c r="S14" s="688"/>
      <c r="T14" s="688"/>
      <c r="U14" s="689"/>
      <c r="V14" s="232"/>
      <c r="W14" s="655"/>
      <c r="X14" s="655"/>
      <c r="Y14" s="655"/>
      <c r="Z14" s="655"/>
      <c r="AA14" s="655"/>
      <c r="AB14" s="655"/>
      <c r="AC14" s="655"/>
      <c r="AD14" s="655"/>
      <c r="AE14" s="655"/>
      <c r="AF14" s="655"/>
      <c r="AG14" s="655"/>
      <c r="AH14" s="655"/>
      <c r="AI14" s="655"/>
      <c r="AJ14" s="655"/>
      <c r="AK14" s="655"/>
      <c r="AL14" s="5"/>
      <c r="AM14" s="5"/>
      <c r="AN14" s="5"/>
      <c r="AO14" s="5"/>
      <c r="AR14"/>
      <c r="AS14"/>
      <c r="AT14" s="228" t="s">
        <v>402</v>
      </c>
      <c r="AU14" s="227" t="s">
        <v>406</v>
      </c>
    </row>
    <row r="15" spans="2:47" ht="14.25" customHeight="1">
      <c r="B15" s="232"/>
      <c r="C15" s="687"/>
      <c r="D15" s="688"/>
      <c r="E15" s="688"/>
      <c r="F15" s="688"/>
      <c r="G15" s="688"/>
      <c r="H15" s="688"/>
      <c r="I15" s="688"/>
      <c r="J15" s="688"/>
      <c r="K15" s="688"/>
      <c r="L15" s="688"/>
      <c r="M15" s="688"/>
      <c r="N15" s="688"/>
      <c r="O15" s="688"/>
      <c r="P15" s="688"/>
      <c r="Q15" s="688"/>
      <c r="R15" s="688"/>
      <c r="S15" s="688"/>
      <c r="T15" s="688"/>
      <c r="U15" s="689"/>
      <c r="V15" s="232"/>
      <c r="AD15" s="291"/>
      <c r="AE15" s="291"/>
      <c r="AF15" s="291"/>
      <c r="AG15" s="291"/>
      <c r="AH15" s="291"/>
      <c r="AI15" s="291"/>
      <c r="AJ15" s="291"/>
      <c r="AK15" s="291"/>
      <c r="AL15" s="5"/>
      <c r="AM15" s="5"/>
      <c r="AN15" s="5"/>
      <c r="AO15" s="5"/>
      <c r="AR15"/>
      <c r="AS15"/>
      <c r="AT15" s="228"/>
      <c r="AU15" s="227" t="s">
        <v>407</v>
      </c>
    </row>
    <row r="16" spans="2:47" ht="14.25" customHeight="1">
      <c r="B16" s="232"/>
      <c r="C16" s="687"/>
      <c r="D16" s="688"/>
      <c r="E16" s="688"/>
      <c r="F16" s="688"/>
      <c r="G16" s="688"/>
      <c r="H16" s="688"/>
      <c r="I16" s="688"/>
      <c r="J16" s="688"/>
      <c r="K16" s="688"/>
      <c r="L16" s="688"/>
      <c r="M16" s="688"/>
      <c r="N16" s="688"/>
      <c r="O16" s="688"/>
      <c r="P16" s="688"/>
      <c r="Q16" s="688"/>
      <c r="R16" s="688"/>
      <c r="S16" s="688"/>
      <c r="T16" s="688"/>
      <c r="U16" s="689"/>
      <c r="V16" s="232"/>
      <c r="AD16" s="291"/>
      <c r="AE16" s="291"/>
      <c r="AF16" s="291"/>
      <c r="AG16" s="291"/>
      <c r="AH16" s="291"/>
      <c r="AI16" s="291"/>
      <c r="AJ16" s="291"/>
      <c r="AK16" s="291"/>
      <c r="AL16" s="5"/>
      <c r="AM16" s="5"/>
      <c r="AN16" s="5"/>
      <c r="AO16" s="5"/>
      <c r="AR16"/>
      <c r="AS16"/>
      <c r="AT16" s="228"/>
      <c r="AU16" s="227" t="s">
        <v>408</v>
      </c>
    </row>
    <row r="17" spans="2:47" ht="14.25" customHeight="1">
      <c r="B17" s="232"/>
      <c r="C17" s="687"/>
      <c r="D17" s="688"/>
      <c r="E17" s="688"/>
      <c r="F17" s="688"/>
      <c r="G17" s="688"/>
      <c r="H17" s="688"/>
      <c r="I17" s="688"/>
      <c r="J17" s="688"/>
      <c r="K17" s="688"/>
      <c r="L17" s="688"/>
      <c r="M17" s="688"/>
      <c r="N17" s="688"/>
      <c r="O17" s="688"/>
      <c r="P17" s="688"/>
      <c r="Q17" s="688"/>
      <c r="R17" s="688"/>
      <c r="S17" s="688"/>
      <c r="T17" s="688"/>
      <c r="U17" s="689"/>
      <c r="V17" s="232"/>
      <c r="Z17" s="288"/>
      <c r="AA17" s="288"/>
      <c r="AF17" s="291"/>
      <c r="AG17" s="291"/>
      <c r="AH17" s="291"/>
      <c r="AI17" s="291"/>
      <c r="AJ17" s="291"/>
      <c r="AK17" s="291"/>
      <c r="AL17" s="5"/>
      <c r="AM17" s="5"/>
      <c r="AN17" s="5"/>
      <c r="AO17" s="5"/>
      <c r="AR17"/>
      <c r="AS17"/>
      <c r="AT17" s="228"/>
      <c r="AU17" s="227" t="s">
        <v>250</v>
      </c>
    </row>
    <row r="18" spans="2:47" ht="14.25" customHeight="1">
      <c r="B18" s="232"/>
      <c r="C18" s="687"/>
      <c r="D18" s="688"/>
      <c r="E18" s="688"/>
      <c r="F18" s="688"/>
      <c r="G18" s="688"/>
      <c r="H18" s="688"/>
      <c r="I18" s="688"/>
      <c r="J18" s="688"/>
      <c r="K18" s="688"/>
      <c r="L18" s="688"/>
      <c r="M18" s="688"/>
      <c r="N18" s="688"/>
      <c r="O18" s="688"/>
      <c r="P18" s="688"/>
      <c r="Q18" s="688"/>
      <c r="R18" s="688"/>
      <c r="S18" s="688"/>
      <c r="T18" s="688"/>
      <c r="U18" s="689"/>
      <c r="V18" s="232"/>
      <c r="Z18" s="288"/>
      <c r="AA18" s="288"/>
      <c r="AF18" s="291"/>
      <c r="AG18" s="291"/>
      <c r="AH18" s="291"/>
      <c r="AI18" s="291"/>
      <c r="AJ18" s="291"/>
      <c r="AK18" s="291"/>
      <c r="AL18" s="5"/>
      <c r="AM18" s="5"/>
      <c r="AN18" s="5"/>
      <c r="AO18" s="5"/>
      <c r="AR18"/>
      <c r="AS18"/>
      <c r="AT18" s="228"/>
      <c r="AU18" s="227" t="s">
        <v>409</v>
      </c>
    </row>
    <row r="19" spans="2:47" ht="14.25" customHeight="1">
      <c r="B19" s="232"/>
      <c r="C19" s="687"/>
      <c r="D19" s="688"/>
      <c r="E19" s="688"/>
      <c r="F19" s="688"/>
      <c r="G19" s="688"/>
      <c r="H19" s="688"/>
      <c r="I19" s="688"/>
      <c r="J19" s="688"/>
      <c r="K19" s="688"/>
      <c r="L19" s="688"/>
      <c r="M19" s="688"/>
      <c r="N19" s="688"/>
      <c r="O19" s="688"/>
      <c r="P19" s="688"/>
      <c r="Q19" s="688"/>
      <c r="R19" s="688"/>
      <c r="S19" s="688"/>
      <c r="T19" s="688"/>
      <c r="U19" s="689"/>
      <c r="V19" s="232"/>
      <c r="Z19" s="288"/>
      <c r="AA19" s="288"/>
      <c r="AF19" s="292"/>
      <c r="AG19" s="292"/>
      <c r="AH19" s="292"/>
      <c r="AL19" s="5"/>
      <c r="AM19" s="5"/>
      <c r="AN19" s="5"/>
      <c r="AO19" s="5"/>
      <c r="AR19"/>
      <c r="AS19"/>
      <c r="AT19" s="228"/>
      <c r="AU19" s="227" t="s">
        <v>411</v>
      </c>
    </row>
    <row r="20" spans="2:47" ht="14.25" customHeight="1">
      <c r="B20" s="232"/>
      <c r="C20" s="687"/>
      <c r="D20" s="688"/>
      <c r="E20" s="688"/>
      <c r="F20" s="688"/>
      <c r="G20" s="688"/>
      <c r="H20" s="688"/>
      <c r="I20" s="688"/>
      <c r="J20" s="688"/>
      <c r="K20" s="688"/>
      <c r="L20" s="688"/>
      <c r="M20" s="688"/>
      <c r="N20" s="688"/>
      <c r="O20" s="688"/>
      <c r="P20" s="688"/>
      <c r="Q20" s="688"/>
      <c r="R20" s="688"/>
      <c r="S20" s="688"/>
      <c r="T20" s="688"/>
      <c r="U20" s="689"/>
      <c r="V20" s="232"/>
      <c r="Z20" s="288"/>
      <c r="AA20" s="288"/>
      <c r="AF20" s="292"/>
      <c r="AG20" s="292"/>
      <c r="AH20" s="292"/>
      <c r="AL20" s="5"/>
      <c r="AM20" s="5"/>
      <c r="AN20" s="5"/>
      <c r="AO20" s="5"/>
      <c r="AR20"/>
      <c r="AS20"/>
      <c r="AT20" s="228"/>
      <c r="AU20" s="227" t="s">
        <v>412</v>
      </c>
    </row>
    <row r="21" spans="2:47" ht="14.25" customHeight="1">
      <c r="B21" s="232"/>
      <c r="C21" s="687"/>
      <c r="D21" s="688"/>
      <c r="E21" s="688"/>
      <c r="F21" s="688"/>
      <c r="G21" s="688"/>
      <c r="H21" s="688"/>
      <c r="I21" s="688"/>
      <c r="J21" s="688"/>
      <c r="K21" s="688"/>
      <c r="L21" s="688"/>
      <c r="M21" s="688"/>
      <c r="N21" s="688"/>
      <c r="O21" s="688"/>
      <c r="P21" s="688"/>
      <c r="Q21" s="688"/>
      <c r="R21" s="688"/>
      <c r="S21" s="688"/>
      <c r="T21" s="688"/>
      <c r="U21" s="689"/>
      <c r="V21" s="232"/>
      <c r="Z21" s="288"/>
      <c r="AA21" s="288"/>
      <c r="AL21" s="5"/>
      <c r="AM21" s="5"/>
      <c r="AN21" s="5"/>
      <c r="AO21" s="5"/>
      <c r="AR21"/>
      <c r="AS21"/>
      <c r="AT21" s="228"/>
      <c r="AU21" s="227" t="s">
        <v>413</v>
      </c>
    </row>
    <row r="22" spans="2:47" ht="14.25" customHeight="1">
      <c r="B22" s="232"/>
      <c r="C22" s="687"/>
      <c r="D22" s="688"/>
      <c r="E22" s="688"/>
      <c r="F22" s="688"/>
      <c r="G22" s="688"/>
      <c r="H22" s="688"/>
      <c r="I22" s="688"/>
      <c r="J22" s="688"/>
      <c r="K22" s="688"/>
      <c r="L22" s="688"/>
      <c r="M22" s="688"/>
      <c r="N22" s="688"/>
      <c r="O22" s="688"/>
      <c r="P22" s="688"/>
      <c r="Q22" s="688"/>
      <c r="R22" s="688"/>
      <c r="S22" s="688"/>
      <c r="T22" s="688"/>
      <c r="U22" s="689"/>
      <c r="V22" s="232"/>
      <c r="Z22" s="288"/>
      <c r="AA22" s="288"/>
      <c r="AL22" s="5"/>
      <c r="AM22" s="5"/>
      <c r="AN22" s="5"/>
      <c r="AO22" s="5"/>
      <c r="AR22"/>
      <c r="AS22"/>
      <c r="AT22" s="228"/>
      <c r="AU22" s="227" t="s">
        <v>251</v>
      </c>
    </row>
    <row r="23" spans="2:47" ht="14.25" customHeight="1">
      <c r="B23" s="232"/>
      <c r="C23" s="687"/>
      <c r="D23" s="688"/>
      <c r="E23" s="688"/>
      <c r="F23" s="688"/>
      <c r="G23" s="688"/>
      <c r="H23" s="688"/>
      <c r="I23" s="688"/>
      <c r="J23" s="688"/>
      <c r="K23" s="688"/>
      <c r="L23" s="688"/>
      <c r="M23" s="688"/>
      <c r="N23" s="688"/>
      <c r="O23" s="688"/>
      <c r="P23" s="688"/>
      <c r="Q23" s="688"/>
      <c r="R23" s="688"/>
      <c r="S23" s="688"/>
      <c r="T23" s="688"/>
      <c r="U23" s="689"/>
      <c r="V23" s="232"/>
      <c r="Z23" s="288"/>
      <c r="AA23" s="288"/>
      <c r="AL23" s="5"/>
      <c r="AM23" s="5"/>
      <c r="AN23" s="5"/>
      <c r="AO23" s="5"/>
      <c r="AR23"/>
      <c r="AS23"/>
      <c r="AT23" s="228"/>
      <c r="AU23" s="227" t="s">
        <v>252</v>
      </c>
    </row>
    <row r="24" spans="2:47" ht="14.25" customHeight="1">
      <c r="B24" s="232"/>
      <c r="C24" s="690"/>
      <c r="D24" s="691"/>
      <c r="E24" s="691"/>
      <c r="F24" s="691"/>
      <c r="G24" s="691"/>
      <c r="H24" s="691"/>
      <c r="I24" s="691"/>
      <c r="J24" s="691"/>
      <c r="K24" s="691"/>
      <c r="L24" s="691"/>
      <c r="M24" s="691"/>
      <c r="N24" s="691"/>
      <c r="O24" s="691"/>
      <c r="P24" s="691"/>
      <c r="Q24" s="691"/>
      <c r="R24" s="691"/>
      <c r="S24" s="691"/>
      <c r="T24" s="691"/>
      <c r="U24" s="692"/>
      <c r="V24" s="232"/>
      <c r="Z24" s="288"/>
      <c r="AA24" s="288"/>
      <c r="AL24" s="5"/>
      <c r="AM24" s="5"/>
      <c r="AN24" s="5"/>
      <c r="AO24" s="5"/>
      <c r="AR24"/>
      <c r="AS24"/>
      <c r="AT24" s="228"/>
      <c r="AU24" s="227" t="s">
        <v>414</v>
      </c>
    </row>
    <row r="25" spans="2:47" ht="14.25" customHeight="1">
      <c r="B25" s="232"/>
      <c r="C25" s="263"/>
      <c r="D25" s="231"/>
      <c r="E25" s="231"/>
      <c r="F25" s="231"/>
      <c r="G25" s="231"/>
      <c r="H25" s="231"/>
      <c r="I25" s="231"/>
      <c r="J25" s="231"/>
      <c r="K25" s="231"/>
      <c r="L25" s="231"/>
      <c r="M25" s="231"/>
      <c r="N25" s="231"/>
      <c r="O25" s="231"/>
      <c r="P25" s="231"/>
      <c r="Q25" s="231"/>
      <c r="R25" s="231"/>
      <c r="S25" s="231"/>
      <c r="T25" s="231"/>
      <c r="U25" s="231"/>
      <c r="V25" s="232"/>
      <c r="W25" s="254"/>
      <c r="X25" s="254"/>
      <c r="Y25" s="254"/>
      <c r="Z25" s="254"/>
      <c r="AA25" s="254"/>
      <c r="AB25" s="232"/>
      <c r="AC25" s="233"/>
      <c r="AD25" s="233"/>
      <c r="AE25" s="233"/>
      <c r="AF25" s="234"/>
      <c r="AG25" s="234"/>
      <c r="AH25" s="234"/>
      <c r="AI25" s="234"/>
      <c r="AJ25" s="234"/>
      <c r="AK25" s="234"/>
      <c r="AL25" s="5"/>
      <c r="AM25" s="5"/>
      <c r="AN25" s="5"/>
      <c r="AO25" s="5"/>
      <c r="AR25"/>
      <c r="AS25"/>
      <c r="AT25" s="228"/>
      <c r="AU25" s="227" t="s">
        <v>415</v>
      </c>
    </row>
    <row r="26" spans="2:47" ht="14.25" customHeight="1">
      <c r="B26" s="232"/>
      <c r="C26" s="668" t="s">
        <v>355</v>
      </c>
      <c r="D26" s="668"/>
      <c r="E26" s="668"/>
      <c r="F26" s="668"/>
      <c r="G26" s="668"/>
      <c r="H26" s="268"/>
      <c r="I26" s="268"/>
      <c r="J26" s="268"/>
      <c r="K26" s="268"/>
      <c r="L26" s="268"/>
      <c r="M26" s="268"/>
      <c r="N26" s="670" t="s">
        <v>457</v>
      </c>
      <c r="O26" s="670"/>
      <c r="P26" s="657"/>
      <c r="Q26" s="656" t="s">
        <v>247</v>
      </c>
      <c r="R26" s="657"/>
      <c r="S26" s="656" t="s">
        <v>352</v>
      </c>
      <c r="T26" s="657"/>
      <c r="U26" s="658" t="s">
        <v>353</v>
      </c>
      <c r="W26" s="231"/>
      <c r="X26" s="231"/>
      <c r="Y26" s="232"/>
      <c r="Z26" s="232"/>
      <c r="AA26" s="232"/>
      <c r="AB26" s="232"/>
      <c r="AC26" s="232"/>
      <c r="AD26" s="232"/>
      <c r="AE26" s="232"/>
      <c r="AF26" s="232"/>
      <c r="AG26" s="232"/>
      <c r="AH26" s="232"/>
      <c r="AI26" s="232"/>
      <c r="AJ26" s="232"/>
      <c r="AK26" s="232"/>
      <c r="AL26" s="5"/>
      <c r="AM26" s="5"/>
      <c r="AN26" s="5"/>
      <c r="AO26" s="5"/>
      <c r="AR26"/>
      <c r="AS26"/>
      <c r="AT26" s="228"/>
      <c r="AU26" s="227"/>
    </row>
    <row r="27" spans="2:47" ht="14.25" customHeight="1">
      <c r="B27" s="232"/>
      <c r="C27" s="669"/>
      <c r="D27" s="669"/>
      <c r="E27" s="669"/>
      <c r="F27" s="669"/>
      <c r="G27" s="669"/>
      <c r="H27" s="269"/>
      <c r="I27" s="269"/>
      <c r="J27" s="269"/>
      <c r="K27" s="269"/>
      <c r="L27" s="269"/>
      <c r="M27" s="269"/>
      <c r="N27" s="671"/>
      <c r="O27" s="671"/>
      <c r="P27" s="657"/>
      <c r="Q27" s="656"/>
      <c r="R27" s="657"/>
      <c r="S27" s="656"/>
      <c r="T27" s="657"/>
      <c r="U27" s="658"/>
      <c r="W27" s="231"/>
      <c r="X27" s="231"/>
      <c r="Y27" s="232"/>
      <c r="Z27" s="232"/>
      <c r="AA27" s="232"/>
      <c r="AB27" s="232"/>
      <c r="AC27" s="232"/>
      <c r="AD27" s="232"/>
      <c r="AE27" s="232"/>
      <c r="AF27" s="232"/>
      <c r="AG27" s="232"/>
      <c r="AH27" s="232"/>
      <c r="AI27" s="232"/>
      <c r="AJ27" s="232"/>
      <c r="AK27" s="232"/>
      <c r="AL27" s="5"/>
      <c r="AM27" s="5"/>
      <c r="AN27" s="5"/>
      <c r="AO27" s="5"/>
      <c r="AR27"/>
      <c r="AS27"/>
      <c r="AT27" s="228"/>
      <c r="AU27" s="227"/>
    </row>
    <row r="28" spans="2:47" ht="14.25" customHeight="1">
      <c r="B28" s="232"/>
      <c r="C28" s="659" t="s">
        <v>578</v>
      </c>
      <c r="D28" s="660"/>
      <c r="E28" s="660"/>
      <c r="F28" s="660"/>
      <c r="G28" s="660"/>
      <c r="H28" s="660"/>
      <c r="I28" s="660"/>
      <c r="J28" s="660"/>
      <c r="K28" s="660"/>
      <c r="L28" s="660"/>
      <c r="M28" s="660"/>
      <c r="N28" s="660"/>
      <c r="O28" s="660"/>
      <c r="P28" s="660"/>
      <c r="Q28" s="660"/>
      <c r="R28" s="660"/>
      <c r="S28" s="660"/>
      <c r="T28" s="660"/>
      <c r="U28" s="661"/>
      <c r="V28" s="232"/>
      <c r="W28" s="270"/>
      <c r="X28" s="270"/>
      <c r="Y28" s="270"/>
      <c r="Z28" s="270"/>
      <c r="AA28" s="270"/>
      <c r="AB28" s="270"/>
      <c r="AC28" s="270"/>
      <c r="AD28" s="270"/>
      <c r="AE28" s="270"/>
      <c r="AF28" s="270"/>
      <c r="AG28" s="270"/>
      <c r="AH28" s="270"/>
      <c r="AI28" s="270"/>
      <c r="AJ28" s="270"/>
      <c r="AK28" s="270"/>
      <c r="AL28" s="5"/>
      <c r="AM28" s="5"/>
      <c r="AN28" s="5"/>
      <c r="AO28" s="5"/>
      <c r="AR28"/>
      <c r="AS28"/>
      <c r="AT28" s="228"/>
      <c r="AU28" s="227"/>
    </row>
    <row r="29" spans="2:47" ht="14.25" customHeight="1">
      <c r="B29" s="232"/>
      <c r="C29" s="662"/>
      <c r="D29" s="663"/>
      <c r="E29" s="663"/>
      <c r="F29" s="663"/>
      <c r="G29" s="663"/>
      <c r="H29" s="663"/>
      <c r="I29" s="663"/>
      <c r="J29" s="663"/>
      <c r="K29" s="663"/>
      <c r="L29" s="663"/>
      <c r="M29" s="663"/>
      <c r="N29" s="663"/>
      <c r="O29" s="663"/>
      <c r="P29" s="663"/>
      <c r="Q29" s="663"/>
      <c r="R29" s="663"/>
      <c r="S29" s="663"/>
      <c r="T29" s="663"/>
      <c r="U29" s="664"/>
      <c r="V29" s="232"/>
      <c r="W29" s="270"/>
      <c r="X29" s="270"/>
      <c r="Y29" s="270"/>
      <c r="Z29" s="270"/>
      <c r="AA29" s="270"/>
      <c r="AB29" s="270"/>
      <c r="AC29" s="270"/>
      <c r="AD29" s="270"/>
      <c r="AE29" s="270"/>
      <c r="AF29" s="270"/>
      <c r="AG29" s="270"/>
      <c r="AH29" s="270"/>
      <c r="AI29" s="270"/>
      <c r="AJ29" s="270"/>
      <c r="AK29" s="270"/>
      <c r="AL29" s="5"/>
      <c r="AM29" s="5"/>
      <c r="AN29" s="5"/>
      <c r="AO29" s="5"/>
      <c r="AR29"/>
      <c r="AS29"/>
      <c r="AT29" s="228"/>
      <c r="AU29" s="227"/>
    </row>
    <row r="30" spans="2:47" ht="14.25" customHeight="1">
      <c r="B30" s="232"/>
      <c r="C30" s="662"/>
      <c r="D30" s="663"/>
      <c r="E30" s="663"/>
      <c r="F30" s="663"/>
      <c r="G30" s="663"/>
      <c r="H30" s="663"/>
      <c r="I30" s="663"/>
      <c r="J30" s="663"/>
      <c r="K30" s="663"/>
      <c r="L30" s="663"/>
      <c r="M30" s="663"/>
      <c r="N30" s="663"/>
      <c r="O30" s="663"/>
      <c r="P30" s="663"/>
      <c r="Q30" s="663"/>
      <c r="R30" s="663"/>
      <c r="S30" s="663"/>
      <c r="T30" s="663"/>
      <c r="U30" s="664"/>
      <c r="V30" s="232"/>
      <c r="W30" s="270"/>
      <c r="X30" s="270"/>
      <c r="Y30" s="270"/>
      <c r="Z30" s="270"/>
      <c r="AA30" s="270"/>
      <c r="AB30" s="270"/>
      <c r="AC30" s="270"/>
      <c r="AD30" s="270"/>
      <c r="AE30" s="270"/>
      <c r="AF30" s="270"/>
      <c r="AG30" s="270"/>
      <c r="AH30" s="270"/>
      <c r="AI30" s="270"/>
      <c r="AJ30" s="270"/>
      <c r="AK30" s="270"/>
      <c r="AL30" s="5"/>
      <c r="AM30" s="5"/>
      <c r="AN30" s="5"/>
      <c r="AO30" s="5"/>
      <c r="AR30"/>
      <c r="AS30"/>
      <c r="AT30" s="228"/>
      <c r="AU30" s="227"/>
    </row>
    <row r="31" spans="2:47" ht="14.25" customHeight="1">
      <c r="B31" s="232"/>
      <c r="C31" s="662"/>
      <c r="D31" s="663"/>
      <c r="E31" s="663"/>
      <c r="F31" s="663"/>
      <c r="G31" s="663"/>
      <c r="H31" s="663"/>
      <c r="I31" s="663"/>
      <c r="J31" s="663"/>
      <c r="K31" s="663"/>
      <c r="L31" s="663"/>
      <c r="M31" s="663"/>
      <c r="N31" s="663"/>
      <c r="O31" s="663"/>
      <c r="P31" s="663"/>
      <c r="Q31" s="663"/>
      <c r="R31" s="663"/>
      <c r="S31" s="663"/>
      <c r="T31" s="663"/>
      <c r="U31" s="664"/>
      <c r="V31" s="232"/>
      <c r="W31" s="270"/>
      <c r="X31" s="270"/>
      <c r="Y31" s="270"/>
      <c r="Z31" s="270"/>
      <c r="AA31" s="270"/>
      <c r="AB31" s="270"/>
      <c r="AC31" s="270"/>
      <c r="AD31" s="270"/>
      <c r="AE31" s="270"/>
      <c r="AF31" s="270"/>
      <c r="AG31" s="270"/>
      <c r="AH31" s="270"/>
      <c r="AI31" s="270"/>
      <c r="AJ31" s="270"/>
      <c r="AK31" s="270"/>
      <c r="AL31" s="5"/>
      <c r="AM31" s="5"/>
      <c r="AN31" s="5"/>
      <c r="AO31" s="5"/>
      <c r="AR31"/>
      <c r="AS31"/>
      <c r="AT31" s="228"/>
      <c r="AU31" s="227"/>
    </row>
    <row r="32" spans="2:47" ht="14.25" customHeight="1">
      <c r="B32" s="232"/>
      <c r="C32" s="662"/>
      <c r="D32" s="663"/>
      <c r="E32" s="663"/>
      <c r="F32" s="663"/>
      <c r="G32" s="663"/>
      <c r="H32" s="663"/>
      <c r="I32" s="663"/>
      <c r="J32" s="663"/>
      <c r="K32" s="663"/>
      <c r="L32" s="663"/>
      <c r="M32" s="663"/>
      <c r="N32" s="663"/>
      <c r="O32" s="663"/>
      <c r="P32" s="663"/>
      <c r="Q32" s="663"/>
      <c r="R32" s="663"/>
      <c r="S32" s="663"/>
      <c r="T32" s="663"/>
      <c r="U32" s="664"/>
      <c r="V32" s="232"/>
      <c r="W32" s="270"/>
      <c r="X32" s="270"/>
      <c r="Y32" s="270"/>
      <c r="Z32" s="270"/>
      <c r="AA32" s="270"/>
      <c r="AB32" s="270"/>
      <c r="AC32" s="270"/>
      <c r="AD32" s="270"/>
      <c r="AE32" s="270"/>
      <c r="AF32" s="270"/>
      <c r="AG32" s="270"/>
      <c r="AH32" s="270"/>
      <c r="AI32" s="270"/>
      <c r="AJ32" s="270"/>
      <c r="AK32" s="270"/>
      <c r="AL32" s="5"/>
      <c r="AM32" s="5"/>
      <c r="AN32" s="5"/>
      <c r="AO32" s="5"/>
      <c r="AR32"/>
      <c r="AS32"/>
      <c r="AT32" s="228"/>
      <c r="AU32" s="227"/>
    </row>
    <row r="33" spans="2:47" ht="14.25" customHeight="1">
      <c r="B33" s="232"/>
      <c r="C33" s="662"/>
      <c r="D33" s="663"/>
      <c r="E33" s="663"/>
      <c r="F33" s="663"/>
      <c r="G33" s="663"/>
      <c r="H33" s="663"/>
      <c r="I33" s="663"/>
      <c r="J33" s="663"/>
      <c r="K33" s="663"/>
      <c r="L33" s="663"/>
      <c r="M33" s="663"/>
      <c r="N33" s="663"/>
      <c r="O33" s="663"/>
      <c r="P33" s="663"/>
      <c r="Q33" s="663"/>
      <c r="R33" s="663"/>
      <c r="S33" s="663"/>
      <c r="T33" s="663"/>
      <c r="U33" s="664"/>
      <c r="V33" s="232"/>
      <c r="AD33" s="291"/>
      <c r="AE33" s="291"/>
      <c r="AF33" s="291"/>
      <c r="AG33" s="291"/>
      <c r="AH33" s="291"/>
      <c r="AI33" s="291"/>
      <c r="AJ33" s="291"/>
      <c r="AK33" s="291"/>
      <c r="AL33" s="5"/>
      <c r="AM33" s="5"/>
      <c r="AN33" s="5"/>
      <c r="AO33" s="5"/>
      <c r="AR33"/>
      <c r="AS33"/>
      <c r="AT33" s="228"/>
      <c r="AU33" s="227"/>
    </row>
    <row r="34" spans="2:47" ht="14.25" customHeight="1">
      <c r="B34" s="232"/>
      <c r="C34" s="662"/>
      <c r="D34" s="663"/>
      <c r="E34" s="663"/>
      <c r="F34" s="663"/>
      <c r="G34" s="663"/>
      <c r="H34" s="663"/>
      <c r="I34" s="663"/>
      <c r="J34" s="663"/>
      <c r="K34" s="663"/>
      <c r="L34" s="663"/>
      <c r="M34" s="663"/>
      <c r="N34" s="663"/>
      <c r="O34" s="663"/>
      <c r="P34" s="663"/>
      <c r="Q34" s="663"/>
      <c r="R34" s="663"/>
      <c r="S34" s="663"/>
      <c r="T34" s="663"/>
      <c r="U34" s="664"/>
      <c r="V34" s="232"/>
      <c r="AD34" s="291"/>
      <c r="AE34" s="291"/>
      <c r="AF34" s="291"/>
      <c r="AG34" s="291"/>
      <c r="AH34" s="291"/>
      <c r="AI34" s="291"/>
      <c r="AJ34" s="291"/>
      <c r="AK34" s="291"/>
      <c r="AL34" s="5"/>
      <c r="AM34" s="5"/>
      <c r="AN34" s="5"/>
      <c r="AO34" s="5"/>
      <c r="AR34"/>
      <c r="AS34"/>
      <c r="AT34" s="228"/>
      <c r="AU34" s="227"/>
    </row>
    <row r="35" spans="2:47" ht="14.25" customHeight="1">
      <c r="B35" s="232"/>
      <c r="C35" s="662"/>
      <c r="D35" s="663"/>
      <c r="E35" s="663"/>
      <c r="F35" s="663"/>
      <c r="G35" s="663"/>
      <c r="H35" s="663"/>
      <c r="I35" s="663"/>
      <c r="J35" s="663"/>
      <c r="K35" s="663"/>
      <c r="L35" s="663"/>
      <c r="M35" s="663"/>
      <c r="N35" s="663"/>
      <c r="O35" s="663"/>
      <c r="P35" s="663"/>
      <c r="Q35" s="663"/>
      <c r="R35" s="663"/>
      <c r="S35" s="663"/>
      <c r="T35" s="663"/>
      <c r="U35" s="664"/>
      <c r="V35" s="232"/>
      <c r="AD35" s="291"/>
      <c r="AE35" s="291"/>
      <c r="AF35" s="291"/>
      <c r="AG35" s="291"/>
      <c r="AH35" s="291"/>
      <c r="AI35" s="291"/>
      <c r="AJ35" s="291"/>
      <c r="AK35" s="291"/>
      <c r="AL35" s="5"/>
      <c r="AM35" s="5"/>
      <c r="AN35" s="5"/>
      <c r="AO35" s="5"/>
      <c r="AR35"/>
      <c r="AS35"/>
      <c r="AT35" s="228"/>
      <c r="AU35" s="227"/>
    </row>
    <row r="36" spans="2:47" ht="14.25" customHeight="1">
      <c r="B36" s="232"/>
      <c r="C36" s="662"/>
      <c r="D36" s="663"/>
      <c r="E36" s="663"/>
      <c r="F36" s="663"/>
      <c r="G36" s="663"/>
      <c r="H36" s="663"/>
      <c r="I36" s="663"/>
      <c r="J36" s="663"/>
      <c r="K36" s="663"/>
      <c r="L36" s="663"/>
      <c r="M36" s="663"/>
      <c r="N36" s="663"/>
      <c r="O36" s="663"/>
      <c r="P36" s="663"/>
      <c r="Q36" s="663"/>
      <c r="R36" s="663"/>
      <c r="S36" s="663"/>
      <c r="T36" s="663"/>
      <c r="U36" s="664"/>
      <c r="V36" s="232"/>
      <c r="AD36" s="291"/>
      <c r="AE36" s="291"/>
      <c r="AF36" s="291"/>
      <c r="AG36" s="291"/>
      <c r="AH36" s="291"/>
      <c r="AI36" s="291"/>
      <c r="AJ36" s="291"/>
      <c r="AK36" s="291"/>
      <c r="AL36" s="5"/>
      <c r="AM36" s="5"/>
      <c r="AN36" s="5"/>
      <c r="AO36" s="5"/>
      <c r="AR36"/>
      <c r="AS36"/>
      <c r="AT36" s="228"/>
      <c r="AU36" s="227"/>
    </row>
    <row r="37" spans="2:47" ht="14.25" customHeight="1">
      <c r="B37" s="232"/>
      <c r="C37" s="662"/>
      <c r="D37" s="663"/>
      <c r="E37" s="663"/>
      <c r="F37" s="663"/>
      <c r="G37" s="663"/>
      <c r="H37" s="663"/>
      <c r="I37" s="663"/>
      <c r="J37" s="663"/>
      <c r="K37" s="663"/>
      <c r="L37" s="663"/>
      <c r="M37" s="663"/>
      <c r="N37" s="663"/>
      <c r="O37" s="663"/>
      <c r="P37" s="663"/>
      <c r="Q37" s="663"/>
      <c r="R37" s="663"/>
      <c r="S37" s="663"/>
      <c r="T37" s="663"/>
      <c r="U37" s="664"/>
      <c r="V37" s="232"/>
      <c r="AD37" s="291"/>
      <c r="AE37" s="291"/>
      <c r="AF37" s="291"/>
      <c r="AG37" s="291"/>
      <c r="AH37" s="291"/>
      <c r="AI37" s="291"/>
      <c r="AJ37" s="291"/>
      <c r="AK37" s="291"/>
      <c r="AL37" s="5"/>
      <c r="AM37" s="5"/>
      <c r="AN37" s="5"/>
      <c r="AO37" s="5"/>
      <c r="AR37"/>
      <c r="AS37"/>
      <c r="AT37" s="228"/>
      <c r="AU37" s="227"/>
    </row>
    <row r="38" spans="2:47" ht="14.25" customHeight="1">
      <c r="B38" s="232"/>
      <c r="C38" s="662"/>
      <c r="D38" s="663"/>
      <c r="E38" s="663"/>
      <c r="F38" s="663"/>
      <c r="G38" s="663"/>
      <c r="H38" s="663"/>
      <c r="I38" s="663"/>
      <c r="J38" s="663"/>
      <c r="K38" s="663"/>
      <c r="L38" s="663"/>
      <c r="M38" s="663"/>
      <c r="N38" s="663"/>
      <c r="O38" s="663"/>
      <c r="P38" s="663"/>
      <c r="Q38" s="663"/>
      <c r="R38" s="663"/>
      <c r="S38" s="663"/>
      <c r="T38" s="663"/>
      <c r="U38" s="664"/>
      <c r="V38" s="232"/>
      <c r="AD38" s="291"/>
      <c r="AE38" s="291"/>
      <c r="AF38" s="291"/>
      <c r="AG38" s="291"/>
      <c r="AH38" s="291"/>
      <c r="AI38" s="291"/>
      <c r="AJ38" s="291"/>
      <c r="AK38" s="291"/>
      <c r="AL38" s="5"/>
      <c r="AM38" s="5"/>
      <c r="AN38" s="5"/>
      <c r="AO38" s="5"/>
      <c r="AR38"/>
      <c r="AS38"/>
      <c r="AT38" s="228"/>
      <c r="AU38" s="227"/>
    </row>
    <row r="39" spans="2:47" ht="14.25" customHeight="1">
      <c r="B39" s="232"/>
      <c r="C39" s="662"/>
      <c r="D39" s="663"/>
      <c r="E39" s="663"/>
      <c r="F39" s="663"/>
      <c r="G39" s="663"/>
      <c r="H39" s="663"/>
      <c r="I39" s="663"/>
      <c r="J39" s="663"/>
      <c r="K39" s="663"/>
      <c r="L39" s="663"/>
      <c r="M39" s="663"/>
      <c r="N39" s="663"/>
      <c r="O39" s="663"/>
      <c r="P39" s="663"/>
      <c r="Q39" s="663"/>
      <c r="R39" s="663"/>
      <c r="S39" s="663"/>
      <c r="T39" s="663"/>
      <c r="U39" s="664"/>
      <c r="V39" s="232"/>
      <c r="AD39" s="292"/>
      <c r="AE39" s="292"/>
      <c r="AF39" s="292"/>
      <c r="AG39" s="292"/>
      <c r="AH39" s="292"/>
      <c r="AL39" s="5"/>
      <c r="AM39" s="5"/>
      <c r="AN39" s="5"/>
      <c r="AO39" s="5"/>
      <c r="AR39"/>
      <c r="AS39"/>
      <c r="AT39"/>
      <c r="AU39"/>
    </row>
    <row r="40" spans="2:47" ht="14.25" customHeight="1">
      <c r="B40" s="232"/>
      <c r="C40" s="662"/>
      <c r="D40" s="663"/>
      <c r="E40" s="663"/>
      <c r="F40" s="663"/>
      <c r="G40" s="663"/>
      <c r="H40" s="663"/>
      <c r="I40" s="663"/>
      <c r="J40" s="663"/>
      <c r="K40" s="663"/>
      <c r="L40" s="663"/>
      <c r="M40" s="663"/>
      <c r="N40" s="663"/>
      <c r="O40" s="663"/>
      <c r="P40" s="663"/>
      <c r="Q40" s="663"/>
      <c r="R40" s="663"/>
      <c r="S40" s="663"/>
      <c r="T40" s="663"/>
      <c r="U40" s="664"/>
      <c r="V40" s="232"/>
      <c r="AD40" s="292"/>
      <c r="AE40" s="292"/>
      <c r="AF40" s="292"/>
      <c r="AG40" s="292"/>
      <c r="AH40" s="292"/>
      <c r="AL40" s="5"/>
      <c r="AM40" s="5"/>
      <c r="AN40" s="5"/>
      <c r="AO40" s="5"/>
      <c r="AR40"/>
      <c r="AS40"/>
      <c r="AT40"/>
      <c r="AU40"/>
    </row>
    <row r="41" spans="2:47" ht="14.25" customHeight="1">
      <c r="B41" s="232"/>
      <c r="C41" s="662"/>
      <c r="D41" s="663"/>
      <c r="E41" s="663"/>
      <c r="F41" s="663"/>
      <c r="G41" s="663"/>
      <c r="H41" s="663"/>
      <c r="I41" s="663"/>
      <c r="J41" s="663"/>
      <c r="K41" s="663"/>
      <c r="L41" s="663"/>
      <c r="M41" s="663"/>
      <c r="N41" s="663"/>
      <c r="O41" s="663"/>
      <c r="P41" s="663"/>
      <c r="Q41" s="663"/>
      <c r="R41" s="663"/>
      <c r="S41" s="663"/>
      <c r="T41" s="663"/>
      <c r="U41" s="664"/>
      <c r="V41" s="232"/>
      <c r="AL41" s="5"/>
      <c r="AM41" s="5"/>
      <c r="AN41" s="5"/>
      <c r="AO41" s="5"/>
      <c r="AR41"/>
      <c r="AS41"/>
      <c r="AT41"/>
      <c r="AU41"/>
    </row>
    <row r="42" spans="2:47" ht="14.25" customHeight="1">
      <c r="B42" s="232"/>
      <c r="C42" s="662"/>
      <c r="D42" s="663"/>
      <c r="E42" s="663"/>
      <c r="F42" s="663"/>
      <c r="G42" s="663"/>
      <c r="H42" s="663"/>
      <c r="I42" s="663"/>
      <c r="J42" s="663"/>
      <c r="K42" s="663"/>
      <c r="L42" s="663"/>
      <c r="M42" s="663"/>
      <c r="N42" s="663"/>
      <c r="O42" s="663"/>
      <c r="P42" s="663"/>
      <c r="Q42" s="663"/>
      <c r="R42" s="663"/>
      <c r="S42" s="663"/>
      <c r="T42" s="663"/>
      <c r="U42" s="664"/>
      <c r="V42" s="232"/>
      <c r="AL42" s="5"/>
      <c r="AM42" s="5"/>
      <c r="AN42" s="5"/>
      <c r="AO42" s="5"/>
      <c r="AR42"/>
      <c r="AS42"/>
      <c r="AT42"/>
      <c r="AU42"/>
    </row>
    <row r="43" spans="2:47" ht="14.25" customHeight="1">
      <c r="B43" s="232"/>
      <c r="C43" s="662"/>
      <c r="D43" s="663"/>
      <c r="E43" s="663"/>
      <c r="F43" s="663"/>
      <c r="G43" s="663"/>
      <c r="H43" s="663"/>
      <c r="I43" s="663"/>
      <c r="J43" s="663"/>
      <c r="K43" s="663"/>
      <c r="L43" s="663"/>
      <c r="M43" s="663"/>
      <c r="N43" s="663"/>
      <c r="O43" s="663"/>
      <c r="P43" s="663"/>
      <c r="Q43" s="663"/>
      <c r="R43" s="663"/>
      <c r="S43" s="663"/>
      <c r="T43" s="663"/>
      <c r="U43" s="664"/>
      <c r="V43" s="232"/>
      <c r="AL43" s="5"/>
      <c r="AM43" s="5"/>
      <c r="AN43" s="5"/>
      <c r="AO43" s="5"/>
      <c r="AR43"/>
      <c r="AS43"/>
      <c r="AT43"/>
      <c r="AU43"/>
    </row>
    <row r="44" spans="2:47" ht="14.25" customHeight="1">
      <c r="B44" s="232"/>
      <c r="C44" s="665"/>
      <c r="D44" s="666"/>
      <c r="E44" s="666"/>
      <c r="F44" s="666"/>
      <c r="G44" s="666"/>
      <c r="H44" s="666"/>
      <c r="I44" s="666"/>
      <c r="J44" s="666"/>
      <c r="K44" s="666"/>
      <c r="L44" s="666"/>
      <c r="M44" s="666"/>
      <c r="N44" s="666"/>
      <c r="O44" s="666"/>
      <c r="P44" s="666"/>
      <c r="Q44" s="666"/>
      <c r="R44" s="666"/>
      <c r="S44" s="666"/>
      <c r="T44" s="666"/>
      <c r="U44" s="667"/>
      <c r="V44" s="232"/>
      <c r="AL44" s="5"/>
      <c r="AM44" s="5"/>
      <c r="AN44" s="5"/>
      <c r="AO44" s="5"/>
      <c r="AR44"/>
      <c r="AS44"/>
      <c r="AT44"/>
      <c r="AU44"/>
    </row>
    <row r="45" spans="2:47" ht="14.25" customHeight="1">
      <c r="B45" s="232"/>
      <c r="C45" s="232"/>
      <c r="D45" s="231"/>
      <c r="E45" s="231"/>
      <c r="F45" s="231"/>
      <c r="G45" s="231"/>
      <c r="H45" s="231"/>
      <c r="I45" s="231"/>
      <c r="J45" s="231"/>
      <c r="K45" s="231"/>
      <c r="L45" s="231"/>
      <c r="M45" s="231"/>
      <c r="N45" s="231"/>
      <c r="O45" s="231"/>
      <c r="P45" s="231"/>
      <c r="Q45" s="231"/>
      <c r="R45" s="231"/>
      <c r="S45" s="231"/>
      <c r="T45" s="231"/>
      <c r="U45" s="231"/>
      <c r="V45" s="232"/>
      <c r="W45" s="254"/>
      <c r="X45" s="254"/>
      <c r="Y45" s="254"/>
      <c r="Z45" s="254"/>
      <c r="AA45" s="254"/>
      <c r="AB45" s="232"/>
      <c r="AC45" s="233"/>
      <c r="AD45" s="233"/>
      <c r="AE45" s="233"/>
      <c r="AF45" s="234"/>
      <c r="AG45" s="234"/>
      <c r="AH45" s="234"/>
      <c r="AI45" s="234"/>
      <c r="AJ45" s="234"/>
      <c r="AK45" s="234"/>
      <c r="AL45" s="5"/>
      <c r="AM45" s="5"/>
      <c r="AN45" s="5"/>
      <c r="AO45" s="5"/>
      <c r="AP45" s="5"/>
      <c r="AQ45" s="5"/>
      <c r="AR45" s="22"/>
      <c r="AS45"/>
    </row>
    <row r="46" spans="2:47" ht="14.25" customHeight="1">
      <c r="B46" s="232"/>
      <c r="C46" s="668" t="s">
        <v>461</v>
      </c>
      <c r="D46" s="668"/>
      <c r="E46" s="668"/>
      <c r="F46" s="668"/>
      <c r="G46" s="668"/>
      <c r="H46" s="268"/>
      <c r="I46" s="268"/>
      <c r="J46" s="268"/>
      <c r="K46" s="268"/>
      <c r="L46" s="268"/>
      <c r="M46" s="268"/>
      <c r="N46" s="670" t="s">
        <v>457</v>
      </c>
      <c r="O46" s="670"/>
      <c r="P46" s="657"/>
      <c r="Q46" s="656" t="s">
        <v>247</v>
      </c>
      <c r="R46" s="657"/>
      <c r="S46" s="656" t="s">
        <v>352</v>
      </c>
      <c r="T46" s="657"/>
      <c r="U46" s="658" t="s">
        <v>353</v>
      </c>
      <c r="W46" s="231"/>
      <c r="X46" s="231"/>
      <c r="Y46" s="232"/>
      <c r="Z46" s="232"/>
      <c r="AA46" s="232"/>
      <c r="AB46" s="232"/>
      <c r="AC46" s="232"/>
      <c r="AD46" s="232"/>
      <c r="AE46" s="232"/>
      <c r="AF46" s="232"/>
      <c r="AG46" s="232"/>
      <c r="AH46" s="232"/>
      <c r="AI46" s="232"/>
      <c r="AJ46" s="232"/>
      <c r="AK46" s="232"/>
      <c r="AL46" s="5"/>
      <c r="AM46" s="5"/>
      <c r="AN46" s="5"/>
      <c r="AO46" s="5"/>
      <c r="AP46" s="5"/>
      <c r="AQ46" s="5"/>
      <c r="AR46" s="22"/>
      <c r="AS46"/>
    </row>
    <row r="47" spans="2:47" ht="14.25" customHeight="1">
      <c r="B47" s="232"/>
      <c r="C47" s="669"/>
      <c r="D47" s="669"/>
      <c r="E47" s="669"/>
      <c r="F47" s="669"/>
      <c r="G47" s="669"/>
      <c r="H47" s="269"/>
      <c r="I47" s="269"/>
      <c r="J47" s="269"/>
      <c r="K47" s="269"/>
      <c r="L47" s="269"/>
      <c r="M47" s="269"/>
      <c r="N47" s="671"/>
      <c r="O47" s="671"/>
      <c r="P47" s="657"/>
      <c r="Q47" s="656"/>
      <c r="R47" s="657"/>
      <c r="S47" s="656"/>
      <c r="T47" s="657"/>
      <c r="U47" s="658"/>
      <c r="W47" s="231"/>
      <c r="X47" s="231"/>
      <c r="Y47" s="232"/>
      <c r="Z47" s="232"/>
      <c r="AA47" s="232"/>
      <c r="AB47" s="232"/>
      <c r="AC47" s="232"/>
      <c r="AD47" s="232"/>
      <c r="AE47" s="232"/>
      <c r="AF47" s="232"/>
      <c r="AG47" s="232"/>
      <c r="AH47" s="232"/>
      <c r="AI47" s="232"/>
      <c r="AJ47" s="232"/>
      <c r="AK47" s="232"/>
      <c r="AL47" s="5"/>
      <c r="AM47" s="5"/>
      <c r="AN47" s="5"/>
      <c r="AO47" s="5"/>
      <c r="AP47" s="5"/>
      <c r="AQ47" s="5"/>
      <c r="AR47" s="22"/>
      <c r="AS47"/>
    </row>
    <row r="48" spans="2:47" ht="14.25" customHeight="1">
      <c r="B48" s="232"/>
      <c r="C48" s="659" t="s">
        <v>578</v>
      </c>
      <c r="D48" s="660"/>
      <c r="E48" s="660"/>
      <c r="F48" s="660"/>
      <c r="G48" s="660"/>
      <c r="H48" s="660"/>
      <c r="I48" s="660"/>
      <c r="J48" s="660"/>
      <c r="K48" s="660"/>
      <c r="L48" s="660"/>
      <c r="M48" s="660"/>
      <c r="N48" s="660"/>
      <c r="O48" s="660"/>
      <c r="P48" s="660"/>
      <c r="Q48" s="660"/>
      <c r="R48" s="660"/>
      <c r="S48" s="660"/>
      <c r="T48" s="660"/>
      <c r="U48" s="661"/>
      <c r="V48" s="232"/>
      <c r="W48" s="270"/>
      <c r="X48" s="270"/>
      <c r="Y48" s="270"/>
      <c r="Z48" s="270"/>
      <c r="AA48" s="270"/>
      <c r="AB48" s="270"/>
      <c r="AC48" s="270"/>
      <c r="AD48" s="270"/>
      <c r="AE48" s="270"/>
      <c r="AF48" s="270"/>
      <c r="AG48" s="270"/>
      <c r="AH48" s="270"/>
      <c r="AI48" s="270"/>
      <c r="AJ48" s="270"/>
      <c r="AK48" s="270"/>
      <c r="AL48" s="5"/>
      <c r="AM48" s="5"/>
      <c r="AN48" s="5"/>
      <c r="AO48" s="5"/>
      <c r="AP48" s="5"/>
      <c r="AQ48" s="5"/>
      <c r="AR48" s="22"/>
      <c r="AS48"/>
    </row>
    <row r="49" spans="2:45" ht="14.25" customHeight="1">
      <c r="B49" s="232"/>
      <c r="C49" s="662"/>
      <c r="D49" s="663"/>
      <c r="E49" s="663"/>
      <c r="F49" s="663"/>
      <c r="G49" s="663"/>
      <c r="H49" s="663"/>
      <c r="I49" s="663"/>
      <c r="J49" s="663"/>
      <c r="K49" s="663"/>
      <c r="L49" s="663"/>
      <c r="M49" s="663"/>
      <c r="N49" s="663"/>
      <c r="O49" s="663"/>
      <c r="P49" s="663"/>
      <c r="Q49" s="663"/>
      <c r="R49" s="663"/>
      <c r="S49" s="663"/>
      <c r="T49" s="663"/>
      <c r="U49" s="664"/>
      <c r="V49" s="232"/>
      <c r="W49" s="270"/>
      <c r="X49" s="270"/>
      <c r="Y49" s="270"/>
      <c r="Z49" s="270"/>
      <c r="AA49" s="270"/>
      <c r="AB49" s="270"/>
      <c r="AC49" s="270"/>
      <c r="AD49" s="270"/>
      <c r="AE49" s="270"/>
      <c r="AF49" s="270"/>
      <c r="AG49" s="270"/>
      <c r="AH49" s="270"/>
      <c r="AI49" s="270"/>
      <c r="AJ49" s="270"/>
      <c r="AK49" s="270"/>
      <c r="AL49" s="5"/>
      <c r="AM49" s="5"/>
      <c r="AN49" s="5"/>
      <c r="AO49" s="5"/>
      <c r="AP49" s="5"/>
      <c r="AQ49" s="5"/>
      <c r="AR49" s="22"/>
      <c r="AS49"/>
    </row>
    <row r="50" spans="2:45" ht="14.25" customHeight="1">
      <c r="B50" s="232"/>
      <c r="C50" s="662"/>
      <c r="D50" s="663"/>
      <c r="E50" s="663"/>
      <c r="F50" s="663"/>
      <c r="G50" s="663"/>
      <c r="H50" s="663"/>
      <c r="I50" s="663"/>
      <c r="J50" s="663"/>
      <c r="K50" s="663"/>
      <c r="L50" s="663"/>
      <c r="M50" s="663"/>
      <c r="N50" s="663"/>
      <c r="O50" s="663"/>
      <c r="P50" s="663"/>
      <c r="Q50" s="663"/>
      <c r="R50" s="663"/>
      <c r="S50" s="663"/>
      <c r="T50" s="663"/>
      <c r="U50" s="664"/>
      <c r="V50" s="232"/>
      <c r="W50" s="270"/>
      <c r="X50" s="270"/>
      <c r="Y50" s="270"/>
      <c r="Z50" s="270"/>
      <c r="AA50" s="270"/>
      <c r="AB50" s="270"/>
      <c r="AC50" s="270"/>
      <c r="AD50" s="270"/>
      <c r="AE50" s="270"/>
      <c r="AF50" s="270"/>
      <c r="AG50" s="270"/>
      <c r="AH50" s="270"/>
      <c r="AI50" s="270"/>
      <c r="AJ50" s="270"/>
      <c r="AK50" s="270"/>
      <c r="AL50" s="5"/>
      <c r="AM50" s="5"/>
      <c r="AN50" s="5"/>
      <c r="AO50" s="5"/>
      <c r="AP50" s="4"/>
      <c r="AQ50" s="5"/>
      <c r="AR50" s="22"/>
      <c r="AS50"/>
    </row>
    <row r="51" spans="2:45" ht="14.25" customHeight="1">
      <c r="B51" s="232"/>
      <c r="C51" s="662"/>
      <c r="D51" s="663"/>
      <c r="E51" s="663"/>
      <c r="F51" s="663"/>
      <c r="G51" s="663"/>
      <c r="H51" s="663"/>
      <c r="I51" s="663"/>
      <c r="J51" s="663"/>
      <c r="K51" s="663"/>
      <c r="L51" s="663"/>
      <c r="M51" s="663"/>
      <c r="N51" s="663"/>
      <c r="O51" s="663"/>
      <c r="P51" s="663"/>
      <c r="Q51" s="663"/>
      <c r="R51" s="663"/>
      <c r="S51" s="663"/>
      <c r="T51" s="663"/>
      <c r="U51" s="664"/>
      <c r="V51" s="232"/>
      <c r="W51" s="270"/>
      <c r="X51" s="270"/>
      <c r="Y51" s="270"/>
      <c r="Z51" s="270"/>
      <c r="AA51" s="270"/>
      <c r="AB51" s="270"/>
      <c r="AC51" s="270"/>
      <c r="AD51" s="270"/>
      <c r="AE51" s="270"/>
      <c r="AF51" s="270"/>
      <c r="AG51" s="270"/>
      <c r="AH51" s="270"/>
      <c r="AI51" s="270"/>
      <c r="AJ51" s="270"/>
      <c r="AK51" s="270"/>
      <c r="AL51" s="5"/>
      <c r="AM51" s="5"/>
      <c r="AN51" s="5"/>
      <c r="AO51" s="5"/>
      <c r="AP51" s="5"/>
      <c r="AQ51" s="5"/>
      <c r="AR51" s="22"/>
      <c r="AS51"/>
    </row>
    <row r="52" spans="2:45" ht="14.25" customHeight="1">
      <c r="B52" s="232"/>
      <c r="C52" s="662"/>
      <c r="D52" s="663"/>
      <c r="E52" s="663"/>
      <c r="F52" s="663"/>
      <c r="G52" s="663"/>
      <c r="H52" s="663"/>
      <c r="I52" s="663"/>
      <c r="J52" s="663"/>
      <c r="K52" s="663"/>
      <c r="L52" s="663"/>
      <c r="M52" s="663"/>
      <c r="N52" s="663"/>
      <c r="O52" s="663"/>
      <c r="P52" s="663"/>
      <c r="Q52" s="663"/>
      <c r="R52" s="663"/>
      <c r="S52" s="663"/>
      <c r="T52" s="663"/>
      <c r="U52" s="664"/>
      <c r="V52" s="232"/>
      <c r="W52" s="270"/>
      <c r="X52" s="270"/>
      <c r="Y52" s="270"/>
      <c r="Z52" s="270"/>
      <c r="AA52" s="270"/>
      <c r="AB52" s="270"/>
      <c r="AC52" s="270"/>
      <c r="AD52" s="270"/>
      <c r="AE52" s="270"/>
      <c r="AF52" s="270"/>
      <c r="AG52" s="270"/>
      <c r="AH52" s="270"/>
      <c r="AI52" s="270"/>
      <c r="AJ52" s="270"/>
      <c r="AK52" s="270"/>
      <c r="AL52" s="5"/>
      <c r="AM52" s="5"/>
      <c r="AN52" s="5"/>
      <c r="AO52" s="5"/>
      <c r="AP52" s="5"/>
      <c r="AQ52" s="5"/>
      <c r="AR52" s="22"/>
      <c r="AS52"/>
    </row>
    <row r="53" spans="2:45" ht="14.25" customHeight="1">
      <c r="B53" s="232"/>
      <c r="C53" s="662"/>
      <c r="D53" s="663"/>
      <c r="E53" s="663"/>
      <c r="F53" s="663"/>
      <c r="G53" s="663"/>
      <c r="H53" s="663"/>
      <c r="I53" s="663"/>
      <c r="J53" s="663"/>
      <c r="K53" s="663"/>
      <c r="L53" s="663"/>
      <c r="M53" s="663"/>
      <c r="N53" s="663"/>
      <c r="O53" s="663"/>
      <c r="P53" s="663"/>
      <c r="Q53" s="663"/>
      <c r="R53" s="663"/>
      <c r="S53" s="663"/>
      <c r="T53" s="663"/>
      <c r="U53" s="664"/>
      <c r="V53" s="232"/>
      <c r="AD53" s="291"/>
      <c r="AE53" s="291"/>
      <c r="AF53" s="291"/>
      <c r="AG53" s="291"/>
      <c r="AH53" s="291"/>
      <c r="AI53" s="291"/>
      <c r="AJ53" s="291"/>
      <c r="AK53" s="291"/>
      <c r="AL53" s="5"/>
      <c r="AM53" s="5"/>
      <c r="AN53" s="5"/>
      <c r="AO53" s="5"/>
      <c r="AP53" s="5"/>
      <c r="AQ53" s="5"/>
      <c r="AR53" s="22"/>
      <c r="AS53"/>
    </row>
    <row r="54" spans="2:45" ht="14.25" customHeight="1">
      <c r="B54" s="232"/>
      <c r="C54" s="662"/>
      <c r="D54" s="663"/>
      <c r="E54" s="663"/>
      <c r="F54" s="663"/>
      <c r="G54" s="663"/>
      <c r="H54" s="663"/>
      <c r="I54" s="663"/>
      <c r="J54" s="663"/>
      <c r="K54" s="663"/>
      <c r="L54" s="663"/>
      <c r="M54" s="663"/>
      <c r="N54" s="663"/>
      <c r="O54" s="663"/>
      <c r="P54" s="663"/>
      <c r="Q54" s="663"/>
      <c r="R54" s="663"/>
      <c r="S54" s="663"/>
      <c r="T54" s="663"/>
      <c r="U54" s="664"/>
      <c r="V54" s="232"/>
      <c r="AD54" s="291"/>
      <c r="AE54" s="291"/>
      <c r="AF54" s="291"/>
      <c r="AG54" s="291"/>
      <c r="AH54" s="291"/>
      <c r="AI54" s="291"/>
      <c r="AJ54" s="291"/>
      <c r="AK54" s="291"/>
      <c r="AL54" s="5"/>
      <c r="AM54" s="5"/>
      <c r="AN54" s="5"/>
      <c r="AO54" s="5"/>
      <c r="AP54" s="5"/>
      <c r="AQ54" s="5"/>
      <c r="AR54" s="22"/>
      <c r="AS54"/>
    </row>
    <row r="55" spans="2:45" ht="14.25" customHeight="1">
      <c r="B55" s="232"/>
      <c r="C55" s="662"/>
      <c r="D55" s="663"/>
      <c r="E55" s="663"/>
      <c r="F55" s="663"/>
      <c r="G55" s="663"/>
      <c r="H55" s="663"/>
      <c r="I55" s="663"/>
      <c r="J55" s="663"/>
      <c r="K55" s="663"/>
      <c r="L55" s="663"/>
      <c r="M55" s="663"/>
      <c r="N55" s="663"/>
      <c r="O55" s="663"/>
      <c r="P55" s="663"/>
      <c r="Q55" s="663"/>
      <c r="R55" s="663"/>
      <c r="S55" s="663"/>
      <c r="T55" s="663"/>
      <c r="U55" s="664"/>
      <c r="V55" s="232"/>
      <c r="AD55" s="291"/>
      <c r="AE55" s="291"/>
      <c r="AF55" s="291"/>
      <c r="AG55" s="291"/>
      <c r="AH55" s="291"/>
      <c r="AI55" s="291"/>
      <c r="AJ55" s="291"/>
      <c r="AK55" s="291"/>
      <c r="AL55" s="5"/>
      <c r="AM55" s="5"/>
      <c r="AN55" s="5"/>
      <c r="AO55" s="5"/>
      <c r="AP55" s="5"/>
      <c r="AQ55" s="5"/>
      <c r="AR55" s="22"/>
      <c r="AS55"/>
    </row>
    <row r="56" spans="2:45" ht="14.25" customHeight="1">
      <c r="B56" s="232"/>
      <c r="C56" s="662"/>
      <c r="D56" s="663"/>
      <c r="E56" s="663"/>
      <c r="F56" s="663"/>
      <c r="G56" s="663"/>
      <c r="H56" s="663"/>
      <c r="I56" s="663"/>
      <c r="J56" s="663"/>
      <c r="K56" s="663"/>
      <c r="L56" s="663"/>
      <c r="M56" s="663"/>
      <c r="N56" s="663"/>
      <c r="O56" s="663"/>
      <c r="P56" s="663"/>
      <c r="Q56" s="663"/>
      <c r="R56" s="663"/>
      <c r="S56" s="663"/>
      <c r="T56" s="663"/>
      <c r="U56" s="664"/>
      <c r="V56" s="232"/>
      <c r="AD56" s="291"/>
      <c r="AE56" s="291"/>
      <c r="AF56" s="291"/>
      <c r="AG56" s="291"/>
      <c r="AH56" s="291"/>
      <c r="AI56" s="291"/>
      <c r="AJ56" s="291"/>
      <c r="AK56" s="291"/>
      <c r="AL56" s="5"/>
      <c r="AM56" s="5"/>
      <c r="AN56" s="5"/>
      <c r="AO56" s="5"/>
      <c r="AP56" s="5"/>
      <c r="AQ56" s="5"/>
      <c r="AR56" s="22"/>
      <c r="AS56"/>
    </row>
    <row r="57" spans="2:45" ht="14.25" customHeight="1">
      <c r="B57" s="232"/>
      <c r="C57" s="662"/>
      <c r="D57" s="663"/>
      <c r="E57" s="663"/>
      <c r="F57" s="663"/>
      <c r="G57" s="663"/>
      <c r="H57" s="663"/>
      <c r="I57" s="663"/>
      <c r="J57" s="663"/>
      <c r="K57" s="663"/>
      <c r="L57" s="663"/>
      <c r="M57" s="663"/>
      <c r="N57" s="663"/>
      <c r="O57" s="663"/>
      <c r="P57" s="663"/>
      <c r="Q57" s="663"/>
      <c r="R57" s="663"/>
      <c r="S57" s="663"/>
      <c r="T57" s="663"/>
      <c r="U57" s="664"/>
      <c r="V57" s="232"/>
      <c r="AD57" s="291"/>
      <c r="AE57" s="291"/>
      <c r="AF57" s="291"/>
      <c r="AG57" s="291"/>
      <c r="AH57" s="291"/>
      <c r="AI57" s="291"/>
      <c r="AJ57" s="291"/>
      <c r="AK57" s="291"/>
      <c r="AL57" s="5"/>
      <c r="AM57" s="5"/>
      <c r="AN57" s="5"/>
      <c r="AO57" s="5"/>
      <c r="AP57" s="5"/>
      <c r="AQ57" s="5"/>
      <c r="AR57" s="22"/>
      <c r="AS57"/>
    </row>
    <row r="58" spans="2:45" ht="14.25" customHeight="1">
      <c r="B58" s="232"/>
      <c r="C58" s="662"/>
      <c r="D58" s="663"/>
      <c r="E58" s="663"/>
      <c r="F58" s="663"/>
      <c r="G58" s="663"/>
      <c r="H58" s="663"/>
      <c r="I58" s="663"/>
      <c r="J58" s="663"/>
      <c r="K58" s="663"/>
      <c r="L58" s="663"/>
      <c r="M58" s="663"/>
      <c r="N58" s="663"/>
      <c r="O58" s="663"/>
      <c r="P58" s="663"/>
      <c r="Q58" s="663"/>
      <c r="R58" s="663"/>
      <c r="S58" s="663"/>
      <c r="T58" s="663"/>
      <c r="U58" s="664"/>
      <c r="V58" s="232"/>
      <c r="AD58" s="291"/>
      <c r="AE58" s="291"/>
      <c r="AF58" s="291"/>
      <c r="AG58" s="291"/>
      <c r="AH58" s="291"/>
      <c r="AI58" s="291"/>
      <c r="AJ58" s="291"/>
      <c r="AK58" s="291"/>
      <c r="AL58" s="5"/>
      <c r="AM58" s="5"/>
      <c r="AN58" s="5"/>
      <c r="AO58" s="5"/>
      <c r="AP58" s="4"/>
      <c r="AQ58" s="5"/>
      <c r="AR58" s="22"/>
      <c r="AS58"/>
    </row>
    <row r="59" spans="2:45" ht="14.25" customHeight="1">
      <c r="B59" s="232"/>
      <c r="C59" s="662"/>
      <c r="D59" s="663"/>
      <c r="E59" s="663"/>
      <c r="F59" s="663"/>
      <c r="G59" s="663"/>
      <c r="H59" s="663"/>
      <c r="I59" s="663"/>
      <c r="J59" s="663"/>
      <c r="K59" s="663"/>
      <c r="L59" s="663"/>
      <c r="M59" s="663"/>
      <c r="N59" s="663"/>
      <c r="O59" s="663"/>
      <c r="P59" s="663"/>
      <c r="Q59" s="663"/>
      <c r="R59" s="663"/>
      <c r="S59" s="663"/>
      <c r="T59" s="663"/>
      <c r="U59" s="664"/>
      <c r="V59" s="232"/>
      <c r="AD59" s="292"/>
      <c r="AE59" s="292"/>
      <c r="AF59" s="292"/>
      <c r="AG59" s="292"/>
      <c r="AH59" s="292"/>
      <c r="AL59" s="5"/>
      <c r="AM59" s="5"/>
      <c r="AN59" s="5"/>
      <c r="AO59" s="5"/>
      <c r="AP59" s="5"/>
      <c r="AQ59" s="5"/>
      <c r="AR59" s="22"/>
      <c r="AS59" s="22"/>
    </row>
    <row r="60" spans="2:45" ht="14.25" customHeight="1">
      <c r="B60" s="232"/>
      <c r="C60" s="662"/>
      <c r="D60" s="663"/>
      <c r="E60" s="663"/>
      <c r="F60" s="663"/>
      <c r="G60" s="663"/>
      <c r="H60" s="663"/>
      <c r="I60" s="663"/>
      <c r="J60" s="663"/>
      <c r="K60" s="663"/>
      <c r="L60" s="663"/>
      <c r="M60" s="663"/>
      <c r="N60" s="663"/>
      <c r="O60" s="663"/>
      <c r="P60" s="663"/>
      <c r="Q60" s="663"/>
      <c r="R60" s="663"/>
      <c r="S60" s="663"/>
      <c r="T60" s="663"/>
      <c r="U60" s="664"/>
      <c r="V60" s="232"/>
      <c r="AD60" s="292"/>
      <c r="AE60" s="292"/>
      <c r="AF60" s="292"/>
      <c r="AG60" s="292"/>
      <c r="AH60" s="292"/>
      <c r="AL60" s="5"/>
      <c r="AM60" s="5"/>
      <c r="AN60" s="5"/>
      <c r="AO60" s="5"/>
      <c r="AP60" s="5"/>
      <c r="AQ60" s="5"/>
      <c r="AR60" s="22"/>
      <c r="AS60" s="22"/>
    </row>
    <row r="61" spans="2:45" ht="14.25" customHeight="1">
      <c r="B61" s="232"/>
      <c r="C61" s="662"/>
      <c r="D61" s="663"/>
      <c r="E61" s="663"/>
      <c r="F61" s="663"/>
      <c r="G61" s="663"/>
      <c r="H61" s="663"/>
      <c r="I61" s="663"/>
      <c r="J61" s="663"/>
      <c r="K61" s="663"/>
      <c r="L61" s="663"/>
      <c r="M61" s="663"/>
      <c r="N61" s="663"/>
      <c r="O61" s="663"/>
      <c r="P61" s="663"/>
      <c r="Q61" s="663"/>
      <c r="R61" s="663"/>
      <c r="S61" s="663"/>
      <c r="T61" s="663"/>
      <c r="U61" s="664"/>
      <c r="V61" s="232"/>
      <c r="AL61" s="5"/>
      <c r="AM61" s="5"/>
      <c r="AN61" s="5"/>
      <c r="AO61" s="5"/>
      <c r="AP61" s="5"/>
      <c r="AQ61" s="5"/>
      <c r="AR61" s="22"/>
      <c r="AS61" s="22"/>
    </row>
    <row r="62" spans="2:45" ht="14.25" customHeight="1">
      <c r="B62" s="232"/>
      <c r="C62" s="662"/>
      <c r="D62" s="663"/>
      <c r="E62" s="663"/>
      <c r="F62" s="663"/>
      <c r="G62" s="663"/>
      <c r="H62" s="663"/>
      <c r="I62" s="663"/>
      <c r="J62" s="663"/>
      <c r="K62" s="663"/>
      <c r="L62" s="663"/>
      <c r="M62" s="663"/>
      <c r="N62" s="663"/>
      <c r="O62" s="663"/>
      <c r="P62" s="663"/>
      <c r="Q62" s="663"/>
      <c r="R62" s="663"/>
      <c r="S62" s="663"/>
      <c r="T62" s="663"/>
      <c r="U62" s="664"/>
      <c r="V62" s="232"/>
      <c r="AL62" s="5"/>
      <c r="AM62" s="5"/>
      <c r="AN62" s="5"/>
      <c r="AO62" s="5"/>
      <c r="AP62" s="5"/>
      <c r="AQ62" s="5"/>
      <c r="AR62" s="22"/>
      <c r="AS62" s="22"/>
    </row>
    <row r="63" spans="2:45" ht="14.25" customHeight="1">
      <c r="B63" s="232"/>
      <c r="C63" s="662"/>
      <c r="D63" s="663"/>
      <c r="E63" s="663"/>
      <c r="F63" s="663"/>
      <c r="G63" s="663"/>
      <c r="H63" s="663"/>
      <c r="I63" s="663"/>
      <c r="J63" s="663"/>
      <c r="K63" s="663"/>
      <c r="L63" s="663"/>
      <c r="M63" s="663"/>
      <c r="N63" s="663"/>
      <c r="O63" s="663"/>
      <c r="P63" s="663"/>
      <c r="Q63" s="663"/>
      <c r="R63" s="663"/>
      <c r="S63" s="663"/>
      <c r="T63" s="663"/>
      <c r="U63" s="664"/>
      <c r="V63" s="232"/>
      <c r="AL63" s="5"/>
      <c r="AM63" s="5"/>
      <c r="AN63" s="5"/>
      <c r="AO63" s="5"/>
      <c r="AP63" s="5"/>
      <c r="AQ63" s="5"/>
      <c r="AR63" s="22"/>
      <c r="AS63" s="22"/>
    </row>
    <row r="64" spans="2:45" ht="14.25" customHeight="1">
      <c r="B64" s="232"/>
      <c r="C64" s="665"/>
      <c r="D64" s="666"/>
      <c r="E64" s="666"/>
      <c r="F64" s="666"/>
      <c r="G64" s="666"/>
      <c r="H64" s="666"/>
      <c r="I64" s="666"/>
      <c r="J64" s="666"/>
      <c r="K64" s="666"/>
      <c r="L64" s="666"/>
      <c r="M64" s="666"/>
      <c r="N64" s="666"/>
      <c r="O64" s="666"/>
      <c r="P64" s="666"/>
      <c r="Q64" s="666"/>
      <c r="R64" s="666"/>
      <c r="S64" s="666"/>
      <c r="T64" s="666"/>
      <c r="U64" s="667"/>
      <c r="V64" s="232"/>
      <c r="AL64" s="5"/>
      <c r="AM64" s="5"/>
      <c r="AN64" s="5"/>
      <c r="AO64" s="5"/>
      <c r="AP64" s="5"/>
      <c r="AQ64" s="5"/>
      <c r="AR64" s="22"/>
      <c r="AS64" s="22"/>
    </row>
    <row r="65" spans="2:47" ht="12.95" customHeight="1">
      <c r="B65" s="237"/>
      <c r="C65" s="232" t="s">
        <v>77</v>
      </c>
      <c r="D65" s="232"/>
      <c r="E65" s="232"/>
      <c r="F65" s="232"/>
      <c r="G65" s="232"/>
      <c r="H65" s="232" t="s">
        <v>78</v>
      </c>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7"/>
      <c r="AG65" s="237"/>
      <c r="AH65" s="237"/>
      <c r="AI65" s="237"/>
      <c r="AJ65" s="237"/>
      <c r="AK65" s="237"/>
      <c r="AL65" s="5"/>
      <c r="AM65" s="5"/>
      <c r="AN65" s="5"/>
      <c r="AO65" s="5"/>
      <c r="AP65" s="5"/>
      <c r="AQ65" s="5"/>
      <c r="AR65" s="22"/>
      <c r="AS65" s="22"/>
    </row>
    <row r="66" spans="2:47" s="235" customFormat="1" ht="12.95" customHeight="1">
      <c r="B66" s="237"/>
      <c r="C66" s="232"/>
      <c r="D66" s="232"/>
      <c r="E66" s="232"/>
      <c r="F66" s="232"/>
      <c r="G66" s="232"/>
      <c r="H66" s="232" t="s">
        <v>291</v>
      </c>
      <c r="I66" s="232"/>
      <c r="J66" s="232"/>
      <c r="K66" s="232"/>
      <c r="L66" s="232"/>
      <c r="M66" s="232"/>
      <c r="N66" s="232"/>
      <c r="O66" s="232"/>
      <c r="P66" s="232"/>
      <c r="Q66" s="232"/>
      <c r="R66" s="232"/>
      <c r="S66" s="232"/>
      <c r="T66" s="232"/>
      <c r="U66" s="232"/>
      <c r="V66" s="232"/>
      <c r="W66" s="232"/>
      <c r="X66" s="232"/>
      <c r="Y66" s="232"/>
      <c r="Z66" s="232"/>
      <c r="AA66" s="232"/>
      <c r="AB66" s="232"/>
      <c r="AC66" s="232"/>
      <c r="AD66" s="232"/>
      <c r="AE66" s="232"/>
      <c r="AF66" s="237"/>
      <c r="AG66" s="237"/>
      <c r="AH66" s="237"/>
      <c r="AI66" s="237"/>
      <c r="AJ66" s="237"/>
      <c r="AK66" s="237"/>
      <c r="AL66" s="236"/>
      <c r="AM66" s="236"/>
      <c r="AN66" s="236"/>
      <c r="AO66" s="236"/>
      <c r="AP66" s="236"/>
      <c r="AQ66" s="236"/>
      <c r="AR66" s="238"/>
      <c r="AS66" s="238"/>
      <c r="AT66" s="239"/>
      <c r="AU66" s="239"/>
    </row>
    <row r="67" spans="2:47" s="235" customFormat="1" ht="12.95" customHeight="1">
      <c r="B67" s="237"/>
      <c r="C67" s="232" t="s">
        <v>357</v>
      </c>
      <c r="D67" s="232"/>
      <c r="E67" s="232"/>
      <c r="F67" s="232"/>
      <c r="G67" s="232"/>
      <c r="H67" s="230"/>
      <c r="I67" s="232"/>
      <c r="J67" s="232"/>
      <c r="K67" s="232"/>
      <c r="L67" s="232"/>
      <c r="M67" s="232"/>
      <c r="N67" s="232"/>
      <c r="O67" s="232"/>
      <c r="P67" s="232"/>
      <c r="Q67" s="232"/>
      <c r="R67" s="232"/>
      <c r="S67" s="232"/>
      <c r="T67" s="232"/>
      <c r="U67" s="232"/>
      <c r="V67" s="232"/>
      <c r="W67" s="232"/>
      <c r="X67" s="232"/>
      <c r="Y67" s="232"/>
      <c r="Z67" s="232"/>
      <c r="AA67" s="232"/>
      <c r="AB67" s="232"/>
      <c r="AC67" s="232"/>
      <c r="AD67" s="232"/>
      <c r="AE67" s="232"/>
      <c r="AF67" s="237"/>
      <c r="AG67" s="237"/>
      <c r="AH67" s="237"/>
      <c r="AI67" s="237"/>
      <c r="AJ67" s="237"/>
      <c r="AK67" s="237"/>
      <c r="AL67" s="236"/>
      <c r="AM67" s="236"/>
      <c r="AN67" s="236"/>
      <c r="AO67" s="236"/>
      <c r="AP67" s="236"/>
      <c r="AQ67" s="236"/>
      <c r="AR67" s="238"/>
      <c r="AS67" s="238"/>
      <c r="AT67" s="239"/>
      <c r="AU67" s="239"/>
    </row>
    <row r="68" spans="2:47" s="235" customFormat="1" ht="12.95" customHeight="1">
      <c r="B68" s="237"/>
      <c r="C68" s="232" t="s">
        <v>460</v>
      </c>
      <c r="D68" s="232"/>
      <c r="E68" s="232"/>
      <c r="F68" s="232"/>
      <c r="G68" s="232"/>
      <c r="H68" s="230"/>
      <c r="I68" s="232"/>
      <c r="J68" s="232"/>
      <c r="K68" s="232"/>
      <c r="L68" s="232"/>
      <c r="M68" s="232"/>
      <c r="N68" s="232"/>
      <c r="O68" s="232"/>
      <c r="P68" s="232"/>
      <c r="Q68" s="232"/>
      <c r="R68" s="232"/>
      <c r="S68" s="232"/>
      <c r="T68" s="232"/>
      <c r="U68" s="232"/>
      <c r="V68" s="232"/>
      <c r="W68" s="232"/>
      <c r="X68" s="232"/>
      <c r="Y68" s="232"/>
      <c r="Z68" s="232"/>
      <c r="AA68" s="232"/>
      <c r="AB68" s="232"/>
      <c r="AC68" s="232"/>
      <c r="AD68" s="232"/>
      <c r="AE68" s="232"/>
      <c r="AF68" s="237"/>
      <c r="AG68" s="237"/>
      <c r="AH68" s="237"/>
      <c r="AI68" s="237"/>
      <c r="AJ68" s="237"/>
      <c r="AK68" s="237"/>
      <c r="AL68" s="236"/>
      <c r="AM68" s="236"/>
      <c r="AN68" s="236"/>
      <c r="AO68" s="236"/>
      <c r="AP68" s="236"/>
      <c r="AQ68" s="236"/>
      <c r="AR68" s="238"/>
      <c r="AS68" s="238"/>
      <c r="AT68" s="239"/>
      <c r="AU68" s="239"/>
    </row>
    <row r="69" spans="2:47" s="235" customFormat="1" ht="16.5" customHeight="1">
      <c r="B69" s="230"/>
      <c r="C69" s="260" t="s">
        <v>523</v>
      </c>
      <c r="D69" s="229"/>
      <c r="E69" s="229"/>
      <c r="F69" s="229"/>
      <c r="G69" s="230"/>
      <c r="H69" s="230"/>
      <c r="I69" s="230"/>
      <c r="J69" s="230"/>
      <c r="K69" s="230"/>
      <c r="L69" s="230"/>
      <c r="M69" s="230"/>
      <c r="N69" s="230"/>
      <c r="O69" s="230"/>
      <c r="P69" s="230"/>
      <c r="Q69" s="230"/>
      <c r="R69" s="230"/>
      <c r="S69" s="230"/>
      <c r="T69" s="230"/>
      <c r="U69" s="230"/>
      <c r="V69" s="230"/>
      <c r="W69" s="230"/>
      <c r="X69" s="230"/>
      <c r="Y69" s="230"/>
      <c r="Z69" s="230"/>
      <c r="AA69" s="230"/>
      <c r="AB69" s="230"/>
      <c r="AC69" s="230"/>
      <c r="AD69" s="230"/>
      <c r="AE69" s="230"/>
      <c r="AF69" s="230"/>
      <c r="AG69" s="230"/>
      <c r="AH69" s="290"/>
      <c r="AI69" s="290"/>
      <c r="AJ69" s="289"/>
      <c r="AK69" s="289"/>
      <c r="AL69" s="236"/>
      <c r="AM69" s="236"/>
      <c r="AN69" s="236"/>
      <c r="AO69" s="236"/>
      <c r="AP69" s="236"/>
      <c r="AQ69" s="236"/>
      <c r="AR69" s="238"/>
      <c r="AS69" s="238"/>
      <c r="AT69" s="239"/>
      <c r="AU69" s="239"/>
    </row>
    <row r="70" spans="2:47" ht="12.95" customHeight="1">
      <c r="B70" s="231"/>
      <c r="C70" s="672" t="s">
        <v>354</v>
      </c>
      <c r="D70" s="672"/>
      <c r="E70" s="672"/>
      <c r="F70" s="672"/>
      <c r="G70" s="672"/>
      <c r="H70" s="672"/>
      <c r="I70" s="672"/>
      <c r="J70" s="672"/>
      <c r="K70" s="672"/>
      <c r="L70" s="672"/>
      <c r="M70" s="672"/>
      <c r="N70" s="672"/>
      <c r="O70" s="672"/>
      <c r="P70" s="672"/>
      <c r="Q70" s="672"/>
      <c r="R70" s="672"/>
      <c r="S70" s="672"/>
      <c r="T70" s="672"/>
      <c r="U70" s="672"/>
      <c r="V70" s="672"/>
      <c r="W70" s="261"/>
      <c r="X70" s="231"/>
      <c r="Y70" s="232"/>
      <c r="Z70" s="232"/>
      <c r="AA70" s="232"/>
      <c r="AB70" s="232"/>
      <c r="AC70" s="232"/>
      <c r="AD70" s="232"/>
      <c r="AE70" s="232"/>
      <c r="AF70" s="232"/>
      <c r="AG70" s="262"/>
      <c r="AH70" s="290"/>
      <c r="AI70" s="290"/>
      <c r="AJ70" s="289"/>
      <c r="AK70" s="289"/>
      <c r="AR70"/>
      <c r="AS70"/>
      <c r="AT70"/>
      <c r="AU70"/>
    </row>
    <row r="71" spans="2:47" ht="12.95" customHeight="1">
      <c r="B71" s="231"/>
      <c r="C71" s="672"/>
      <c r="D71" s="672"/>
      <c r="E71" s="672"/>
      <c r="F71" s="672"/>
      <c r="G71" s="672"/>
      <c r="H71" s="672"/>
      <c r="I71" s="672"/>
      <c r="J71" s="672"/>
      <c r="K71" s="672"/>
      <c r="L71" s="672"/>
      <c r="M71" s="672"/>
      <c r="N71" s="672"/>
      <c r="O71" s="672"/>
      <c r="P71" s="672"/>
      <c r="Q71" s="672"/>
      <c r="R71" s="672"/>
      <c r="S71" s="672"/>
      <c r="T71" s="672"/>
      <c r="U71" s="672"/>
      <c r="V71" s="672"/>
      <c r="W71" s="697" t="s">
        <v>459</v>
      </c>
      <c r="X71" s="697"/>
      <c r="Y71" s="697"/>
      <c r="Z71" s="697"/>
      <c r="AA71" s="697">
        <f>AA3+1</f>
        <v>2</v>
      </c>
      <c r="AB71" s="697"/>
      <c r="AC71" s="697"/>
      <c r="AD71" s="697"/>
      <c r="AE71" s="697"/>
      <c r="AF71" s="697"/>
      <c r="AG71" s="697"/>
      <c r="AH71" s="697"/>
      <c r="AI71" s="697"/>
      <c r="AJ71" s="697"/>
      <c r="AK71" s="697"/>
      <c r="AR71"/>
      <c r="AS71"/>
      <c r="AT71"/>
      <c r="AU71"/>
    </row>
    <row r="72" spans="2:47" ht="12.95" customHeight="1">
      <c r="B72" s="231"/>
      <c r="C72" s="231"/>
      <c r="D72" s="231"/>
      <c r="E72" s="231"/>
      <c r="F72" s="231"/>
      <c r="G72" s="231"/>
      <c r="H72" s="231"/>
      <c r="I72" s="231"/>
      <c r="J72" s="231"/>
      <c r="K72" s="231"/>
      <c r="L72" s="231"/>
      <c r="M72" s="231"/>
      <c r="N72" s="231"/>
      <c r="O72" s="231"/>
      <c r="P72" s="231"/>
      <c r="Q72" s="231"/>
      <c r="R72" s="232"/>
      <c r="S72" s="232"/>
      <c r="T72" s="232"/>
      <c r="U72" s="232"/>
      <c r="V72" s="231"/>
      <c r="W72" s="697"/>
      <c r="X72" s="697"/>
      <c r="Y72" s="697"/>
      <c r="Z72" s="697"/>
      <c r="AA72" s="697"/>
      <c r="AB72" s="697"/>
      <c r="AC72" s="697"/>
      <c r="AD72" s="697"/>
      <c r="AE72" s="697"/>
      <c r="AF72" s="697"/>
      <c r="AG72" s="697"/>
      <c r="AH72" s="697"/>
      <c r="AI72" s="697"/>
      <c r="AJ72" s="697"/>
      <c r="AK72" s="697"/>
      <c r="AR72"/>
      <c r="AS72"/>
      <c r="AT72"/>
      <c r="AU72"/>
    </row>
    <row r="73" spans="2:47" ht="12.95" customHeight="1">
      <c r="B73" s="231"/>
      <c r="D73" s="232"/>
      <c r="E73" s="232"/>
      <c r="F73" s="232"/>
      <c r="G73" s="231"/>
      <c r="H73" s="231"/>
      <c r="I73" s="231"/>
      <c r="J73" s="231"/>
      <c r="K73" s="231"/>
      <c r="L73" s="231"/>
      <c r="M73" s="231"/>
      <c r="N73" s="231"/>
      <c r="O73" s="231"/>
      <c r="P73" s="231"/>
      <c r="Q73" s="231"/>
      <c r="R73" s="232"/>
      <c r="S73" s="232"/>
      <c r="T73" s="232"/>
      <c r="U73" s="232"/>
      <c r="V73" s="231"/>
      <c r="W73" s="693" t="s">
        <v>248</v>
      </c>
      <c r="X73" s="693"/>
      <c r="Y73" s="693"/>
      <c r="Z73" s="693"/>
      <c r="AA73" s="695">
        <f>'21号（報告鏡）'!$R$9</f>
        <v>0</v>
      </c>
      <c r="AB73" s="695"/>
      <c r="AC73" s="695"/>
      <c r="AD73" s="695"/>
      <c r="AE73" s="695"/>
      <c r="AF73" s="695"/>
      <c r="AG73" s="695"/>
      <c r="AH73" s="695"/>
      <c r="AI73" s="695"/>
      <c r="AJ73" s="695"/>
      <c r="AK73" s="695"/>
      <c r="AR73"/>
      <c r="AS73"/>
      <c r="AT73"/>
      <c r="AU73"/>
    </row>
    <row r="74" spans="2:47" ht="12.95" customHeight="1">
      <c r="B74" s="231"/>
      <c r="C74" s="682" t="s">
        <v>356</v>
      </c>
      <c r="D74" s="682"/>
      <c r="E74" s="682"/>
      <c r="F74" s="682"/>
      <c r="G74" s="682"/>
      <c r="H74" s="268"/>
      <c r="I74" s="268"/>
      <c r="J74" s="268"/>
      <c r="K74" s="268"/>
      <c r="L74" s="268"/>
      <c r="M74" s="268"/>
      <c r="N74" s="670" t="s">
        <v>457</v>
      </c>
      <c r="O74" s="670"/>
      <c r="P74" s="657"/>
      <c r="Q74" s="656" t="s">
        <v>247</v>
      </c>
      <c r="R74" s="657"/>
      <c r="S74" s="656" t="s">
        <v>352</v>
      </c>
      <c r="T74" s="657"/>
      <c r="U74" s="658" t="s">
        <v>353</v>
      </c>
      <c r="W74" s="694"/>
      <c r="X74" s="694"/>
      <c r="Y74" s="694"/>
      <c r="Z74" s="694"/>
      <c r="AA74" s="696"/>
      <c r="AB74" s="696"/>
      <c r="AC74" s="696"/>
      <c r="AD74" s="696"/>
      <c r="AE74" s="696"/>
      <c r="AF74" s="696"/>
      <c r="AG74" s="696"/>
      <c r="AH74" s="696"/>
      <c r="AI74" s="696"/>
      <c r="AJ74" s="696"/>
      <c r="AK74" s="696"/>
      <c r="AR74"/>
      <c r="AS74"/>
      <c r="AT74"/>
      <c r="AU74"/>
    </row>
    <row r="75" spans="2:47" ht="12.95" customHeight="1">
      <c r="B75" s="231"/>
      <c r="C75" s="683"/>
      <c r="D75" s="683"/>
      <c r="E75" s="683"/>
      <c r="F75" s="683"/>
      <c r="G75" s="683"/>
      <c r="H75" s="268"/>
      <c r="I75" s="268"/>
      <c r="J75" s="268"/>
      <c r="K75" s="268"/>
      <c r="L75" s="268"/>
      <c r="M75" s="268"/>
      <c r="N75" s="671"/>
      <c r="O75" s="671"/>
      <c r="P75" s="657"/>
      <c r="Q75" s="656"/>
      <c r="R75" s="657"/>
      <c r="S75" s="656"/>
      <c r="T75" s="657"/>
      <c r="U75" s="658"/>
      <c r="AR75"/>
      <c r="AS75"/>
      <c r="AT75"/>
      <c r="AU75"/>
    </row>
    <row r="76" spans="2:47" ht="14.25" customHeight="1">
      <c r="B76" s="231"/>
      <c r="C76" s="659" t="s">
        <v>578</v>
      </c>
      <c r="D76" s="660"/>
      <c r="E76" s="660"/>
      <c r="F76" s="660"/>
      <c r="G76" s="660"/>
      <c r="H76" s="660"/>
      <c r="I76" s="660"/>
      <c r="J76" s="660"/>
      <c r="K76" s="660"/>
      <c r="L76" s="660"/>
      <c r="M76" s="660"/>
      <c r="N76" s="660"/>
      <c r="O76" s="660"/>
      <c r="P76" s="660"/>
      <c r="Q76" s="660"/>
      <c r="R76" s="660"/>
      <c r="S76" s="660"/>
      <c r="T76" s="660"/>
      <c r="U76" s="661"/>
      <c r="V76" s="232"/>
      <c r="W76" s="655" t="s">
        <v>442</v>
      </c>
      <c r="X76" s="655"/>
      <c r="Y76" s="655"/>
      <c r="Z76" s="655"/>
      <c r="AA76" s="655"/>
      <c r="AB76" s="655"/>
      <c r="AC76" s="655"/>
      <c r="AD76" s="655"/>
      <c r="AE76" s="655"/>
      <c r="AF76" s="655"/>
      <c r="AG76" s="655"/>
      <c r="AH76" s="655"/>
      <c r="AI76" s="655"/>
      <c r="AJ76" s="655"/>
      <c r="AK76" s="655"/>
      <c r="AR76"/>
      <c r="AS76"/>
      <c r="AT76"/>
      <c r="AU76"/>
    </row>
    <row r="77" spans="2:47" ht="14.25" customHeight="1">
      <c r="B77" s="231"/>
      <c r="C77" s="662"/>
      <c r="D77" s="663"/>
      <c r="E77" s="663"/>
      <c r="F77" s="663"/>
      <c r="G77" s="663"/>
      <c r="H77" s="663"/>
      <c r="I77" s="663"/>
      <c r="J77" s="663"/>
      <c r="K77" s="663"/>
      <c r="L77" s="663"/>
      <c r="M77" s="663"/>
      <c r="N77" s="663"/>
      <c r="O77" s="663"/>
      <c r="P77" s="663"/>
      <c r="Q77" s="663"/>
      <c r="R77" s="663"/>
      <c r="S77" s="663"/>
      <c r="T77" s="663"/>
      <c r="U77" s="664"/>
      <c r="V77" s="232"/>
      <c r="W77" s="655"/>
      <c r="X77" s="655"/>
      <c r="Y77" s="655"/>
      <c r="Z77" s="655"/>
      <c r="AA77" s="655"/>
      <c r="AB77" s="655"/>
      <c r="AC77" s="655"/>
      <c r="AD77" s="655"/>
      <c r="AE77" s="655"/>
      <c r="AF77" s="655"/>
      <c r="AG77" s="655"/>
      <c r="AH77" s="655"/>
      <c r="AI77" s="655"/>
      <c r="AJ77" s="655"/>
      <c r="AK77" s="655"/>
      <c r="AR77"/>
      <c r="AS77"/>
      <c r="AT77"/>
      <c r="AU77"/>
    </row>
    <row r="78" spans="2:47" ht="14.25" customHeight="1">
      <c r="B78" s="232"/>
      <c r="C78" s="662"/>
      <c r="D78" s="663"/>
      <c r="E78" s="663"/>
      <c r="F78" s="663"/>
      <c r="G78" s="663"/>
      <c r="H78" s="663"/>
      <c r="I78" s="663"/>
      <c r="J78" s="663"/>
      <c r="K78" s="663"/>
      <c r="L78" s="663"/>
      <c r="M78" s="663"/>
      <c r="N78" s="663"/>
      <c r="O78" s="663"/>
      <c r="P78" s="663"/>
      <c r="Q78" s="663"/>
      <c r="R78" s="663"/>
      <c r="S78" s="663"/>
      <c r="T78" s="663"/>
      <c r="U78" s="664"/>
      <c r="V78" s="232"/>
      <c r="W78" s="655" t="s">
        <v>458</v>
      </c>
      <c r="X78" s="655"/>
      <c r="Y78" s="655"/>
      <c r="Z78" s="655"/>
      <c r="AA78" s="655" t="s">
        <v>456</v>
      </c>
      <c r="AB78" s="655"/>
      <c r="AC78" s="655"/>
      <c r="AD78" s="655"/>
      <c r="AE78" s="655"/>
      <c r="AF78" s="655"/>
      <c r="AG78" s="655"/>
      <c r="AH78" s="655"/>
      <c r="AI78" s="655"/>
      <c r="AJ78" s="655"/>
      <c r="AK78" s="655"/>
      <c r="AR78"/>
      <c r="AS78"/>
      <c r="AT78"/>
      <c r="AU78"/>
    </row>
    <row r="79" spans="2:47" ht="14.25" customHeight="1">
      <c r="B79" s="232"/>
      <c r="C79" s="662"/>
      <c r="D79" s="663"/>
      <c r="E79" s="663"/>
      <c r="F79" s="663"/>
      <c r="G79" s="663"/>
      <c r="H79" s="663"/>
      <c r="I79" s="663"/>
      <c r="J79" s="663"/>
      <c r="K79" s="663"/>
      <c r="L79" s="663"/>
      <c r="M79" s="663"/>
      <c r="N79" s="663"/>
      <c r="O79" s="663"/>
      <c r="P79" s="663"/>
      <c r="Q79" s="663"/>
      <c r="R79" s="663"/>
      <c r="S79" s="663"/>
      <c r="T79" s="663"/>
      <c r="U79" s="664"/>
      <c r="V79" s="232"/>
      <c r="W79" s="655"/>
      <c r="X79" s="655"/>
      <c r="Y79" s="655"/>
      <c r="Z79" s="655"/>
      <c r="AA79" s="655"/>
      <c r="AB79" s="655"/>
      <c r="AC79" s="655"/>
      <c r="AD79" s="655"/>
      <c r="AE79" s="655"/>
      <c r="AF79" s="655"/>
      <c r="AG79" s="655"/>
      <c r="AH79" s="655"/>
      <c r="AI79" s="655"/>
      <c r="AJ79" s="655"/>
      <c r="AK79" s="655"/>
      <c r="AR79"/>
      <c r="AS79"/>
      <c r="AT79"/>
      <c r="AU79"/>
    </row>
    <row r="80" spans="2:47" ht="14.25" customHeight="1">
      <c r="B80" s="232"/>
      <c r="C80" s="662"/>
      <c r="D80" s="663"/>
      <c r="E80" s="663"/>
      <c r="F80" s="663"/>
      <c r="G80" s="663"/>
      <c r="H80" s="663"/>
      <c r="I80" s="663"/>
      <c r="J80" s="663"/>
      <c r="K80" s="663"/>
      <c r="L80" s="663"/>
      <c r="M80" s="663"/>
      <c r="N80" s="663"/>
      <c r="O80" s="663"/>
      <c r="P80" s="663"/>
      <c r="Q80" s="663"/>
      <c r="R80" s="663"/>
      <c r="S80" s="663"/>
      <c r="T80" s="663"/>
      <c r="U80" s="664"/>
      <c r="V80" s="232"/>
      <c r="W80" s="655"/>
      <c r="X80" s="655"/>
      <c r="Y80" s="655"/>
      <c r="Z80" s="655"/>
      <c r="AA80" s="655" t="s">
        <v>462</v>
      </c>
      <c r="AB80" s="655"/>
      <c r="AC80" s="655"/>
      <c r="AD80" s="655"/>
      <c r="AE80" s="655"/>
      <c r="AF80" s="655"/>
      <c r="AG80" s="655"/>
      <c r="AH80" s="655"/>
      <c r="AI80" s="655"/>
      <c r="AJ80" s="655"/>
      <c r="AK80" s="655"/>
      <c r="AR80"/>
      <c r="AS80"/>
      <c r="AT80"/>
      <c r="AU80"/>
    </row>
    <row r="81" spans="2:37" customFormat="1" ht="14.25" customHeight="1">
      <c r="B81" s="232"/>
      <c r="C81" s="662"/>
      <c r="D81" s="663"/>
      <c r="E81" s="663"/>
      <c r="F81" s="663"/>
      <c r="G81" s="663"/>
      <c r="H81" s="663"/>
      <c r="I81" s="663"/>
      <c r="J81" s="663"/>
      <c r="K81" s="663"/>
      <c r="L81" s="663"/>
      <c r="M81" s="663"/>
      <c r="N81" s="663"/>
      <c r="O81" s="663"/>
      <c r="P81" s="663"/>
      <c r="Q81" s="663"/>
      <c r="R81" s="663"/>
      <c r="S81" s="663"/>
      <c r="T81" s="663"/>
      <c r="U81" s="664"/>
      <c r="V81" s="232"/>
      <c r="W81" s="655"/>
      <c r="X81" s="655"/>
      <c r="Y81" s="655"/>
      <c r="Z81" s="655"/>
      <c r="AA81" s="655"/>
      <c r="AB81" s="655"/>
      <c r="AC81" s="655"/>
      <c r="AD81" s="655"/>
      <c r="AE81" s="655"/>
      <c r="AF81" s="655"/>
      <c r="AG81" s="655"/>
      <c r="AH81" s="655"/>
      <c r="AI81" s="655"/>
      <c r="AJ81" s="655"/>
      <c r="AK81" s="655"/>
    </row>
    <row r="82" spans="2:37" customFormat="1" ht="14.25" customHeight="1">
      <c r="B82" s="232"/>
      <c r="C82" s="662"/>
      <c r="D82" s="663"/>
      <c r="E82" s="663"/>
      <c r="F82" s="663"/>
      <c r="G82" s="663"/>
      <c r="H82" s="663"/>
      <c r="I82" s="663"/>
      <c r="J82" s="663"/>
      <c r="K82" s="663"/>
      <c r="L82" s="663"/>
      <c r="M82" s="663"/>
      <c r="N82" s="663"/>
      <c r="O82" s="663"/>
      <c r="P82" s="663"/>
      <c r="Q82" s="663"/>
      <c r="R82" s="663"/>
      <c r="S82" s="663"/>
      <c r="T82" s="663"/>
      <c r="U82" s="664"/>
      <c r="V82" s="232"/>
      <c r="W82" s="655"/>
      <c r="X82" s="655"/>
      <c r="Y82" s="655"/>
      <c r="Z82" s="655"/>
      <c r="AA82" s="655"/>
      <c r="AB82" s="655"/>
      <c r="AC82" s="655"/>
      <c r="AD82" s="655"/>
      <c r="AE82" s="655"/>
      <c r="AF82" s="655"/>
      <c r="AG82" s="655"/>
      <c r="AH82" s="655"/>
      <c r="AI82" s="655"/>
      <c r="AJ82" s="655"/>
      <c r="AK82" s="655"/>
    </row>
    <row r="83" spans="2:37" customFormat="1" ht="14.25" customHeight="1">
      <c r="B83" s="232"/>
      <c r="C83" s="662"/>
      <c r="D83" s="663"/>
      <c r="E83" s="663"/>
      <c r="F83" s="663"/>
      <c r="G83" s="663"/>
      <c r="H83" s="663"/>
      <c r="I83" s="663"/>
      <c r="J83" s="663"/>
      <c r="K83" s="663"/>
      <c r="L83" s="663"/>
      <c r="M83" s="663"/>
      <c r="N83" s="663"/>
      <c r="O83" s="663"/>
      <c r="P83" s="663"/>
      <c r="Q83" s="663"/>
      <c r="R83" s="663"/>
      <c r="S83" s="663"/>
      <c r="T83" s="663"/>
      <c r="U83" s="664"/>
      <c r="V83" s="232"/>
      <c r="W83" s="230"/>
      <c r="X83" s="230"/>
      <c r="Y83" s="230"/>
      <c r="Z83" s="230"/>
      <c r="AA83" s="230"/>
      <c r="AB83" s="230"/>
      <c r="AC83" s="230"/>
      <c r="AD83" s="291"/>
      <c r="AE83" s="291"/>
      <c r="AF83" s="291"/>
      <c r="AG83" s="291"/>
      <c r="AH83" s="291"/>
      <c r="AI83" s="291"/>
      <c r="AJ83" s="291"/>
      <c r="AK83" s="291"/>
    </row>
    <row r="84" spans="2:37" customFormat="1" ht="14.25" customHeight="1">
      <c r="B84" s="232"/>
      <c r="C84" s="662"/>
      <c r="D84" s="663"/>
      <c r="E84" s="663"/>
      <c r="F84" s="663"/>
      <c r="G84" s="663"/>
      <c r="H84" s="663"/>
      <c r="I84" s="663"/>
      <c r="J84" s="663"/>
      <c r="K84" s="663"/>
      <c r="L84" s="663"/>
      <c r="M84" s="663"/>
      <c r="N84" s="663"/>
      <c r="O84" s="663"/>
      <c r="P84" s="663"/>
      <c r="Q84" s="663"/>
      <c r="R84" s="663"/>
      <c r="S84" s="663"/>
      <c r="T84" s="663"/>
      <c r="U84" s="664"/>
      <c r="V84" s="232"/>
      <c r="W84" s="230"/>
      <c r="X84" s="230"/>
      <c r="Y84" s="230"/>
      <c r="Z84" s="230"/>
      <c r="AA84" s="230"/>
      <c r="AB84" s="230"/>
      <c r="AC84" s="230"/>
      <c r="AD84" s="291"/>
      <c r="AE84" s="291"/>
      <c r="AF84" s="291"/>
      <c r="AG84" s="291"/>
      <c r="AH84" s="291"/>
      <c r="AI84" s="291"/>
      <c r="AJ84" s="291"/>
      <c r="AK84" s="291"/>
    </row>
    <row r="85" spans="2:37" customFormat="1" ht="14.25" customHeight="1">
      <c r="B85" s="232"/>
      <c r="C85" s="662"/>
      <c r="D85" s="663"/>
      <c r="E85" s="663"/>
      <c r="F85" s="663"/>
      <c r="G85" s="663"/>
      <c r="H85" s="663"/>
      <c r="I85" s="663"/>
      <c r="J85" s="663"/>
      <c r="K85" s="663"/>
      <c r="L85" s="663"/>
      <c r="M85" s="663"/>
      <c r="N85" s="663"/>
      <c r="O85" s="663"/>
      <c r="P85" s="663"/>
      <c r="Q85" s="663"/>
      <c r="R85" s="663"/>
      <c r="S85" s="663"/>
      <c r="T85" s="663"/>
      <c r="U85" s="664"/>
      <c r="V85" s="232"/>
      <c r="W85" s="230"/>
      <c r="X85" s="230"/>
      <c r="Y85" s="230"/>
      <c r="Z85" s="288"/>
      <c r="AA85" s="288"/>
      <c r="AB85" s="230"/>
      <c r="AC85" s="230"/>
      <c r="AD85" s="230"/>
      <c r="AE85" s="230"/>
      <c r="AF85" s="291"/>
      <c r="AG85" s="291"/>
      <c r="AH85" s="291"/>
      <c r="AI85" s="291"/>
      <c r="AJ85" s="291"/>
      <c r="AK85" s="291"/>
    </row>
    <row r="86" spans="2:37" customFormat="1" ht="14.25" customHeight="1">
      <c r="B86" s="232"/>
      <c r="C86" s="662"/>
      <c r="D86" s="663"/>
      <c r="E86" s="663"/>
      <c r="F86" s="663"/>
      <c r="G86" s="663"/>
      <c r="H86" s="663"/>
      <c r="I86" s="663"/>
      <c r="J86" s="663"/>
      <c r="K86" s="663"/>
      <c r="L86" s="663"/>
      <c r="M86" s="663"/>
      <c r="N86" s="663"/>
      <c r="O86" s="663"/>
      <c r="P86" s="663"/>
      <c r="Q86" s="663"/>
      <c r="R86" s="663"/>
      <c r="S86" s="663"/>
      <c r="T86" s="663"/>
      <c r="U86" s="664"/>
      <c r="V86" s="232"/>
      <c r="W86" s="230"/>
      <c r="X86" s="230"/>
      <c r="Y86" s="230"/>
      <c r="Z86" s="288"/>
      <c r="AA86" s="288"/>
      <c r="AB86" s="230"/>
      <c r="AC86" s="230"/>
      <c r="AD86" s="230"/>
      <c r="AE86" s="230"/>
      <c r="AF86" s="291"/>
      <c r="AG86" s="291"/>
      <c r="AH86" s="291"/>
      <c r="AI86" s="291"/>
      <c r="AJ86" s="291"/>
      <c r="AK86" s="291"/>
    </row>
    <row r="87" spans="2:37" customFormat="1" ht="14.25" customHeight="1">
      <c r="B87" s="232"/>
      <c r="C87" s="662"/>
      <c r="D87" s="663"/>
      <c r="E87" s="663"/>
      <c r="F87" s="663"/>
      <c r="G87" s="663"/>
      <c r="H87" s="663"/>
      <c r="I87" s="663"/>
      <c r="J87" s="663"/>
      <c r="K87" s="663"/>
      <c r="L87" s="663"/>
      <c r="M87" s="663"/>
      <c r="N87" s="663"/>
      <c r="O87" s="663"/>
      <c r="P87" s="663"/>
      <c r="Q87" s="663"/>
      <c r="R87" s="663"/>
      <c r="S87" s="663"/>
      <c r="T87" s="663"/>
      <c r="U87" s="664"/>
      <c r="V87" s="232"/>
      <c r="W87" s="230"/>
      <c r="X87" s="230"/>
      <c r="Y87" s="230"/>
      <c r="Z87" s="288"/>
      <c r="AA87" s="288"/>
      <c r="AB87" s="230"/>
      <c r="AC87" s="230"/>
      <c r="AD87" s="230"/>
      <c r="AE87" s="230"/>
      <c r="AF87" s="292"/>
      <c r="AG87" s="292"/>
      <c r="AH87" s="292"/>
      <c r="AI87" s="230"/>
      <c r="AJ87" s="230"/>
      <c r="AK87" s="230"/>
    </row>
    <row r="88" spans="2:37" customFormat="1" ht="14.25" customHeight="1">
      <c r="B88" s="232"/>
      <c r="C88" s="662"/>
      <c r="D88" s="663"/>
      <c r="E88" s="663"/>
      <c r="F88" s="663"/>
      <c r="G88" s="663"/>
      <c r="H88" s="663"/>
      <c r="I88" s="663"/>
      <c r="J88" s="663"/>
      <c r="K88" s="663"/>
      <c r="L88" s="663"/>
      <c r="M88" s="663"/>
      <c r="N88" s="663"/>
      <c r="O88" s="663"/>
      <c r="P88" s="663"/>
      <c r="Q88" s="663"/>
      <c r="R88" s="663"/>
      <c r="S88" s="663"/>
      <c r="T88" s="663"/>
      <c r="U88" s="664"/>
      <c r="V88" s="232"/>
      <c r="W88" s="230"/>
      <c r="X88" s="230"/>
      <c r="Y88" s="230"/>
      <c r="Z88" s="288"/>
      <c r="AA88" s="288"/>
      <c r="AB88" s="230"/>
      <c r="AC88" s="230"/>
      <c r="AD88" s="230"/>
      <c r="AE88" s="230"/>
      <c r="AF88" s="292"/>
      <c r="AG88" s="292"/>
      <c r="AH88" s="292"/>
      <c r="AI88" s="230"/>
      <c r="AJ88" s="230"/>
      <c r="AK88" s="230"/>
    </row>
    <row r="89" spans="2:37" customFormat="1" ht="14.25" customHeight="1">
      <c r="B89" s="232"/>
      <c r="C89" s="662"/>
      <c r="D89" s="663"/>
      <c r="E89" s="663"/>
      <c r="F89" s="663"/>
      <c r="G89" s="663"/>
      <c r="H89" s="663"/>
      <c r="I89" s="663"/>
      <c r="J89" s="663"/>
      <c r="K89" s="663"/>
      <c r="L89" s="663"/>
      <c r="M89" s="663"/>
      <c r="N89" s="663"/>
      <c r="O89" s="663"/>
      <c r="P89" s="663"/>
      <c r="Q89" s="663"/>
      <c r="R89" s="663"/>
      <c r="S89" s="663"/>
      <c r="T89" s="663"/>
      <c r="U89" s="664"/>
      <c r="V89" s="232"/>
      <c r="W89" s="230"/>
      <c r="X89" s="230"/>
      <c r="Y89" s="230"/>
      <c r="Z89" s="288"/>
      <c r="AA89" s="288"/>
      <c r="AB89" s="230"/>
      <c r="AC89" s="230"/>
      <c r="AD89" s="230"/>
      <c r="AE89" s="230"/>
      <c r="AF89" s="230"/>
      <c r="AG89" s="230"/>
      <c r="AH89" s="230"/>
      <c r="AI89" s="230"/>
      <c r="AJ89" s="230"/>
      <c r="AK89" s="230"/>
    </row>
    <row r="90" spans="2:37" customFormat="1" ht="14.25" customHeight="1">
      <c r="B90" s="232"/>
      <c r="C90" s="662"/>
      <c r="D90" s="663"/>
      <c r="E90" s="663"/>
      <c r="F90" s="663"/>
      <c r="G90" s="663"/>
      <c r="H90" s="663"/>
      <c r="I90" s="663"/>
      <c r="J90" s="663"/>
      <c r="K90" s="663"/>
      <c r="L90" s="663"/>
      <c r="M90" s="663"/>
      <c r="N90" s="663"/>
      <c r="O90" s="663"/>
      <c r="P90" s="663"/>
      <c r="Q90" s="663"/>
      <c r="R90" s="663"/>
      <c r="S90" s="663"/>
      <c r="T90" s="663"/>
      <c r="U90" s="664"/>
      <c r="V90" s="232"/>
      <c r="W90" s="230"/>
      <c r="X90" s="230"/>
      <c r="Y90" s="230"/>
      <c r="Z90" s="288"/>
      <c r="AA90" s="288"/>
      <c r="AB90" s="230"/>
      <c r="AC90" s="230"/>
      <c r="AD90" s="230"/>
      <c r="AE90" s="230"/>
      <c r="AF90" s="230"/>
      <c r="AG90" s="230"/>
      <c r="AH90" s="230"/>
      <c r="AI90" s="230"/>
      <c r="AJ90" s="230"/>
      <c r="AK90" s="230"/>
    </row>
    <row r="91" spans="2:37" customFormat="1" ht="14.25" customHeight="1">
      <c r="B91" s="232"/>
      <c r="C91" s="662"/>
      <c r="D91" s="663"/>
      <c r="E91" s="663"/>
      <c r="F91" s="663"/>
      <c r="G91" s="663"/>
      <c r="H91" s="663"/>
      <c r="I91" s="663"/>
      <c r="J91" s="663"/>
      <c r="K91" s="663"/>
      <c r="L91" s="663"/>
      <c r="M91" s="663"/>
      <c r="N91" s="663"/>
      <c r="O91" s="663"/>
      <c r="P91" s="663"/>
      <c r="Q91" s="663"/>
      <c r="R91" s="663"/>
      <c r="S91" s="663"/>
      <c r="T91" s="663"/>
      <c r="U91" s="664"/>
      <c r="V91" s="232"/>
      <c r="W91" s="230"/>
      <c r="X91" s="230"/>
      <c r="Y91" s="230"/>
      <c r="Z91" s="288"/>
      <c r="AA91" s="288"/>
      <c r="AB91" s="230"/>
      <c r="AC91" s="230"/>
      <c r="AD91" s="230"/>
      <c r="AE91" s="230"/>
      <c r="AF91" s="230"/>
      <c r="AG91" s="230"/>
      <c r="AH91" s="230"/>
      <c r="AI91" s="230"/>
      <c r="AJ91" s="230"/>
      <c r="AK91" s="230"/>
    </row>
    <row r="92" spans="2:37" customFormat="1" ht="14.25" customHeight="1">
      <c r="B92" s="232"/>
      <c r="C92" s="665"/>
      <c r="D92" s="666"/>
      <c r="E92" s="666"/>
      <c r="F92" s="666"/>
      <c r="G92" s="666"/>
      <c r="H92" s="666"/>
      <c r="I92" s="666"/>
      <c r="J92" s="666"/>
      <c r="K92" s="666"/>
      <c r="L92" s="666"/>
      <c r="M92" s="666"/>
      <c r="N92" s="666"/>
      <c r="O92" s="666"/>
      <c r="P92" s="666"/>
      <c r="Q92" s="666"/>
      <c r="R92" s="666"/>
      <c r="S92" s="666"/>
      <c r="T92" s="666"/>
      <c r="U92" s="667"/>
      <c r="V92" s="232"/>
      <c r="W92" s="230"/>
      <c r="X92" s="230"/>
      <c r="Y92" s="230"/>
      <c r="Z92" s="288"/>
      <c r="AA92" s="288"/>
      <c r="AB92" s="230"/>
      <c r="AC92" s="230"/>
      <c r="AD92" s="230"/>
      <c r="AE92" s="230"/>
      <c r="AF92" s="230"/>
      <c r="AG92" s="230"/>
      <c r="AH92" s="230"/>
      <c r="AI92" s="230"/>
      <c r="AJ92" s="230"/>
      <c r="AK92" s="230"/>
    </row>
    <row r="93" spans="2:37" customFormat="1" ht="14.25" customHeight="1">
      <c r="B93" s="232"/>
      <c r="C93" s="263"/>
      <c r="D93" s="231"/>
      <c r="E93" s="231"/>
      <c r="F93" s="231"/>
      <c r="G93" s="231"/>
      <c r="H93" s="231"/>
      <c r="I93" s="231"/>
      <c r="J93" s="231"/>
      <c r="K93" s="231"/>
      <c r="L93" s="231"/>
      <c r="M93" s="231"/>
      <c r="N93" s="231"/>
      <c r="O93" s="231"/>
      <c r="P93" s="231"/>
      <c r="Q93" s="231"/>
      <c r="R93" s="231"/>
      <c r="S93" s="231"/>
      <c r="T93" s="231"/>
      <c r="U93" s="231"/>
      <c r="V93" s="232"/>
      <c r="W93" s="254"/>
      <c r="X93" s="254"/>
      <c r="Y93" s="254"/>
      <c r="Z93" s="254"/>
      <c r="AA93" s="254"/>
      <c r="AB93" s="232"/>
      <c r="AC93" s="233"/>
      <c r="AD93" s="233"/>
      <c r="AE93" s="233"/>
      <c r="AF93" s="234"/>
      <c r="AG93" s="234"/>
      <c r="AH93" s="234"/>
      <c r="AI93" s="234"/>
      <c r="AJ93" s="234"/>
      <c r="AK93" s="234"/>
    </row>
    <row r="94" spans="2:37" customFormat="1" ht="14.25" customHeight="1">
      <c r="B94" s="232"/>
      <c r="C94" s="668" t="s">
        <v>355</v>
      </c>
      <c r="D94" s="668"/>
      <c r="E94" s="668"/>
      <c r="F94" s="668"/>
      <c r="G94" s="668"/>
      <c r="H94" s="268"/>
      <c r="I94" s="268"/>
      <c r="J94" s="268"/>
      <c r="K94" s="268"/>
      <c r="L94" s="268"/>
      <c r="M94" s="268"/>
      <c r="N94" s="670" t="s">
        <v>457</v>
      </c>
      <c r="O94" s="670"/>
      <c r="P94" s="657"/>
      <c r="Q94" s="656" t="s">
        <v>247</v>
      </c>
      <c r="R94" s="657"/>
      <c r="S94" s="656" t="s">
        <v>352</v>
      </c>
      <c r="T94" s="657"/>
      <c r="U94" s="658" t="s">
        <v>353</v>
      </c>
      <c r="V94" s="230"/>
      <c r="W94" s="231"/>
      <c r="X94" s="231"/>
      <c r="Y94" s="232"/>
      <c r="Z94" s="232"/>
      <c r="AA94" s="232"/>
      <c r="AB94" s="232"/>
      <c r="AC94" s="232"/>
      <c r="AD94" s="232"/>
      <c r="AE94" s="232"/>
      <c r="AF94" s="232"/>
      <c r="AG94" s="232"/>
      <c r="AH94" s="232"/>
      <c r="AI94" s="232"/>
      <c r="AJ94" s="232"/>
      <c r="AK94" s="232"/>
    </row>
    <row r="95" spans="2:37" customFormat="1" ht="14.25" customHeight="1">
      <c r="B95" s="232"/>
      <c r="C95" s="669"/>
      <c r="D95" s="669"/>
      <c r="E95" s="669"/>
      <c r="F95" s="669"/>
      <c r="G95" s="669"/>
      <c r="H95" s="269"/>
      <c r="I95" s="269"/>
      <c r="J95" s="269"/>
      <c r="K95" s="269"/>
      <c r="L95" s="269"/>
      <c r="M95" s="269"/>
      <c r="N95" s="671"/>
      <c r="O95" s="671"/>
      <c r="P95" s="657"/>
      <c r="Q95" s="656"/>
      <c r="R95" s="657"/>
      <c r="S95" s="656"/>
      <c r="T95" s="657"/>
      <c r="U95" s="658"/>
      <c r="V95" s="230"/>
      <c r="W95" s="231"/>
      <c r="X95" s="231"/>
      <c r="Y95" s="232"/>
      <c r="Z95" s="232"/>
      <c r="AA95" s="232"/>
      <c r="AB95" s="232"/>
      <c r="AC95" s="232"/>
      <c r="AD95" s="232"/>
      <c r="AE95" s="232"/>
      <c r="AF95" s="232"/>
      <c r="AG95" s="232"/>
      <c r="AH95" s="232"/>
      <c r="AI95" s="232"/>
      <c r="AJ95" s="232"/>
      <c r="AK95" s="232"/>
    </row>
    <row r="96" spans="2:37" customFormat="1" ht="14.25" customHeight="1">
      <c r="B96" s="232"/>
      <c r="C96" s="659" t="s">
        <v>578</v>
      </c>
      <c r="D96" s="660"/>
      <c r="E96" s="660"/>
      <c r="F96" s="660"/>
      <c r="G96" s="660"/>
      <c r="H96" s="660"/>
      <c r="I96" s="660"/>
      <c r="J96" s="660"/>
      <c r="K96" s="660"/>
      <c r="L96" s="660"/>
      <c r="M96" s="660"/>
      <c r="N96" s="660"/>
      <c r="O96" s="660"/>
      <c r="P96" s="660"/>
      <c r="Q96" s="660"/>
      <c r="R96" s="660"/>
      <c r="S96" s="660"/>
      <c r="T96" s="660"/>
      <c r="U96" s="661"/>
      <c r="V96" s="232"/>
      <c r="W96" s="270"/>
      <c r="X96" s="270"/>
      <c r="Y96" s="270"/>
      <c r="Z96" s="270"/>
      <c r="AA96" s="270"/>
      <c r="AB96" s="270"/>
      <c r="AC96" s="270"/>
      <c r="AD96" s="270"/>
      <c r="AE96" s="270"/>
      <c r="AF96" s="270"/>
      <c r="AG96" s="270"/>
      <c r="AH96" s="270"/>
      <c r="AI96" s="270"/>
      <c r="AJ96" s="270"/>
      <c r="AK96" s="270"/>
    </row>
    <row r="97" spans="2:37" customFormat="1" ht="14.25" customHeight="1">
      <c r="B97" s="232"/>
      <c r="C97" s="662"/>
      <c r="D97" s="663"/>
      <c r="E97" s="663"/>
      <c r="F97" s="663"/>
      <c r="G97" s="663"/>
      <c r="H97" s="663"/>
      <c r="I97" s="663"/>
      <c r="J97" s="663"/>
      <c r="K97" s="663"/>
      <c r="L97" s="663"/>
      <c r="M97" s="663"/>
      <c r="N97" s="663"/>
      <c r="O97" s="663"/>
      <c r="P97" s="663"/>
      <c r="Q97" s="663"/>
      <c r="R97" s="663"/>
      <c r="S97" s="663"/>
      <c r="T97" s="663"/>
      <c r="U97" s="664"/>
      <c r="V97" s="232"/>
      <c r="W97" s="270"/>
      <c r="X97" s="270"/>
      <c r="Y97" s="270"/>
      <c r="Z97" s="270"/>
      <c r="AA97" s="270"/>
      <c r="AB97" s="270"/>
      <c r="AC97" s="270"/>
      <c r="AD97" s="270"/>
      <c r="AE97" s="270"/>
      <c r="AF97" s="270"/>
      <c r="AG97" s="270"/>
      <c r="AH97" s="270"/>
      <c r="AI97" s="270"/>
      <c r="AJ97" s="270"/>
      <c r="AK97" s="270"/>
    </row>
    <row r="98" spans="2:37" customFormat="1" ht="14.25" customHeight="1">
      <c r="B98" s="232"/>
      <c r="C98" s="662"/>
      <c r="D98" s="663"/>
      <c r="E98" s="663"/>
      <c r="F98" s="663"/>
      <c r="G98" s="663"/>
      <c r="H98" s="663"/>
      <c r="I98" s="663"/>
      <c r="J98" s="663"/>
      <c r="K98" s="663"/>
      <c r="L98" s="663"/>
      <c r="M98" s="663"/>
      <c r="N98" s="663"/>
      <c r="O98" s="663"/>
      <c r="P98" s="663"/>
      <c r="Q98" s="663"/>
      <c r="R98" s="663"/>
      <c r="S98" s="663"/>
      <c r="T98" s="663"/>
      <c r="U98" s="664"/>
      <c r="V98" s="232"/>
      <c r="W98" s="270"/>
      <c r="X98" s="270"/>
      <c r="Y98" s="270"/>
      <c r="Z98" s="270"/>
      <c r="AA98" s="270"/>
      <c r="AB98" s="270"/>
      <c r="AC98" s="270"/>
      <c r="AD98" s="270"/>
      <c r="AE98" s="270"/>
      <c r="AF98" s="270"/>
      <c r="AG98" s="270"/>
      <c r="AH98" s="270"/>
      <c r="AI98" s="270"/>
      <c r="AJ98" s="270"/>
      <c r="AK98" s="270"/>
    </row>
    <row r="99" spans="2:37" customFormat="1" ht="14.25" customHeight="1">
      <c r="B99" s="232"/>
      <c r="C99" s="662"/>
      <c r="D99" s="663"/>
      <c r="E99" s="663"/>
      <c r="F99" s="663"/>
      <c r="G99" s="663"/>
      <c r="H99" s="663"/>
      <c r="I99" s="663"/>
      <c r="J99" s="663"/>
      <c r="K99" s="663"/>
      <c r="L99" s="663"/>
      <c r="M99" s="663"/>
      <c r="N99" s="663"/>
      <c r="O99" s="663"/>
      <c r="P99" s="663"/>
      <c r="Q99" s="663"/>
      <c r="R99" s="663"/>
      <c r="S99" s="663"/>
      <c r="T99" s="663"/>
      <c r="U99" s="664"/>
      <c r="V99" s="232"/>
      <c r="W99" s="270"/>
      <c r="X99" s="270"/>
      <c r="Y99" s="270"/>
      <c r="Z99" s="270"/>
      <c r="AA99" s="270"/>
      <c r="AB99" s="270"/>
      <c r="AC99" s="270"/>
      <c r="AD99" s="270"/>
      <c r="AE99" s="270"/>
      <c r="AF99" s="270"/>
      <c r="AG99" s="270"/>
      <c r="AH99" s="270"/>
      <c r="AI99" s="270"/>
      <c r="AJ99" s="270"/>
      <c r="AK99" s="270"/>
    </row>
    <row r="100" spans="2:37" customFormat="1" ht="14.25" customHeight="1">
      <c r="B100" s="232"/>
      <c r="C100" s="662"/>
      <c r="D100" s="663"/>
      <c r="E100" s="663"/>
      <c r="F100" s="663"/>
      <c r="G100" s="663"/>
      <c r="H100" s="663"/>
      <c r="I100" s="663"/>
      <c r="J100" s="663"/>
      <c r="K100" s="663"/>
      <c r="L100" s="663"/>
      <c r="M100" s="663"/>
      <c r="N100" s="663"/>
      <c r="O100" s="663"/>
      <c r="P100" s="663"/>
      <c r="Q100" s="663"/>
      <c r="R100" s="663"/>
      <c r="S100" s="663"/>
      <c r="T100" s="663"/>
      <c r="U100" s="664"/>
      <c r="V100" s="232"/>
      <c r="W100" s="270"/>
      <c r="X100" s="270"/>
      <c r="Y100" s="270"/>
      <c r="Z100" s="270"/>
      <c r="AA100" s="270"/>
      <c r="AB100" s="270"/>
      <c r="AC100" s="270"/>
      <c r="AD100" s="270"/>
      <c r="AE100" s="270"/>
      <c r="AF100" s="270"/>
      <c r="AG100" s="270"/>
      <c r="AH100" s="270"/>
      <c r="AI100" s="270"/>
      <c r="AJ100" s="270"/>
      <c r="AK100" s="270"/>
    </row>
    <row r="101" spans="2:37" customFormat="1" ht="14.25" customHeight="1">
      <c r="B101" s="232"/>
      <c r="C101" s="662"/>
      <c r="D101" s="663"/>
      <c r="E101" s="663"/>
      <c r="F101" s="663"/>
      <c r="G101" s="663"/>
      <c r="H101" s="663"/>
      <c r="I101" s="663"/>
      <c r="J101" s="663"/>
      <c r="K101" s="663"/>
      <c r="L101" s="663"/>
      <c r="M101" s="663"/>
      <c r="N101" s="663"/>
      <c r="O101" s="663"/>
      <c r="P101" s="663"/>
      <c r="Q101" s="663"/>
      <c r="R101" s="663"/>
      <c r="S101" s="663"/>
      <c r="T101" s="663"/>
      <c r="U101" s="664"/>
      <c r="V101" s="232"/>
      <c r="W101" s="230"/>
      <c r="X101" s="230"/>
      <c r="Y101" s="230"/>
      <c r="Z101" s="230"/>
      <c r="AA101" s="230"/>
      <c r="AB101" s="230"/>
      <c r="AC101" s="230"/>
      <c r="AD101" s="291"/>
      <c r="AE101" s="291"/>
      <c r="AF101" s="291"/>
      <c r="AG101" s="291"/>
      <c r="AH101" s="291"/>
      <c r="AI101" s="291"/>
      <c r="AJ101" s="291"/>
      <c r="AK101" s="291"/>
    </row>
    <row r="102" spans="2:37" customFormat="1" ht="14.25" customHeight="1">
      <c r="B102" s="232"/>
      <c r="C102" s="662"/>
      <c r="D102" s="663"/>
      <c r="E102" s="663"/>
      <c r="F102" s="663"/>
      <c r="G102" s="663"/>
      <c r="H102" s="663"/>
      <c r="I102" s="663"/>
      <c r="J102" s="663"/>
      <c r="K102" s="663"/>
      <c r="L102" s="663"/>
      <c r="M102" s="663"/>
      <c r="N102" s="663"/>
      <c r="O102" s="663"/>
      <c r="P102" s="663"/>
      <c r="Q102" s="663"/>
      <c r="R102" s="663"/>
      <c r="S102" s="663"/>
      <c r="T102" s="663"/>
      <c r="U102" s="664"/>
      <c r="V102" s="232"/>
      <c r="W102" s="230"/>
      <c r="X102" s="230"/>
      <c r="Y102" s="230"/>
      <c r="Z102" s="230"/>
      <c r="AA102" s="230"/>
      <c r="AB102" s="230"/>
      <c r="AC102" s="230"/>
      <c r="AD102" s="291"/>
      <c r="AE102" s="291"/>
      <c r="AF102" s="291"/>
      <c r="AG102" s="291"/>
      <c r="AH102" s="291"/>
      <c r="AI102" s="291"/>
      <c r="AJ102" s="291"/>
      <c r="AK102" s="291"/>
    </row>
    <row r="103" spans="2:37" customFormat="1" ht="14.25" customHeight="1">
      <c r="B103" s="232"/>
      <c r="C103" s="662"/>
      <c r="D103" s="663"/>
      <c r="E103" s="663"/>
      <c r="F103" s="663"/>
      <c r="G103" s="663"/>
      <c r="H103" s="663"/>
      <c r="I103" s="663"/>
      <c r="J103" s="663"/>
      <c r="K103" s="663"/>
      <c r="L103" s="663"/>
      <c r="M103" s="663"/>
      <c r="N103" s="663"/>
      <c r="O103" s="663"/>
      <c r="P103" s="663"/>
      <c r="Q103" s="663"/>
      <c r="R103" s="663"/>
      <c r="S103" s="663"/>
      <c r="T103" s="663"/>
      <c r="U103" s="664"/>
      <c r="V103" s="232"/>
      <c r="W103" s="230"/>
      <c r="X103" s="230"/>
      <c r="Y103" s="230"/>
      <c r="Z103" s="230"/>
      <c r="AA103" s="230"/>
      <c r="AB103" s="230"/>
      <c r="AC103" s="230"/>
      <c r="AD103" s="291"/>
      <c r="AE103" s="291"/>
      <c r="AF103" s="291"/>
      <c r="AG103" s="291"/>
      <c r="AH103" s="291"/>
      <c r="AI103" s="291"/>
      <c r="AJ103" s="291"/>
      <c r="AK103" s="291"/>
    </row>
    <row r="104" spans="2:37" customFormat="1" ht="14.25" customHeight="1">
      <c r="B104" s="232"/>
      <c r="C104" s="662"/>
      <c r="D104" s="663"/>
      <c r="E104" s="663"/>
      <c r="F104" s="663"/>
      <c r="G104" s="663"/>
      <c r="H104" s="663"/>
      <c r="I104" s="663"/>
      <c r="J104" s="663"/>
      <c r="K104" s="663"/>
      <c r="L104" s="663"/>
      <c r="M104" s="663"/>
      <c r="N104" s="663"/>
      <c r="O104" s="663"/>
      <c r="P104" s="663"/>
      <c r="Q104" s="663"/>
      <c r="R104" s="663"/>
      <c r="S104" s="663"/>
      <c r="T104" s="663"/>
      <c r="U104" s="664"/>
      <c r="V104" s="232"/>
      <c r="W104" s="230"/>
      <c r="X104" s="230"/>
      <c r="Y104" s="230"/>
      <c r="Z104" s="230"/>
      <c r="AA104" s="230"/>
      <c r="AB104" s="230"/>
      <c r="AC104" s="230"/>
      <c r="AD104" s="291"/>
      <c r="AE104" s="291"/>
      <c r="AF104" s="291"/>
      <c r="AG104" s="291"/>
      <c r="AH104" s="291"/>
      <c r="AI104" s="291"/>
      <c r="AJ104" s="291"/>
      <c r="AK104" s="291"/>
    </row>
    <row r="105" spans="2:37" customFormat="1" ht="14.25" customHeight="1">
      <c r="B105" s="232"/>
      <c r="C105" s="662"/>
      <c r="D105" s="663"/>
      <c r="E105" s="663"/>
      <c r="F105" s="663"/>
      <c r="G105" s="663"/>
      <c r="H105" s="663"/>
      <c r="I105" s="663"/>
      <c r="J105" s="663"/>
      <c r="K105" s="663"/>
      <c r="L105" s="663"/>
      <c r="M105" s="663"/>
      <c r="N105" s="663"/>
      <c r="O105" s="663"/>
      <c r="P105" s="663"/>
      <c r="Q105" s="663"/>
      <c r="R105" s="663"/>
      <c r="S105" s="663"/>
      <c r="T105" s="663"/>
      <c r="U105" s="664"/>
      <c r="V105" s="232"/>
      <c r="W105" s="230"/>
      <c r="X105" s="230"/>
      <c r="Y105" s="230"/>
      <c r="Z105" s="230"/>
      <c r="AA105" s="230"/>
      <c r="AB105" s="230"/>
      <c r="AC105" s="230"/>
      <c r="AD105" s="291"/>
      <c r="AE105" s="291"/>
      <c r="AF105" s="291"/>
      <c r="AG105" s="291"/>
      <c r="AH105" s="291"/>
      <c r="AI105" s="291"/>
      <c r="AJ105" s="291"/>
      <c r="AK105" s="291"/>
    </row>
    <row r="106" spans="2:37" customFormat="1" ht="14.25" customHeight="1">
      <c r="B106" s="232"/>
      <c r="C106" s="662"/>
      <c r="D106" s="663"/>
      <c r="E106" s="663"/>
      <c r="F106" s="663"/>
      <c r="G106" s="663"/>
      <c r="H106" s="663"/>
      <c r="I106" s="663"/>
      <c r="J106" s="663"/>
      <c r="K106" s="663"/>
      <c r="L106" s="663"/>
      <c r="M106" s="663"/>
      <c r="N106" s="663"/>
      <c r="O106" s="663"/>
      <c r="P106" s="663"/>
      <c r="Q106" s="663"/>
      <c r="R106" s="663"/>
      <c r="S106" s="663"/>
      <c r="T106" s="663"/>
      <c r="U106" s="664"/>
      <c r="V106" s="232"/>
      <c r="W106" s="230"/>
      <c r="X106" s="230"/>
      <c r="Y106" s="230"/>
      <c r="Z106" s="230"/>
      <c r="AA106" s="230"/>
      <c r="AB106" s="230"/>
      <c r="AC106" s="230"/>
      <c r="AD106" s="291"/>
      <c r="AE106" s="291"/>
      <c r="AF106" s="291"/>
      <c r="AG106" s="291"/>
      <c r="AH106" s="291"/>
      <c r="AI106" s="291"/>
      <c r="AJ106" s="291"/>
      <c r="AK106" s="291"/>
    </row>
    <row r="107" spans="2:37" customFormat="1" ht="14.25" customHeight="1">
      <c r="B107" s="232"/>
      <c r="C107" s="662"/>
      <c r="D107" s="663"/>
      <c r="E107" s="663"/>
      <c r="F107" s="663"/>
      <c r="G107" s="663"/>
      <c r="H107" s="663"/>
      <c r="I107" s="663"/>
      <c r="J107" s="663"/>
      <c r="K107" s="663"/>
      <c r="L107" s="663"/>
      <c r="M107" s="663"/>
      <c r="N107" s="663"/>
      <c r="O107" s="663"/>
      <c r="P107" s="663"/>
      <c r="Q107" s="663"/>
      <c r="R107" s="663"/>
      <c r="S107" s="663"/>
      <c r="T107" s="663"/>
      <c r="U107" s="664"/>
      <c r="V107" s="232"/>
      <c r="W107" s="230"/>
      <c r="X107" s="230"/>
      <c r="Y107" s="230"/>
      <c r="Z107" s="230"/>
      <c r="AA107" s="230"/>
      <c r="AB107" s="230"/>
      <c r="AC107" s="230"/>
      <c r="AD107" s="292"/>
      <c r="AE107" s="292"/>
      <c r="AF107" s="292"/>
      <c r="AG107" s="292"/>
      <c r="AH107" s="292"/>
      <c r="AI107" s="230"/>
      <c r="AJ107" s="230"/>
      <c r="AK107" s="230"/>
    </row>
    <row r="108" spans="2:37" customFormat="1" ht="14.25" customHeight="1">
      <c r="B108" s="232"/>
      <c r="C108" s="662"/>
      <c r="D108" s="663"/>
      <c r="E108" s="663"/>
      <c r="F108" s="663"/>
      <c r="G108" s="663"/>
      <c r="H108" s="663"/>
      <c r="I108" s="663"/>
      <c r="J108" s="663"/>
      <c r="K108" s="663"/>
      <c r="L108" s="663"/>
      <c r="M108" s="663"/>
      <c r="N108" s="663"/>
      <c r="O108" s="663"/>
      <c r="P108" s="663"/>
      <c r="Q108" s="663"/>
      <c r="R108" s="663"/>
      <c r="S108" s="663"/>
      <c r="T108" s="663"/>
      <c r="U108" s="664"/>
      <c r="V108" s="232"/>
      <c r="W108" s="230"/>
      <c r="X108" s="230"/>
      <c r="Y108" s="230"/>
      <c r="Z108" s="230"/>
      <c r="AA108" s="230"/>
      <c r="AB108" s="230"/>
      <c r="AC108" s="230"/>
      <c r="AD108" s="292"/>
      <c r="AE108" s="292"/>
      <c r="AF108" s="292"/>
      <c r="AG108" s="292"/>
      <c r="AH108" s="292"/>
      <c r="AI108" s="230"/>
      <c r="AJ108" s="230"/>
      <c r="AK108" s="230"/>
    </row>
    <row r="109" spans="2:37" customFormat="1" ht="14.25" customHeight="1">
      <c r="B109" s="232"/>
      <c r="C109" s="662"/>
      <c r="D109" s="663"/>
      <c r="E109" s="663"/>
      <c r="F109" s="663"/>
      <c r="G109" s="663"/>
      <c r="H109" s="663"/>
      <c r="I109" s="663"/>
      <c r="J109" s="663"/>
      <c r="K109" s="663"/>
      <c r="L109" s="663"/>
      <c r="M109" s="663"/>
      <c r="N109" s="663"/>
      <c r="O109" s="663"/>
      <c r="P109" s="663"/>
      <c r="Q109" s="663"/>
      <c r="R109" s="663"/>
      <c r="S109" s="663"/>
      <c r="T109" s="663"/>
      <c r="U109" s="664"/>
      <c r="V109" s="232"/>
      <c r="W109" s="230"/>
      <c r="X109" s="230"/>
      <c r="Y109" s="230"/>
      <c r="Z109" s="230"/>
      <c r="AA109" s="230"/>
      <c r="AB109" s="230"/>
      <c r="AC109" s="230"/>
      <c r="AD109" s="230"/>
      <c r="AE109" s="230"/>
      <c r="AF109" s="230"/>
      <c r="AG109" s="230"/>
      <c r="AH109" s="230"/>
      <c r="AI109" s="230"/>
      <c r="AJ109" s="230"/>
      <c r="AK109" s="230"/>
    </row>
    <row r="110" spans="2:37" customFormat="1" ht="14.25" customHeight="1">
      <c r="B110" s="232"/>
      <c r="C110" s="662"/>
      <c r="D110" s="663"/>
      <c r="E110" s="663"/>
      <c r="F110" s="663"/>
      <c r="G110" s="663"/>
      <c r="H110" s="663"/>
      <c r="I110" s="663"/>
      <c r="J110" s="663"/>
      <c r="K110" s="663"/>
      <c r="L110" s="663"/>
      <c r="M110" s="663"/>
      <c r="N110" s="663"/>
      <c r="O110" s="663"/>
      <c r="P110" s="663"/>
      <c r="Q110" s="663"/>
      <c r="R110" s="663"/>
      <c r="S110" s="663"/>
      <c r="T110" s="663"/>
      <c r="U110" s="664"/>
      <c r="V110" s="232"/>
      <c r="W110" s="230"/>
      <c r="X110" s="230"/>
      <c r="Y110" s="230"/>
      <c r="Z110" s="230"/>
      <c r="AA110" s="230"/>
      <c r="AB110" s="230"/>
      <c r="AC110" s="230"/>
      <c r="AD110" s="230"/>
      <c r="AE110" s="230"/>
      <c r="AF110" s="230"/>
      <c r="AG110" s="230"/>
      <c r="AH110" s="230"/>
      <c r="AI110" s="230"/>
      <c r="AJ110" s="230"/>
      <c r="AK110" s="230"/>
    </row>
    <row r="111" spans="2:37" customFormat="1" ht="14.25" customHeight="1">
      <c r="B111" s="232"/>
      <c r="C111" s="662"/>
      <c r="D111" s="663"/>
      <c r="E111" s="663"/>
      <c r="F111" s="663"/>
      <c r="G111" s="663"/>
      <c r="H111" s="663"/>
      <c r="I111" s="663"/>
      <c r="J111" s="663"/>
      <c r="K111" s="663"/>
      <c r="L111" s="663"/>
      <c r="M111" s="663"/>
      <c r="N111" s="663"/>
      <c r="O111" s="663"/>
      <c r="P111" s="663"/>
      <c r="Q111" s="663"/>
      <c r="R111" s="663"/>
      <c r="S111" s="663"/>
      <c r="T111" s="663"/>
      <c r="U111" s="664"/>
      <c r="V111" s="232"/>
      <c r="W111" s="230"/>
      <c r="X111" s="230"/>
      <c r="Y111" s="230"/>
      <c r="Z111" s="230"/>
      <c r="AA111" s="230"/>
      <c r="AB111" s="230"/>
      <c r="AC111" s="230"/>
      <c r="AD111" s="230"/>
      <c r="AE111" s="230"/>
      <c r="AF111" s="230"/>
      <c r="AG111" s="230"/>
      <c r="AH111" s="230"/>
      <c r="AI111" s="230"/>
      <c r="AJ111" s="230"/>
      <c r="AK111" s="230"/>
    </row>
    <row r="112" spans="2:37" customFormat="1" ht="14.25" customHeight="1">
      <c r="B112" s="232"/>
      <c r="C112" s="665"/>
      <c r="D112" s="666"/>
      <c r="E112" s="666"/>
      <c r="F112" s="666"/>
      <c r="G112" s="666"/>
      <c r="H112" s="666"/>
      <c r="I112" s="666"/>
      <c r="J112" s="666"/>
      <c r="K112" s="666"/>
      <c r="L112" s="666"/>
      <c r="M112" s="666"/>
      <c r="N112" s="666"/>
      <c r="O112" s="666"/>
      <c r="P112" s="666"/>
      <c r="Q112" s="666"/>
      <c r="R112" s="666"/>
      <c r="S112" s="666"/>
      <c r="T112" s="666"/>
      <c r="U112" s="667"/>
      <c r="V112" s="232"/>
      <c r="W112" s="230"/>
      <c r="X112" s="230"/>
      <c r="Y112" s="230"/>
      <c r="Z112" s="230"/>
      <c r="AA112" s="230"/>
      <c r="AB112" s="230"/>
      <c r="AC112" s="230"/>
      <c r="AD112" s="230"/>
      <c r="AE112" s="230"/>
      <c r="AF112" s="230"/>
      <c r="AG112" s="230"/>
      <c r="AH112" s="230"/>
      <c r="AI112" s="230"/>
      <c r="AJ112" s="230"/>
      <c r="AK112" s="230"/>
    </row>
    <row r="113" spans="2:37" customFormat="1" ht="14.25" customHeight="1">
      <c r="B113" s="232"/>
      <c r="C113" s="232"/>
      <c r="D113" s="231"/>
      <c r="E113" s="231"/>
      <c r="F113" s="231"/>
      <c r="G113" s="231"/>
      <c r="H113" s="231"/>
      <c r="I113" s="231"/>
      <c r="J113" s="231"/>
      <c r="K113" s="231"/>
      <c r="L113" s="231"/>
      <c r="M113" s="231"/>
      <c r="N113" s="231"/>
      <c r="O113" s="231"/>
      <c r="P113" s="231"/>
      <c r="Q113" s="231"/>
      <c r="R113" s="231"/>
      <c r="S113" s="231"/>
      <c r="T113" s="231"/>
      <c r="U113" s="231"/>
      <c r="V113" s="232"/>
      <c r="W113" s="254"/>
      <c r="X113" s="254"/>
      <c r="Y113" s="254"/>
      <c r="Z113" s="254"/>
      <c r="AA113" s="254"/>
      <c r="AB113" s="232"/>
      <c r="AC113" s="233"/>
      <c r="AD113" s="233"/>
      <c r="AE113" s="233"/>
      <c r="AF113" s="234"/>
      <c r="AG113" s="234"/>
      <c r="AH113" s="234"/>
      <c r="AI113" s="234"/>
      <c r="AJ113" s="234"/>
      <c r="AK113" s="234"/>
    </row>
    <row r="114" spans="2:37" customFormat="1" ht="14.25" customHeight="1">
      <c r="B114" s="232"/>
      <c r="C114" s="668" t="s">
        <v>461</v>
      </c>
      <c r="D114" s="668"/>
      <c r="E114" s="668"/>
      <c r="F114" s="668"/>
      <c r="G114" s="668"/>
      <c r="H114" s="268"/>
      <c r="I114" s="268"/>
      <c r="J114" s="268"/>
      <c r="K114" s="268"/>
      <c r="L114" s="268"/>
      <c r="M114" s="268"/>
      <c r="N114" s="670" t="s">
        <v>457</v>
      </c>
      <c r="O114" s="670"/>
      <c r="P114" s="657"/>
      <c r="Q114" s="656" t="s">
        <v>247</v>
      </c>
      <c r="R114" s="657"/>
      <c r="S114" s="656" t="s">
        <v>352</v>
      </c>
      <c r="T114" s="657"/>
      <c r="U114" s="658" t="s">
        <v>353</v>
      </c>
      <c r="V114" s="230"/>
      <c r="W114" s="231"/>
      <c r="X114" s="231"/>
      <c r="Y114" s="232"/>
      <c r="Z114" s="232"/>
      <c r="AA114" s="232"/>
      <c r="AB114" s="232"/>
      <c r="AC114" s="232"/>
      <c r="AD114" s="232"/>
      <c r="AE114" s="232"/>
      <c r="AF114" s="232"/>
      <c r="AG114" s="232"/>
      <c r="AH114" s="232"/>
      <c r="AI114" s="232"/>
      <c r="AJ114" s="232"/>
      <c r="AK114" s="232"/>
    </row>
    <row r="115" spans="2:37" customFormat="1" ht="14.25" customHeight="1">
      <c r="B115" s="232"/>
      <c r="C115" s="669"/>
      <c r="D115" s="669"/>
      <c r="E115" s="669"/>
      <c r="F115" s="669"/>
      <c r="G115" s="669"/>
      <c r="H115" s="269"/>
      <c r="I115" s="269"/>
      <c r="J115" s="269"/>
      <c r="K115" s="269"/>
      <c r="L115" s="269"/>
      <c r="M115" s="269"/>
      <c r="N115" s="671"/>
      <c r="O115" s="671"/>
      <c r="P115" s="657"/>
      <c r="Q115" s="656"/>
      <c r="R115" s="657"/>
      <c r="S115" s="656"/>
      <c r="T115" s="657"/>
      <c r="U115" s="658"/>
      <c r="V115" s="230"/>
      <c r="W115" s="231"/>
      <c r="X115" s="231"/>
      <c r="Y115" s="232"/>
      <c r="Z115" s="232"/>
      <c r="AA115" s="232"/>
      <c r="AB115" s="232"/>
      <c r="AC115" s="232"/>
      <c r="AD115" s="232"/>
      <c r="AE115" s="232"/>
      <c r="AF115" s="232"/>
      <c r="AG115" s="232"/>
      <c r="AH115" s="232"/>
      <c r="AI115" s="232"/>
      <c r="AJ115" s="232"/>
      <c r="AK115" s="232"/>
    </row>
    <row r="116" spans="2:37" customFormat="1" ht="14.25" customHeight="1">
      <c r="B116" s="232"/>
      <c r="C116" s="659" t="s">
        <v>578</v>
      </c>
      <c r="D116" s="660"/>
      <c r="E116" s="660"/>
      <c r="F116" s="660"/>
      <c r="G116" s="660"/>
      <c r="H116" s="660"/>
      <c r="I116" s="660"/>
      <c r="J116" s="660"/>
      <c r="K116" s="660"/>
      <c r="L116" s="660"/>
      <c r="M116" s="660"/>
      <c r="N116" s="660"/>
      <c r="O116" s="660"/>
      <c r="P116" s="660"/>
      <c r="Q116" s="660"/>
      <c r="R116" s="660"/>
      <c r="S116" s="660"/>
      <c r="T116" s="660"/>
      <c r="U116" s="661"/>
      <c r="V116" s="232"/>
      <c r="W116" s="270"/>
      <c r="X116" s="270"/>
      <c r="Y116" s="270"/>
      <c r="Z116" s="270"/>
      <c r="AA116" s="270"/>
      <c r="AB116" s="270"/>
      <c r="AC116" s="270"/>
      <c r="AD116" s="270"/>
      <c r="AE116" s="270"/>
      <c r="AF116" s="270"/>
      <c r="AG116" s="270"/>
      <c r="AH116" s="270"/>
      <c r="AI116" s="270"/>
      <c r="AJ116" s="270"/>
      <c r="AK116" s="270"/>
    </row>
    <row r="117" spans="2:37" customFormat="1" ht="14.25" customHeight="1">
      <c r="B117" s="232"/>
      <c r="C117" s="662"/>
      <c r="D117" s="663"/>
      <c r="E117" s="663"/>
      <c r="F117" s="663"/>
      <c r="G117" s="663"/>
      <c r="H117" s="663"/>
      <c r="I117" s="663"/>
      <c r="J117" s="663"/>
      <c r="K117" s="663"/>
      <c r="L117" s="663"/>
      <c r="M117" s="663"/>
      <c r="N117" s="663"/>
      <c r="O117" s="663"/>
      <c r="P117" s="663"/>
      <c r="Q117" s="663"/>
      <c r="R117" s="663"/>
      <c r="S117" s="663"/>
      <c r="T117" s="663"/>
      <c r="U117" s="664"/>
      <c r="V117" s="232"/>
      <c r="W117" s="270"/>
      <c r="X117" s="270"/>
      <c r="Y117" s="270"/>
      <c r="Z117" s="270"/>
      <c r="AA117" s="270"/>
      <c r="AB117" s="270"/>
      <c r="AC117" s="270"/>
      <c r="AD117" s="270"/>
      <c r="AE117" s="270"/>
      <c r="AF117" s="270"/>
      <c r="AG117" s="270"/>
      <c r="AH117" s="270"/>
      <c r="AI117" s="270"/>
      <c r="AJ117" s="270"/>
      <c r="AK117" s="270"/>
    </row>
    <row r="118" spans="2:37" customFormat="1" ht="14.25" customHeight="1">
      <c r="B118" s="232"/>
      <c r="C118" s="662"/>
      <c r="D118" s="663"/>
      <c r="E118" s="663"/>
      <c r="F118" s="663"/>
      <c r="G118" s="663"/>
      <c r="H118" s="663"/>
      <c r="I118" s="663"/>
      <c r="J118" s="663"/>
      <c r="K118" s="663"/>
      <c r="L118" s="663"/>
      <c r="M118" s="663"/>
      <c r="N118" s="663"/>
      <c r="O118" s="663"/>
      <c r="P118" s="663"/>
      <c r="Q118" s="663"/>
      <c r="R118" s="663"/>
      <c r="S118" s="663"/>
      <c r="T118" s="663"/>
      <c r="U118" s="664"/>
      <c r="V118" s="232"/>
      <c r="W118" s="270"/>
      <c r="X118" s="270"/>
      <c r="Y118" s="270"/>
      <c r="Z118" s="270"/>
      <c r="AA118" s="270"/>
      <c r="AB118" s="270"/>
      <c r="AC118" s="270"/>
      <c r="AD118" s="270"/>
      <c r="AE118" s="270"/>
      <c r="AF118" s="270"/>
      <c r="AG118" s="270"/>
      <c r="AH118" s="270"/>
      <c r="AI118" s="270"/>
      <c r="AJ118" s="270"/>
      <c r="AK118" s="270"/>
    </row>
    <row r="119" spans="2:37" customFormat="1" ht="14.25" customHeight="1">
      <c r="B119" s="232"/>
      <c r="C119" s="662"/>
      <c r="D119" s="663"/>
      <c r="E119" s="663"/>
      <c r="F119" s="663"/>
      <c r="G119" s="663"/>
      <c r="H119" s="663"/>
      <c r="I119" s="663"/>
      <c r="J119" s="663"/>
      <c r="K119" s="663"/>
      <c r="L119" s="663"/>
      <c r="M119" s="663"/>
      <c r="N119" s="663"/>
      <c r="O119" s="663"/>
      <c r="P119" s="663"/>
      <c r="Q119" s="663"/>
      <c r="R119" s="663"/>
      <c r="S119" s="663"/>
      <c r="T119" s="663"/>
      <c r="U119" s="664"/>
      <c r="V119" s="232"/>
      <c r="W119" s="270"/>
      <c r="X119" s="270"/>
      <c r="Y119" s="270"/>
      <c r="Z119" s="270"/>
      <c r="AA119" s="270"/>
      <c r="AB119" s="270"/>
      <c r="AC119" s="270"/>
      <c r="AD119" s="270"/>
      <c r="AE119" s="270"/>
      <c r="AF119" s="270"/>
      <c r="AG119" s="270"/>
      <c r="AH119" s="270"/>
      <c r="AI119" s="270"/>
      <c r="AJ119" s="270"/>
      <c r="AK119" s="270"/>
    </row>
    <row r="120" spans="2:37" customFormat="1" ht="14.25" customHeight="1">
      <c r="B120" s="232"/>
      <c r="C120" s="662"/>
      <c r="D120" s="663"/>
      <c r="E120" s="663"/>
      <c r="F120" s="663"/>
      <c r="G120" s="663"/>
      <c r="H120" s="663"/>
      <c r="I120" s="663"/>
      <c r="J120" s="663"/>
      <c r="K120" s="663"/>
      <c r="L120" s="663"/>
      <c r="M120" s="663"/>
      <c r="N120" s="663"/>
      <c r="O120" s="663"/>
      <c r="P120" s="663"/>
      <c r="Q120" s="663"/>
      <c r="R120" s="663"/>
      <c r="S120" s="663"/>
      <c r="T120" s="663"/>
      <c r="U120" s="664"/>
      <c r="V120" s="232"/>
      <c r="W120" s="270"/>
      <c r="X120" s="270"/>
      <c r="Y120" s="270"/>
      <c r="Z120" s="270"/>
      <c r="AA120" s="270"/>
      <c r="AB120" s="270"/>
      <c r="AC120" s="270"/>
      <c r="AD120" s="270"/>
      <c r="AE120" s="270"/>
      <c r="AF120" s="270"/>
      <c r="AG120" s="270"/>
      <c r="AH120" s="270"/>
      <c r="AI120" s="270"/>
      <c r="AJ120" s="270"/>
      <c r="AK120" s="270"/>
    </row>
    <row r="121" spans="2:37" customFormat="1" ht="14.25" customHeight="1">
      <c r="B121" s="232"/>
      <c r="C121" s="662"/>
      <c r="D121" s="663"/>
      <c r="E121" s="663"/>
      <c r="F121" s="663"/>
      <c r="G121" s="663"/>
      <c r="H121" s="663"/>
      <c r="I121" s="663"/>
      <c r="J121" s="663"/>
      <c r="K121" s="663"/>
      <c r="L121" s="663"/>
      <c r="M121" s="663"/>
      <c r="N121" s="663"/>
      <c r="O121" s="663"/>
      <c r="P121" s="663"/>
      <c r="Q121" s="663"/>
      <c r="R121" s="663"/>
      <c r="S121" s="663"/>
      <c r="T121" s="663"/>
      <c r="U121" s="664"/>
      <c r="V121" s="232"/>
      <c r="W121" s="230"/>
      <c r="X121" s="230"/>
      <c r="Y121" s="230"/>
      <c r="Z121" s="230"/>
      <c r="AA121" s="230"/>
      <c r="AB121" s="230"/>
      <c r="AC121" s="230"/>
      <c r="AD121" s="291"/>
      <c r="AE121" s="291"/>
      <c r="AF121" s="291"/>
      <c r="AG121" s="291"/>
      <c r="AH121" s="291"/>
      <c r="AI121" s="291"/>
      <c r="AJ121" s="291"/>
      <c r="AK121" s="291"/>
    </row>
    <row r="122" spans="2:37" customFormat="1" ht="14.25" customHeight="1">
      <c r="B122" s="232"/>
      <c r="C122" s="662"/>
      <c r="D122" s="663"/>
      <c r="E122" s="663"/>
      <c r="F122" s="663"/>
      <c r="G122" s="663"/>
      <c r="H122" s="663"/>
      <c r="I122" s="663"/>
      <c r="J122" s="663"/>
      <c r="K122" s="663"/>
      <c r="L122" s="663"/>
      <c r="M122" s="663"/>
      <c r="N122" s="663"/>
      <c r="O122" s="663"/>
      <c r="P122" s="663"/>
      <c r="Q122" s="663"/>
      <c r="R122" s="663"/>
      <c r="S122" s="663"/>
      <c r="T122" s="663"/>
      <c r="U122" s="664"/>
      <c r="V122" s="232"/>
      <c r="W122" s="230"/>
      <c r="X122" s="230"/>
      <c r="Y122" s="230"/>
      <c r="Z122" s="230"/>
      <c r="AA122" s="230"/>
      <c r="AB122" s="230"/>
      <c r="AC122" s="230"/>
      <c r="AD122" s="291"/>
      <c r="AE122" s="291"/>
      <c r="AF122" s="291"/>
      <c r="AG122" s="291"/>
      <c r="AH122" s="291"/>
      <c r="AI122" s="291"/>
      <c r="AJ122" s="291"/>
      <c r="AK122" s="291"/>
    </row>
    <row r="123" spans="2:37" customFormat="1" ht="14.25" customHeight="1">
      <c r="B123" s="232"/>
      <c r="C123" s="662"/>
      <c r="D123" s="663"/>
      <c r="E123" s="663"/>
      <c r="F123" s="663"/>
      <c r="G123" s="663"/>
      <c r="H123" s="663"/>
      <c r="I123" s="663"/>
      <c r="J123" s="663"/>
      <c r="K123" s="663"/>
      <c r="L123" s="663"/>
      <c r="M123" s="663"/>
      <c r="N123" s="663"/>
      <c r="O123" s="663"/>
      <c r="P123" s="663"/>
      <c r="Q123" s="663"/>
      <c r="R123" s="663"/>
      <c r="S123" s="663"/>
      <c r="T123" s="663"/>
      <c r="U123" s="664"/>
      <c r="V123" s="232"/>
      <c r="W123" s="230"/>
      <c r="X123" s="230"/>
      <c r="Y123" s="230"/>
      <c r="Z123" s="230"/>
      <c r="AA123" s="230"/>
      <c r="AB123" s="230"/>
      <c r="AC123" s="230"/>
      <c r="AD123" s="291"/>
      <c r="AE123" s="291"/>
      <c r="AF123" s="291"/>
      <c r="AG123" s="291"/>
      <c r="AH123" s="291"/>
      <c r="AI123" s="291"/>
      <c r="AJ123" s="291"/>
      <c r="AK123" s="291"/>
    </row>
    <row r="124" spans="2:37" customFormat="1" ht="14.25" customHeight="1">
      <c r="B124" s="232"/>
      <c r="C124" s="662"/>
      <c r="D124" s="663"/>
      <c r="E124" s="663"/>
      <c r="F124" s="663"/>
      <c r="G124" s="663"/>
      <c r="H124" s="663"/>
      <c r="I124" s="663"/>
      <c r="J124" s="663"/>
      <c r="K124" s="663"/>
      <c r="L124" s="663"/>
      <c r="M124" s="663"/>
      <c r="N124" s="663"/>
      <c r="O124" s="663"/>
      <c r="P124" s="663"/>
      <c r="Q124" s="663"/>
      <c r="R124" s="663"/>
      <c r="S124" s="663"/>
      <c r="T124" s="663"/>
      <c r="U124" s="664"/>
      <c r="V124" s="232"/>
      <c r="W124" s="230"/>
      <c r="X124" s="230"/>
      <c r="Y124" s="230"/>
      <c r="Z124" s="230"/>
      <c r="AA124" s="230"/>
      <c r="AB124" s="230"/>
      <c r="AC124" s="230"/>
      <c r="AD124" s="291"/>
      <c r="AE124" s="291"/>
      <c r="AF124" s="291"/>
      <c r="AG124" s="291"/>
      <c r="AH124" s="291"/>
      <c r="AI124" s="291"/>
      <c r="AJ124" s="291"/>
      <c r="AK124" s="291"/>
    </row>
    <row r="125" spans="2:37" customFormat="1" ht="14.25" customHeight="1">
      <c r="B125" s="232"/>
      <c r="C125" s="662"/>
      <c r="D125" s="663"/>
      <c r="E125" s="663"/>
      <c r="F125" s="663"/>
      <c r="G125" s="663"/>
      <c r="H125" s="663"/>
      <c r="I125" s="663"/>
      <c r="J125" s="663"/>
      <c r="K125" s="663"/>
      <c r="L125" s="663"/>
      <c r="M125" s="663"/>
      <c r="N125" s="663"/>
      <c r="O125" s="663"/>
      <c r="P125" s="663"/>
      <c r="Q125" s="663"/>
      <c r="R125" s="663"/>
      <c r="S125" s="663"/>
      <c r="T125" s="663"/>
      <c r="U125" s="664"/>
      <c r="V125" s="232"/>
      <c r="W125" s="230"/>
      <c r="X125" s="230"/>
      <c r="Y125" s="230"/>
      <c r="Z125" s="230"/>
      <c r="AA125" s="230"/>
      <c r="AB125" s="230"/>
      <c r="AC125" s="230"/>
      <c r="AD125" s="291"/>
      <c r="AE125" s="291"/>
      <c r="AF125" s="291"/>
      <c r="AG125" s="291"/>
      <c r="AH125" s="291"/>
      <c r="AI125" s="291"/>
      <c r="AJ125" s="291"/>
      <c r="AK125" s="291"/>
    </row>
    <row r="126" spans="2:37" customFormat="1" ht="14.25" customHeight="1">
      <c r="B126" s="232"/>
      <c r="C126" s="662"/>
      <c r="D126" s="663"/>
      <c r="E126" s="663"/>
      <c r="F126" s="663"/>
      <c r="G126" s="663"/>
      <c r="H126" s="663"/>
      <c r="I126" s="663"/>
      <c r="J126" s="663"/>
      <c r="K126" s="663"/>
      <c r="L126" s="663"/>
      <c r="M126" s="663"/>
      <c r="N126" s="663"/>
      <c r="O126" s="663"/>
      <c r="P126" s="663"/>
      <c r="Q126" s="663"/>
      <c r="R126" s="663"/>
      <c r="S126" s="663"/>
      <c r="T126" s="663"/>
      <c r="U126" s="664"/>
      <c r="V126" s="232"/>
      <c r="W126" s="230"/>
      <c r="X126" s="230"/>
      <c r="Y126" s="230"/>
      <c r="Z126" s="230"/>
      <c r="AA126" s="230"/>
      <c r="AB126" s="230"/>
      <c r="AC126" s="230"/>
      <c r="AD126" s="291"/>
      <c r="AE126" s="291"/>
      <c r="AF126" s="291"/>
      <c r="AG126" s="291"/>
      <c r="AH126" s="291"/>
      <c r="AI126" s="291"/>
      <c r="AJ126" s="291"/>
      <c r="AK126" s="291"/>
    </row>
    <row r="127" spans="2:37" customFormat="1" ht="14.25" customHeight="1">
      <c r="B127" s="232"/>
      <c r="C127" s="662"/>
      <c r="D127" s="663"/>
      <c r="E127" s="663"/>
      <c r="F127" s="663"/>
      <c r="G127" s="663"/>
      <c r="H127" s="663"/>
      <c r="I127" s="663"/>
      <c r="J127" s="663"/>
      <c r="K127" s="663"/>
      <c r="L127" s="663"/>
      <c r="M127" s="663"/>
      <c r="N127" s="663"/>
      <c r="O127" s="663"/>
      <c r="P127" s="663"/>
      <c r="Q127" s="663"/>
      <c r="R127" s="663"/>
      <c r="S127" s="663"/>
      <c r="T127" s="663"/>
      <c r="U127" s="664"/>
      <c r="V127" s="232"/>
      <c r="W127" s="230"/>
      <c r="X127" s="230"/>
      <c r="Y127" s="230"/>
      <c r="Z127" s="230"/>
      <c r="AA127" s="230"/>
      <c r="AB127" s="230"/>
      <c r="AC127" s="230"/>
      <c r="AD127" s="292"/>
      <c r="AE127" s="292"/>
      <c r="AF127" s="292"/>
      <c r="AG127" s="292"/>
      <c r="AH127" s="292"/>
      <c r="AI127" s="230"/>
      <c r="AJ127" s="230"/>
      <c r="AK127" s="230"/>
    </row>
    <row r="128" spans="2:37" customFormat="1" ht="14.25" customHeight="1">
      <c r="B128" s="232"/>
      <c r="C128" s="662"/>
      <c r="D128" s="663"/>
      <c r="E128" s="663"/>
      <c r="F128" s="663"/>
      <c r="G128" s="663"/>
      <c r="H128" s="663"/>
      <c r="I128" s="663"/>
      <c r="J128" s="663"/>
      <c r="K128" s="663"/>
      <c r="L128" s="663"/>
      <c r="M128" s="663"/>
      <c r="N128" s="663"/>
      <c r="O128" s="663"/>
      <c r="P128" s="663"/>
      <c r="Q128" s="663"/>
      <c r="R128" s="663"/>
      <c r="S128" s="663"/>
      <c r="T128" s="663"/>
      <c r="U128" s="664"/>
      <c r="V128" s="232"/>
      <c r="W128" s="230"/>
      <c r="X128" s="230"/>
      <c r="Y128" s="230"/>
      <c r="Z128" s="230"/>
      <c r="AA128" s="230"/>
      <c r="AB128" s="230"/>
      <c r="AC128" s="230"/>
      <c r="AD128" s="292"/>
      <c r="AE128" s="292"/>
      <c r="AF128" s="292"/>
      <c r="AG128" s="292"/>
      <c r="AH128" s="292"/>
      <c r="AI128" s="230"/>
      <c r="AJ128" s="230"/>
      <c r="AK128" s="230"/>
    </row>
    <row r="129" spans="2:47" ht="14.25" customHeight="1">
      <c r="B129" s="232"/>
      <c r="C129" s="662"/>
      <c r="D129" s="663"/>
      <c r="E129" s="663"/>
      <c r="F129" s="663"/>
      <c r="G129" s="663"/>
      <c r="H129" s="663"/>
      <c r="I129" s="663"/>
      <c r="J129" s="663"/>
      <c r="K129" s="663"/>
      <c r="L129" s="663"/>
      <c r="M129" s="663"/>
      <c r="N129" s="663"/>
      <c r="O129" s="663"/>
      <c r="P129" s="663"/>
      <c r="Q129" s="663"/>
      <c r="R129" s="663"/>
      <c r="S129" s="663"/>
      <c r="T129" s="663"/>
      <c r="U129" s="664"/>
      <c r="V129" s="232"/>
      <c r="AR129"/>
      <c r="AS129"/>
      <c r="AT129"/>
      <c r="AU129"/>
    </row>
    <row r="130" spans="2:47" ht="14.25" customHeight="1">
      <c r="B130" s="232"/>
      <c r="C130" s="662"/>
      <c r="D130" s="663"/>
      <c r="E130" s="663"/>
      <c r="F130" s="663"/>
      <c r="G130" s="663"/>
      <c r="H130" s="663"/>
      <c r="I130" s="663"/>
      <c r="J130" s="663"/>
      <c r="K130" s="663"/>
      <c r="L130" s="663"/>
      <c r="M130" s="663"/>
      <c r="N130" s="663"/>
      <c r="O130" s="663"/>
      <c r="P130" s="663"/>
      <c r="Q130" s="663"/>
      <c r="R130" s="663"/>
      <c r="S130" s="663"/>
      <c r="T130" s="663"/>
      <c r="U130" s="664"/>
      <c r="V130" s="232"/>
      <c r="AR130"/>
      <c r="AS130"/>
      <c r="AT130"/>
      <c r="AU130"/>
    </row>
    <row r="131" spans="2:47" ht="14.25" customHeight="1">
      <c r="B131" s="232"/>
      <c r="C131" s="662"/>
      <c r="D131" s="663"/>
      <c r="E131" s="663"/>
      <c r="F131" s="663"/>
      <c r="G131" s="663"/>
      <c r="H131" s="663"/>
      <c r="I131" s="663"/>
      <c r="J131" s="663"/>
      <c r="K131" s="663"/>
      <c r="L131" s="663"/>
      <c r="M131" s="663"/>
      <c r="N131" s="663"/>
      <c r="O131" s="663"/>
      <c r="P131" s="663"/>
      <c r="Q131" s="663"/>
      <c r="R131" s="663"/>
      <c r="S131" s="663"/>
      <c r="T131" s="663"/>
      <c r="U131" s="664"/>
      <c r="V131" s="232"/>
      <c r="AR131"/>
      <c r="AS131"/>
      <c r="AT131"/>
      <c r="AU131"/>
    </row>
    <row r="132" spans="2:47" ht="14.25" customHeight="1">
      <c r="B132" s="232"/>
      <c r="C132" s="665"/>
      <c r="D132" s="666"/>
      <c r="E132" s="666"/>
      <c r="F132" s="666"/>
      <c r="G132" s="666"/>
      <c r="H132" s="666"/>
      <c r="I132" s="666"/>
      <c r="J132" s="666"/>
      <c r="K132" s="666"/>
      <c r="L132" s="666"/>
      <c r="M132" s="666"/>
      <c r="N132" s="666"/>
      <c r="O132" s="666"/>
      <c r="P132" s="666"/>
      <c r="Q132" s="666"/>
      <c r="R132" s="666"/>
      <c r="S132" s="666"/>
      <c r="T132" s="666"/>
      <c r="U132" s="667"/>
      <c r="V132" s="232"/>
      <c r="AR132"/>
      <c r="AS132"/>
      <c r="AT132"/>
      <c r="AU132"/>
    </row>
    <row r="133" spans="2:47" ht="12.95" customHeight="1">
      <c r="B133" s="237"/>
      <c r="C133" s="232" t="s">
        <v>77</v>
      </c>
      <c r="D133" s="232"/>
      <c r="E133" s="232"/>
      <c r="F133" s="232"/>
      <c r="G133" s="232"/>
      <c r="H133" s="232" t="s">
        <v>78</v>
      </c>
      <c r="I133" s="232"/>
      <c r="J133" s="232"/>
      <c r="K133" s="232"/>
      <c r="L133" s="232"/>
      <c r="M133" s="232"/>
      <c r="N133" s="232"/>
      <c r="O133" s="232"/>
      <c r="P133" s="232"/>
      <c r="Q133" s="232"/>
      <c r="R133" s="232"/>
      <c r="S133" s="232"/>
      <c r="T133" s="232"/>
      <c r="U133" s="232"/>
      <c r="V133" s="232"/>
      <c r="W133" s="232"/>
      <c r="X133" s="232"/>
      <c r="Y133" s="232"/>
      <c r="Z133" s="232"/>
      <c r="AA133" s="232"/>
      <c r="AB133" s="232"/>
      <c r="AC133" s="232"/>
      <c r="AD133" s="232"/>
      <c r="AE133" s="232"/>
      <c r="AF133" s="237"/>
      <c r="AG133" s="237"/>
      <c r="AH133" s="237"/>
      <c r="AI133" s="237"/>
      <c r="AJ133" s="237"/>
      <c r="AK133" s="237"/>
      <c r="AR133"/>
      <c r="AS133"/>
      <c r="AT133"/>
      <c r="AU133"/>
    </row>
    <row r="134" spans="2:47" ht="12.95" customHeight="1">
      <c r="B134" s="237"/>
      <c r="C134" s="232"/>
      <c r="D134" s="232"/>
      <c r="E134" s="232"/>
      <c r="F134" s="232"/>
      <c r="G134" s="232"/>
      <c r="H134" s="232" t="s">
        <v>291</v>
      </c>
      <c r="I134" s="232"/>
      <c r="J134" s="232"/>
      <c r="K134" s="232"/>
      <c r="L134" s="232"/>
      <c r="M134" s="232"/>
      <c r="N134" s="232"/>
      <c r="O134" s="232"/>
      <c r="P134" s="232"/>
      <c r="Q134" s="232"/>
      <c r="R134" s="232"/>
      <c r="S134" s="232"/>
      <c r="T134" s="232"/>
      <c r="U134" s="232"/>
      <c r="V134" s="232"/>
      <c r="W134" s="232"/>
      <c r="X134" s="232"/>
      <c r="Y134" s="232"/>
      <c r="Z134" s="232"/>
      <c r="AA134" s="232"/>
      <c r="AB134" s="232"/>
      <c r="AC134" s="232"/>
      <c r="AD134" s="232"/>
      <c r="AE134" s="232"/>
      <c r="AF134" s="237"/>
      <c r="AG134" s="237"/>
      <c r="AH134" s="237"/>
      <c r="AI134" s="237"/>
      <c r="AJ134" s="237"/>
      <c r="AK134" s="237"/>
      <c r="AR134"/>
      <c r="AS134"/>
      <c r="AT134"/>
      <c r="AU134"/>
    </row>
    <row r="135" spans="2:47" ht="12.95" customHeight="1">
      <c r="B135" s="237"/>
      <c r="C135" s="232" t="s">
        <v>357</v>
      </c>
      <c r="D135" s="232"/>
      <c r="E135" s="232"/>
      <c r="F135" s="232"/>
      <c r="G135" s="232"/>
      <c r="I135" s="232"/>
      <c r="J135" s="232"/>
      <c r="K135" s="232"/>
      <c r="L135" s="232"/>
      <c r="M135" s="232"/>
      <c r="N135" s="232"/>
      <c r="O135" s="232"/>
      <c r="P135" s="232"/>
      <c r="Q135" s="232"/>
      <c r="R135" s="232"/>
      <c r="S135" s="232"/>
      <c r="T135" s="232"/>
      <c r="U135" s="232"/>
      <c r="V135" s="232"/>
      <c r="W135" s="232"/>
      <c r="X135" s="232"/>
      <c r="Y135" s="232"/>
      <c r="Z135" s="232"/>
      <c r="AA135" s="232"/>
      <c r="AB135" s="232"/>
      <c r="AC135" s="232"/>
      <c r="AD135" s="232"/>
      <c r="AE135" s="232"/>
      <c r="AF135" s="237"/>
      <c r="AG135" s="237"/>
      <c r="AH135" s="237"/>
      <c r="AI135" s="237"/>
      <c r="AJ135" s="237"/>
      <c r="AK135" s="237"/>
      <c r="AR135"/>
      <c r="AS135"/>
      <c r="AT135"/>
      <c r="AU135"/>
    </row>
    <row r="136" spans="2:47" ht="12.95" customHeight="1">
      <c r="B136" s="237"/>
      <c r="C136" s="232" t="s">
        <v>460</v>
      </c>
      <c r="D136" s="232"/>
      <c r="E136" s="232"/>
      <c r="F136" s="232"/>
      <c r="G136" s="232"/>
      <c r="I136" s="232"/>
      <c r="J136" s="232"/>
      <c r="K136" s="232"/>
      <c r="L136" s="232"/>
      <c r="M136" s="232"/>
      <c r="N136" s="232"/>
      <c r="O136" s="232"/>
      <c r="P136" s="232"/>
      <c r="Q136" s="232"/>
      <c r="R136" s="232"/>
      <c r="S136" s="232"/>
      <c r="T136" s="232"/>
      <c r="U136" s="232"/>
      <c r="V136" s="232"/>
      <c r="W136" s="232"/>
      <c r="X136" s="232"/>
      <c r="Y136" s="232"/>
      <c r="Z136" s="232"/>
      <c r="AA136" s="232"/>
      <c r="AB136" s="232"/>
      <c r="AC136" s="232"/>
      <c r="AD136" s="232"/>
      <c r="AE136" s="232"/>
      <c r="AF136" s="237"/>
      <c r="AG136" s="237"/>
      <c r="AH136" s="237"/>
      <c r="AI136" s="237"/>
      <c r="AJ136" s="237"/>
      <c r="AK136" s="237"/>
      <c r="AR136"/>
      <c r="AS136"/>
      <c r="AT136"/>
      <c r="AU136"/>
    </row>
    <row r="137" spans="2:47" s="235" customFormat="1" ht="17.25" customHeight="1">
      <c r="B137" s="230"/>
      <c r="C137" s="260" t="s">
        <v>523</v>
      </c>
      <c r="D137" s="229"/>
      <c r="E137" s="229"/>
      <c r="F137" s="229"/>
      <c r="G137" s="230"/>
      <c r="H137" s="230"/>
      <c r="I137" s="230"/>
      <c r="J137" s="230"/>
      <c r="K137" s="230"/>
      <c r="L137" s="230"/>
      <c r="M137" s="230"/>
      <c r="N137" s="230"/>
      <c r="O137" s="230"/>
      <c r="P137" s="230"/>
      <c r="Q137" s="230"/>
      <c r="R137" s="230"/>
      <c r="S137" s="230"/>
      <c r="T137" s="230"/>
      <c r="U137" s="230"/>
      <c r="V137" s="230"/>
      <c r="W137" s="230"/>
      <c r="X137" s="230"/>
      <c r="Y137" s="230"/>
      <c r="Z137" s="230"/>
      <c r="AA137" s="230"/>
      <c r="AB137" s="230"/>
      <c r="AC137" s="230"/>
      <c r="AD137" s="230"/>
      <c r="AE137" s="230"/>
      <c r="AF137" s="230"/>
      <c r="AG137" s="230"/>
      <c r="AH137" s="290"/>
      <c r="AI137" s="290"/>
      <c r="AJ137" s="289"/>
      <c r="AK137" s="289"/>
      <c r="AL137" s="236"/>
      <c r="AM137" s="236"/>
      <c r="AN137" s="236"/>
      <c r="AO137" s="236"/>
      <c r="AP137" s="236"/>
      <c r="AQ137" s="236"/>
      <c r="AR137" s="238"/>
      <c r="AS137" s="238"/>
      <c r="AT137" s="239"/>
      <c r="AU137" s="239"/>
    </row>
    <row r="138" spans="2:47" ht="12.95" customHeight="1">
      <c r="B138" s="231"/>
      <c r="C138" s="672" t="s">
        <v>354</v>
      </c>
      <c r="D138" s="672"/>
      <c r="E138" s="672"/>
      <c r="F138" s="672"/>
      <c r="G138" s="672"/>
      <c r="H138" s="672"/>
      <c r="I138" s="672"/>
      <c r="J138" s="672"/>
      <c r="K138" s="672"/>
      <c r="L138" s="672"/>
      <c r="M138" s="672"/>
      <c r="N138" s="672"/>
      <c r="O138" s="672"/>
      <c r="P138" s="672"/>
      <c r="Q138" s="672"/>
      <c r="R138" s="672"/>
      <c r="S138" s="672"/>
      <c r="T138" s="672"/>
      <c r="U138" s="672"/>
      <c r="V138" s="672"/>
      <c r="W138" s="261"/>
      <c r="X138" s="231"/>
      <c r="Y138" s="232"/>
      <c r="Z138" s="232"/>
      <c r="AA138" s="232"/>
      <c r="AB138" s="232"/>
      <c r="AC138" s="232"/>
      <c r="AD138" s="232"/>
      <c r="AE138" s="232"/>
      <c r="AF138" s="232"/>
      <c r="AG138" s="262"/>
      <c r="AH138" s="290"/>
      <c r="AI138" s="290"/>
      <c r="AJ138" s="289"/>
      <c r="AK138" s="289"/>
      <c r="AR138"/>
      <c r="AS138"/>
      <c r="AT138"/>
      <c r="AU138"/>
    </row>
    <row r="139" spans="2:47" ht="12.95" customHeight="1">
      <c r="B139" s="231"/>
      <c r="C139" s="672"/>
      <c r="D139" s="672"/>
      <c r="E139" s="672"/>
      <c r="F139" s="672"/>
      <c r="G139" s="672"/>
      <c r="H139" s="672"/>
      <c r="I139" s="672"/>
      <c r="J139" s="672"/>
      <c r="K139" s="672"/>
      <c r="L139" s="672"/>
      <c r="M139" s="672"/>
      <c r="N139" s="672"/>
      <c r="O139" s="672"/>
      <c r="P139" s="672"/>
      <c r="Q139" s="672"/>
      <c r="R139" s="672"/>
      <c r="S139" s="672"/>
      <c r="T139" s="672"/>
      <c r="U139" s="672"/>
      <c r="V139" s="672"/>
      <c r="W139" s="697" t="s">
        <v>459</v>
      </c>
      <c r="X139" s="697"/>
      <c r="Y139" s="697"/>
      <c r="Z139" s="697"/>
      <c r="AA139" s="697">
        <f>AA71+1</f>
        <v>3</v>
      </c>
      <c r="AB139" s="697"/>
      <c r="AC139" s="697"/>
      <c r="AD139" s="697"/>
      <c r="AE139" s="697"/>
      <c r="AF139" s="697"/>
      <c r="AG139" s="697"/>
      <c r="AH139" s="697"/>
      <c r="AI139" s="697"/>
      <c r="AJ139" s="697"/>
      <c r="AK139" s="697"/>
      <c r="AR139"/>
      <c r="AS139"/>
      <c r="AT139"/>
      <c r="AU139"/>
    </row>
    <row r="140" spans="2:47" ht="12.95" customHeight="1">
      <c r="B140" s="231"/>
      <c r="C140" s="231"/>
      <c r="D140" s="231"/>
      <c r="E140" s="231"/>
      <c r="F140" s="231"/>
      <c r="G140" s="231"/>
      <c r="H140" s="231"/>
      <c r="I140" s="231"/>
      <c r="J140" s="231"/>
      <c r="K140" s="231"/>
      <c r="L140" s="231"/>
      <c r="M140" s="231"/>
      <c r="N140" s="231"/>
      <c r="O140" s="231"/>
      <c r="P140" s="231"/>
      <c r="Q140" s="231"/>
      <c r="R140" s="232"/>
      <c r="S140" s="232"/>
      <c r="T140" s="232"/>
      <c r="U140" s="232"/>
      <c r="V140" s="231"/>
      <c r="W140" s="697"/>
      <c r="X140" s="697"/>
      <c r="Y140" s="697"/>
      <c r="Z140" s="697"/>
      <c r="AA140" s="697"/>
      <c r="AB140" s="697"/>
      <c r="AC140" s="697"/>
      <c r="AD140" s="697"/>
      <c r="AE140" s="697"/>
      <c r="AF140" s="697"/>
      <c r="AG140" s="697"/>
      <c r="AH140" s="697"/>
      <c r="AI140" s="697"/>
      <c r="AJ140" s="697"/>
      <c r="AK140" s="697"/>
      <c r="AR140"/>
      <c r="AS140"/>
      <c r="AT140"/>
      <c r="AU140"/>
    </row>
    <row r="141" spans="2:47" ht="12.95" customHeight="1">
      <c r="B141" s="231"/>
      <c r="D141" s="232"/>
      <c r="E141" s="232"/>
      <c r="F141" s="232"/>
      <c r="G141" s="231"/>
      <c r="H141" s="231"/>
      <c r="I141" s="231"/>
      <c r="J141" s="231"/>
      <c r="K141" s="231"/>
      <c r="L141" s="231"/>
      <c r="M141" s="231"/>
      <c r="N141" s="231"/>
      <c r="O141" s="231"/>
      <c r="P141" s="231"/>
      <c r="Q141" s="231"/>
      <c r="R141" s="232"/>
      <c r="S141" s="232"/>
      <c r="T141" s="232"/>
      <c r="U141" s="232"/>
      <c r="V141" s="231"/>
      <c r="W141" s="693" t="s">
        <v>248</v>
      </c>
      <c r="X141" s="693"/>
      <c r="Y141" s="693"/>
      <c r="Z141" s="693"/>
      <c r="AA141" s="695">
        <f>'21号（報告鏡）'!$R$9</f>
        <v>0</v>
      </c>
      <c r="AB141" s="695"/>
      <c r="AC141" s="695"/>
      <c r="AD141" s="695"/>
      <c r="AE141" s="695"/>
      <c r="AF141" s="695"/>
      <c r="AG141" s="695"/>
      <c r="AH141" s="695"/>
      <c r="AI141" s="695"/>
      <c r="AJ141" s="695"/>
      <c r="AK141" s="695"/>
      <c r="AR141"/>
      <c r="AS141"/>
      <c r="AT141"/>
      <c r="AU141"/>
    </row>
    <row r="142" spans="2:47" ht="12.95" customHeight="1">
      <c r="B142" s="231"/>
      <c r="C142" s="682" t="s">
        <v>356</v>
      </c>
      <c r="D142" s="682"/>
      <c r="E142" s="682"/>
      <c r="F142" s="682"/>
      <c r="G142" s="682"/>
      <c r="H142" s="268"/>
      <c r="I142" s="268"/>
      <c r="J142" s="268"/>
      <c r="K142" s="268"/>
      <c r="L142" s="268"/>
      <c r="M142" s="268"/>
      <c r="N142" s="670" t="s">
        <v>457</v>
      </c>
      <c r="O142" s="670"/>
      <c r="P142" s="657"/>
      <c r="Q142" s="656" t="s">
        <v>247</v>
      </c>
      <c r="R142" s="657"/>
      <c r="S142" s="656" t="s">
        <v>352</v>
      </c>
      <c r="T142" s="657"/>
      <c r="U142" s="658" t="s">
        <v>353</v>
      </c>
      <c r="W142" s="694"/>
      <c r="X142" s="694"/>
      <c r="Y142" s="694"/>
      <c r="Z142" s="694"/>
      <c r="AA142" s="696"/>
      <c r="AB142" s="696"/>
      <c r="AC142" s="696"/>
      <c r="AD142" s="696"/>
      <c r="AE142" s="696"/>
      <c r="AF142" s="696"/>
      <c r="AG142" s="696"/>
      <c r="AH142" s="696"/>
      <c r="AI142" s="696"/>
      <c r="AJ142" s="696"/>
      <c r="AK142" s="696"/>
      <c r="AR142"/>
      <c r="AS142"/>
      <c r="AT142"/>
      <c r="AU142"/>
    </row>
    <row r="143" spans="2:47" ht="12.95" customHeight="1">
      <c r="B143" s="231"/>
      <c r="C143" s="683"/>
      <c r="D143" s="683"/>
      <c r="E143" s="683"/>
      <c r="F143" s="683"/>
      <c r="G143" s="683"/>
      <c r="H143" s="268"/>
      <c r="I143" s="268"/>
      <c r="J143" s="268"/>
      <c r="K143" s="268"/>
      <c r="L143" s="268"/>
      <c r="M143" s="268"/>
      <c r="N143" s="671"/>
      <c r="O143" s="671"/>
      <c r="P143" s="657"/>
      <c r="Q143" s="656"/>
      <c r="R143" s="657"/>
      <c r="S143" s="656"/>
      <c r="T143" s="657"/>
      <c r="U143" s="658"/>
      <c r="AR143"/>
      <c r="AS143"/>
      <c r="AT143"/>
      <c r="AU143"/>
    </row>
    <row r="144" spans="2:47" ht="14.25" customHeight="1">
      <c r="B144" s="231"/>
      <c r="C144" s="659" t="s">
        <v>578</v>
      </c>
      <c r="D144" s="660"/>
      <c r="E144" s="660"/>
      <c r="F144" s="660"/>
      <c r="G144" s="660"/>
      <c r="H144" s="660"/>
      <c r="I144" s="660"/>
      <c r="J144" s="660"/>
      <c r="K144" s="660"/>
      <c r="L144" s="660"/>
      <c r="M144" s="660"/>
      <c r="N144" s="660"/>
      <c r="O144" s="660"/>
      <c r="P144" s="660"/>
      <c r="Q144" s="660"/>
      <c r="R144" s="660"/>
      <c r="S144" s="660"/>
      <c r="T144" s="660"/>
      <c r="U144" s="661"/>
      <c r="V144" s="232"/>
      <c r="W144" s="655" t="s">
        <v>442</v>
      </c>
      <c r="X144" s="655"/>
      <c r="Y144" s="655"/>
      <c r="Z144" s="655"/>
      <c r="AA144" s="655"/>
      <c r="AB144" s="655"/>
      <c r="AC144" s="655"/>
      <c r="AD144" s="655"/>
      <c r="AE144" s="655"/>
      <c r="AF144" s="655"/>
      <c r="AG144" s="655"/>
      <c r="AH144" s="655"/>
      <c r="AI144" s="655"/>
      <c r="AJ144" s="655"/>
      <c r="AK144" s="655"/>
      <c r="AR144"/>
      <c r="AS144"/>
      <c r="AT144"/>
      <c r="AU144"/>
    </row>
    <row r="145" spans="2:47" ht="14.25" customHeight="1">
      <c r="B145" s="231"/>
      <c r="C145" s="662"/>
      <c r="D145" s="663"/>
      <c r="E145" s="663"/>
      <c r="F145" s="663"/>
      <c r="G145" s="663"/>
      <c r="H145" s="663"/>
      <c r="I145" s="663"/>
      <c r="J145" s="663"/>
      <c r="K145" s="663"/>
      <c r="L145" s="663"/>
      <c r="M145" s="663"/>
      <c r="N145" s="663"/>
      <c r="O145" s="663"/>
      <c r="P145" s="663"/>
      <c r="Q145" s="663"/>
      <c r="R145" s="663"/>
      <c r="S145" s="663"/>
      <c r="T145" s="663"/>
      <c r="U145" s="664"/>
      <c r="V145" s="232"/>
      <c r="W145" s="655"/>
      <c r="X145" s="655"/>
      <c r="Y145" s="655"/>
      <c r="Z145" s="655"/>
      <c r="AA145" s="655"/>
      <c r="AB145" s="655"/>
      <c r="AC145" s="655"/>
      <c r="AD145" s="655"/>
      <c r="AE145" s="655"/>
      <c r="AF145" s="655"/>
      <c r="AG145" s="655"/>
      <c r="AH145" s="655"/>
      <c r="AI145" s="655"/>
      <c r="AJ145" s="655"/>
      <c r="AK145" s="655"/>
      <c r="AR145"/>
      <c r="AS145"/>
      <c r="AT145"/>
      <c r="AU145"/>
    </row>
    <row r="146" spans="2:47" ht="14.25" customHeight="1">
      <c r="B146" s="232"/>
      <c r="C146" s="662"/>
      <c r="D146" s="663"/>
      <c r="E146" s="663"/>
      <c r="F146" s="663"/>
      <c r="G146" s="663"/>
      <c r="H146" s="663"/>
      <c r="I146" s="663"/>
      <c r="J146" s="663"/>
      <c r="K146" s="663"/>
      <c r="L146" s="663"/>
      <c r="M146" s="663"/>
      <c r="N146" s="663"/>
      <c r="O146" s="663"/>
      <c r="P146" s="663"/>
      <c r="Q146" s="663"/>
      <c r="R146" s="663"/>
      <c r="S146" s="663"/>
      <c r="T146" s="663"/>
      <c r="U146" s="664"/>
      <c r="V146" s="232"/>
      <c r="W146" s="655" t="s">
        <v>458</v>
      </c>
      <c r="X146" s="655"/>
      <c r="Y146" s="655"/>
      <c r="Z146" s="655"/>
      <c r="AA146" s="655" t="s">
        <v>456</v>
      </c>
      <c r="AB146" s="655"/>
      <c r="AC146" s="655"/>
      <c r="AD146" s="655"/>
      <c r="AE146" s="655"/>
      <c r="AF146" s="655"/>
      <c r="AG146" s="655"/>
      <c r="AH146" s="655"/>
      <c r="AI146" s="655"/>
      <c r="AJ146" s="655"/>
      <c r="AK146" s="655"/>
      <c r="AR146"/>
      <c r="AS146"/>
      <c r="AT146"/>
      <c r="AU146"/>
    </row>
    <row r="147" spans="2:47" ht="14.25" customHeight="1">
      <c r="B147" s="232"/>
      <c r="C147" s="662"/>
      <c r="D147" s="663"/>
      <c r="E147" s="663"/>
      <c r="F147" s="663"/>
      <c r="G147" s="663"/>
      <c r="H147" s="663"/>
      <c r="I147" s="663"/>
      <c r="J147" s="663"/>
      <c r="K147" s="663"/>
      <c r="L147" s="663"/>
      <c r="M147" s="663"/>
      <c r="N147" s="663"/>
      <c r="O147" s="663"/>
      <c r="P147" s="663"/>
      <c r="Q147" s="663"/>
      <c r="R147" s="663"/>
      <c r="S147" s="663"/>
      <c r="T147" s="663"/>
      <c r="U147" s="664"/>
      <c r="V147" s="232"/>
      <c r="W147" s="655"/>
      <c r="X147" s="655"/>
      <c r="Y147" s="655"/>
      <c r="Z147" s="655"/>
      <c r="AA147" s="655"/>
      <c r="AB147" s="655"/>
      <c r="AC147" s="655"/>
      <c r="AD147" s="655"/>
      <c r="AE147" s="655"/>
      <c r="AF147" s="655"/>
      <c r="AG147" s="655"/>
      <c r="AH147" s="655"/>
      <c r="AI147" s="655"/>
      <c r="AJ147" s="655"/>
      <c r="AK147" s="655"/>
      <c r="AR147"/>
      <c r="AS147"/>
      <c r="AT147"/>
      <c r="AU147"/>
    </row>
    <row r="148" spans="2:47" ht="14.25" customHeight="1">
      <c r="B148" s="232"/>
      <c r="C148" s="662"/>
      <c r="D148" s="663"/>
      <c r="E148" s="663"/>
      <c r="F148" s="663"/>
      <c r="G148" s="663"/>
      <c r="H148" s="663"/>
      <c r="I148" s="663"/>
      <c r="J148" s="663"/>
      <c r="K148" s="663"/>
      <c r="L148" s="663"/>
      <c r="M148" s="663"/>
      <c r="N148" s="663"/>
      <c r="O148" s="663"/>
      <c r="P148" s="663"/>
      <c r="Q148" s="663"/>
      <c r="R148" s="663"/>
      <c r="S148" s="663"/>
      <c r="T148" s="663"/>
      <c r="U148" s="664"/>
      <c r="V148" s="232"/>
      <c r="W148" s="655"/>
      <c r="X148" s="655"/>
      <c r="Y148" s="655"/>
      <c r="Z148" s="655"/>
      <c r="AA148" s="655" t="s">
        <v>462</v>
      </c>
      <c r="AB148" s="655"/>
      <c r="AC148" s="655"/>
      <c r="AD148" s="655"/>
      <c r="AE148" s="655"/>
      <c r="AF148" s="655"/>
      <c r="AG148" s="655"/>
      <c r="AH148" s="655"/>
      <c r="AI148" s="655"/>
      <c r="AJ148" s="655"/>
      <c r="AK148" s="655"/>
      <c r="AR148"/>
      <c r="AS148"/>
      <c r="AT148"/>
      <c r="AU148"/>
    </row>
    <row r="149" spans="2:47" ht="14.25" customHeight="1">
      <c r="B149" s="232"/>
      <c r="C149" s="662"/>
      <c r="D149" s="663"/>
      <c r="E149" s="663"/>
      <c r="F149" s="663"/>
      <c r="G149" s="663"/>
      <c r="H149" s="663"/>
      <c r="I149" s="663"/>
      <c r="J149" s="663"/>
      <c r="K149" s="663"/>
      <c r="L149" s="663"/>
      <c r="M149" s="663"/>
      <c r="N149" s="663"/>
      <c r="O149" s="663"/>
      <c r="P149" s="663"/>
      <c r="Q149" s="663"/>
      <c r="R149" s="663"/>
      <c r="S149" s="663"/>
      <c r="T149" s="663"/>
      <c r="U149" s="664"/>
      <c r="V149" s="232"/>
      <c r="W149" s="655"/>
      <c r="X149" s="655"/>
      <c r="Y149" s="655"/>
      <c r="Z149" s="655"/>
      <c r="AA149" s="655"/>
      <c r="AB149" s="655"/>
      <c r="AC149" s="655"/>
      <c r="AD149" s="655"/>
      <c r="AE149" s="655"/>
      <c r="AF149" s="655"/>
      <c r="AG149" s="655"/>
      <c r="AH149" s="655"/>
      <c r="AI149" s="655"/>
      <c r="AJ149" s="655"/>
      <c r="AK149" s="655"/>
      <c r="AR149"/>
      <c r="AS149"/>
      <c r="AT149"/>
      <c r="AU149"/>
    </row>
    <row r="150" spans="2:47" ht="14.25" customHeight="1">
      <c r="B150" s="232"/>
      <c r="C150" s="662"/>
      <c r="D150" s="663"/>
      <c r="E150" s="663"/>
      <c r="F150" s="663"/>
      <c r="G150" s="663"/>
      <c r="H150" s="663"/>
      <c r="I150" s="663"/>
      <c r="J150" s="663"/>
      <c r="K150" s="663"/>
      <c r="L150" s="663"/>
      <c r="M150" s="663"/>
      <c r="N150" s="663"/>
      <c r="O150" s="663"/>
      <c r="P150" s="663"/>
      <c r="Q150" s="663"/>
      <c r="R150" s="663"/>
      <c r="S150" s="663"/>
      <c r="T150" s="663"/>
      <c r="U150" s="664"/>
      <c r="V150" s="232"/>
      <c r="W150" s="655"/>
      <c r="X150" s="655"/>
      <c r="Y150" s="655"/>
      <c r="Z150" s="655"/>
      <c r="AA150" s="655"/>
      <c r="AB150" s="655"/>
      <c r="AC150" s="655"/>
      <c r="AD150" s="655"/>
      <c r="AE150" s="655"/>
      <c r="AF150" s="655"/>
      <c r="AG150" s="655"/>
      <c r="AH150" s="655"/>
      <c r="AI150" s="655"/>
      <c r="AJ150" s="655"/>
      <c r="AK150" s="655"/>
      <c r="AR150"/>
      <c r="AS150"/>
      <c r="AT150"/>
      <c r="AU150"/>
    </row>
    <row r="151" spans="2:47" ht="14.25" customHeight="1">
      <c r="B151" s="232"/>
      <c r="C151" s="662"/>
      <c r="D151" s="663"/>
      <c r="E151" s="663"/>
      <c r="F151" s="663"/>
      <c r="G151" s="663"/>
      <c r="H151" s="663"/>
      <c r="I151" s="663"/>
      <c r="J151" s="663"/>
      <c r="K151" s="663"/>
      <c r="L151" s="663"/>
      <c r="M151" s="663"/>
      <c r="N151" s="663"/>
      <c r="O151" s="663"/>
      <c r="P151" s="663"/>
      <c r="Q151" s="663"/>
      <c r="R151" s="663"/>
      <c r="S151" s="663"/>
      <c r="T151" s="663"/>
      <c r="U151" s="664"/>
      <c r="V151" s="232"/>
      <c r="AD151" s="291"/>
      <c r="AE151" s="291"/>
      <c r="AF151" s="291"/>
      <c r="AG151" s="291"/>
      <c r="AH151" s="291"/>
      <c r="AI151" s="291"/>
      <c r="AJ151" s="291"/>
      <c r="AK151" s="291"/>
      <c r="AR151"/>
      <c r="AS151"/>
      <c r="AT151"/>
      <c r="AU151"/>
    </row>
    <row r="152" spans="2:47" ht="14.25" customHeight="1">
      <c r="B152" s="232"/>
      <c r="C152" s="662"/>
      <c r="D152" s="663"/>
      <c r="E152" s="663"/>
      <c r="F152" s="663"/>
      <c r="G152" s="663"/>
      <c r="H152" s="663"/>
      <c r="I152" s="663"/>
      <c r="J152" s="663"/>
      <c r="K152" s="663"/>
      <c r="L152" s="663"/>
      <c r="M152" s="663"/>
      <c r="N152" s="663"/>
      <c r="O152" s="663"/>
      <c r="P152" s="663"/>
      <c r="Q152" s="663"/>
      <c r="R152" s="663"/>
      <c r="S152" s="663"/>
      <c r="T152" s="663"/>
      <c r="U152" s="664"/>
      <c r="V152" s="232"/>
      <c r="AD152" s="291"/>
      <c r="AE152" s="291"/>
      <c r="AF152" s="291"/>
      <c r="AG152" s="291"/>
      <c r="AH152" s="291"/>
      <c r="AI152" s="291"/>
      <c r="AJ152" s="291"/>
      <c r="AK152" s="291"/>
      <c r="AR152"/>
      <c r="AS152"/>
      <c r="AT152"/>
      <c r="AU152"/>
    </row>
    <row r="153" spans="2:47" ht="14.25" customHeight="1">
      <c r="B153" s="232"/>
      <c r="C153" s="662"/>
      <c r="D153" s="663"/>
      <c r="E153" s="663"/>
      <c r="F153" s="663"/>
      <c r="G153" s="663"/>
      <c r="H153" s="663"/>
      <c r="I153" s="663"/>
      <c r="J153" s="663"/>
      <c r="K153" s="663"/>
      <c r="L153" s="663"/>
      <c r="M153" s="663"/>
      <c r="N153" s="663"/>
      <c r="O153" s="663"/>
      <c r="P153" s="663"/>
      <c r="Q153" s="663"/>
      <c r="R153" s="663"/>
      <c r="S153" s="663"/>
      <c r="T153" s="663"/>
      <c r="U153" s="664"/>
      <c r="V153" s="232"/>
      <c r="Z153" s="288"/>
      <c r="AA153" s="288"/>
      <c r="AF153" s="291"/>
      <c r="AG153" s="291"/>
      <c r="AH153" s="291"/>
      <c r="AI153" s="291"/>
      <c r="AJ153" s="291"/>
      <c r="AK153" s="291"/>
      <c r="AR153"/>
      <c r="AS153"/>
      <c r="AT153"/>
      <c r="AU153"/>
    </row>
    <row r="154" spans="2:47" ht="14.25" customHeight="1">
      <c r="B154" s="232"/>
      <c r="C154" s="662"/>
      <c r="D154" s="663"/>
      <c r="E154" s="663"/>
      <c r="F154" s="663"/>
      <c r="G154" s="663"/>
      <c r="H154" s="663"/>
      <c r="I154" s="663"/>
      <c r="J154" s="663"/>
      <c r="K154" s="663"/>
      <c r="L154" s="663"/>
      <c r="M154" s="663"/>
      <c r="N154" s="663"/>
      <c r="O154" s="663"/>
      <c r="P154" s="663"/>
      <c r="Q154" s="663"/>
      <c r="R154" s="663"/>
      <c r="S154" s="663"/>
      <c r="T154" s="663"/>
      <c r="U154" s="664"/>
      <c r="V154" s="232"/>
      <c r="Z154" s="288"/>
      <c r="AA154" s="288"/>
      <c r="AF154" s="291"/>
      <c r="AG154" s="291"/>
      <c r="AH154" s="291"/>
      <c r="AI154" s="291"/>
      <c r="AJ154" s="291"/>
      <c r="AK154" s="291"/>
      <c r="AR154"/>
      <c r="AS154"/>
      <c r="AT154"/>
      <c r="AU154"/>
    </row>
    <row r="155" spans="2:47" ht="14.25" customHeight="1">
      <c r="B155" s="232"/>
      <c r="C155" s="662"/>
      <c r="D155" s="663"/>
      <c r="E155" s="663"/>
      <c r="F155" s="663"/>
      <c r="G155" s="663"/>
      <c r="H155" s="663"/>
      <c r="I155" s="663"/>
      <c r="J155" s="663"/>
      <c r="K155" s="663"/>
      <c r="L155" s="663"/>
      <c r="M155" s="663"/>
      <c r="N155" s="663"/>
      <c r="O155" s="663"/>
      <c r="P155" s="663"/>
      <c r="Q155" s="663"/>
      <c r="R155" s="663"/>
      <c r="S155" s="663"/>
      <c r="T155" s="663"/>
      <c r="U155" s="664"/>
      <c r="V155" s="232"/>
      <c r="Z155" s="288"/>
      <c r="AA155" s="288"/>
      <c r="AF155" s="292"/>
      <c r="AG155" s="292"/>
      <c r="AH155" s="292"/>
      <c r="AR155"/>
      <c r="AS155"/>
      <c r="AT155"/>
      <c r="AU155"/>
    </row>
    <row r="156" spans="2:47" ht="14.25" customHeight="1">
      <c r="B156" s="232"/>
      <c r="C156" s="662"/>
      <c r="D156" s="663"/>
      <c r="E156" s="663"/>
      <c r="F156" s="663"/>
      <c r="G156" s="663"/>
      <c r="H156" s="663"/>
      <c r="I156" s="663"/>
      <c r="J156" s="663"/>
      <c r="K156" s="663"/>
      <c r="L156" s="663"/>
      <c r="M156" s="663"/>
      <c r="N156" s="663"/>
      <c r="O156" s="663"/>
      <c r="P156" s="663"/>
      <c r="Q156" s="663"/>
      <c r="R156" s="663"/>
      <c r="S156" s="663"/>
      <c r="T156" s="663"/>
      <c r="U156" s="664"/>
      <c r="V156" s="232"/>
      <c r="Z156" s="288"/>
      <c r="AA156" s="288"/>
      <c r="AF156" s="292"/>
      <c r="AG156" s="292"/>
      <c r="AH156" s="292"/>
      <c r="AR156"/>
      <c r="AS156"/>
      <c r="AT156"/>
      <c r="AU156"/>
    </row>
    <row r="157" spans="2:47" ht="14.25" customHeight="1">
      <c r="B157" s="232"/>
      <c r="C157" s="662"/>
      <c r="D157" s="663"/>
      <c r="E157" s="663"/>
      <c r="F157" s="663"/>
      <c r="G157" s="663"/>
      <c r="H157" s="663"/>
      <c r="I157" s="663"/>
      <c r="J157" s="663"/>
      <c r="K157" s="663"/>
      <c r="L157" s="663"/>
      <c r="M157" s="663"/>
      <c r="N157" s="663"/>
      <c r="O157" s="663"/>
      <c r="P157" s="663"/>
      <c r="Q157" s="663"/>
      <c r="R157" s="663"/>
      <c r="S157" s="663"/>
      <c r="T157" s="663"/>
      <c r="U157" s="664"/>
      <c r="V157" s="232"/>
      <c r="Z157" s="288"/>
      <c r="AA157" s="288"/>
      <c r="AR157"/>
      <c r="AS157"/>
      <c r="AT157"/>
      <c r="AU157"/>
    </row>
    <row r="158" spans="2:47" ht="14.25" customHeight="1">
      <c r="B158" s="232"/>
      <c r="C158" s="662"/>
      <c r="D158" s="663"/>
      <c r="E158" s="663"/>
      <c r="F158" s="663"/>
      <c r="G158" s="663"/>
      <c r="H158" s="663"/>
      <c r="I158" s="663"/>
      <c r="J158" s="663"/>
      <c r="K158" s="663"/>
      <c r="L158" s="663"/>
      <c r="M158" s="663"/>
      <c r="N158" s="663"/>
      <c r="O158" s="663"/>
      <c r="P158" s="663"/>
      <c r="Q158" s="663"/>
      <c r="R158" s="663"/>
      <c r="S158" s="663"/>
      <c r="T158" s="663"/>
      <c r="U158" s="664"/>
      <c r="V158" s="232"/>
      <c r="Z158" s="288"/>
      <c r="AA158" s="288"/>
      <c r="AR158"/>
      <c r="AS158"/>
      <c r="AT158"/>
      <c r="AU158"/>
    </row>
    <row r="159" spans="2:47" ht="14.25" customHeight="1">
      <c r="B159" s="232"/>
      <c r="C159" s="662"/>
      <c r="D159" s="663"/>
      <c r="E159" s="663"/>
      <c r="F159" s="663"/>
      <c r="G159" s="663"/>
      <c r="H159" s="663"/>
      <c r="I159" s="663"/>
      <c r="J159" s="663"/>
      <c r="K159" s="663"/>
      <c r="L159" s="663"/>
      <c r="M159" s="663"/>
      <c r="N159" s="663"/>
      <c r="O159" s="663"/>
      <c r="P159" s="663"/>
      <c r="Q159" s="663"/>
      <c r="R159" s="663"/>
      <c r="S159" s="663"/>
      <c r="T159" s="663"/>
      <c r="U159" s="664"/>
      <c r="V159" s="232"/>
      <c r="Z159" s="288"/>
      <c r="AA159" s="288"/>
      <c r="AR159"/>
      <c r="AS159"/>
      <c r="AT159"/>
      <c r="AU159"/>
    </row>
    <row r="160" spans="2:47" ht="14.25" customHeight="1">
      <c r="B160" s="232"/>
      <c r="C160" s="665"/>
      <c r="D160" s="666"/>
      <c r="E160" s="666"/>
      <c r="F160" s="666"/>
      <c r="G160" s="666"/>
      <c r="H160" s="666"/>
      <c r="I160" s="666"/>
      <c r="J160" s="666"/>
      <c r="K160" s="666"/>
      <c r="L160" s="666"/>
      <c r="M160" s="666"/>
      <c r="N160" s="666"/>
      <c r="O160" s="666"/>
      <c r="P160" s="666"/>
      <c r="Q160" s="666"/>
      <c r="R160" s="666"/>
      <c r="S160" s="666"/>
      <c r="T160" s="666"/>
      <c r="U160" s="667"/>
      <c r="V160" s="232"/>
      <c r="Z160" s="288"/>
      <c r="AA160" s="288"/>
      <c r="AR160"/>
      <c r="AS160"/>
      <c r="AT160"/>
      <c r="AU160"/>
    </row>
    <row r="161" spans="2:47" ht="14.25" customHeight="1">
      <c r="B161" s="232"/>
      <c r="C161" s="263"/>
      <c r="D161" s="231"/>
      <c r="E161" s="231"/>
      <c r="F161" s="231"/>
      <c r="G161" s="231"/>
      <c r="H161" s="231"/>
      <c r="I161" s="231"/>
      <c r="J161" s="231"/>
      <c r="K161" s="231"/>
      <c r="L161" s="231"/>
      <c r="M161" s="231"/>
      <c r="N161" s="231"/>
      <c r="O161" s="231"/>
      <c r="P161" s="231"/>
      <c r="Q161" s="231"/>
      <c r="R161" s="231"/>
      <c r="S161" s="231"/>
      <c r="T161" s="231"/>
      <c r="U161" s="231"/>
      <c r="V161" s="232"/>
      <c r="W161" s="254"/>
      <c r="X161" s="254"/>
      <c r="Y161" s="254"/>
      <c r="Z161" s="254"/>
      <c r="AA161" s="254"/>
      <c r="AB161" s="232"/>
      <c r="AC161" s="233"/>
      <c r="AD161" s="233"/>
      <c r="AE161" s="233"/>
      <c r="AF161" s="234"/>
      <c r="AG161" s="234"/>
      <c r="AH161" s="234"/>
      <c r="AI161" s="234"/>
      <c r="AJ161" s="234"/>
      <c r="AK161" s="234"/>
      <c r="AR161"/>
      <c r="AS161"/>
      <c r="AT161"/>
      <c r="AU161"/>
    </row>
    <row r="162" spans="2:47" ht="14.25" customHeight="1">
      <c r="B162" s="232"/>
      <c r="C162" s="668" t="s">
        <v>355</v>
      </c>
      <c r="D162" s="668"/>
      <c r="E162" s="668"/>
      <c r="F162" s="668"/>
      <c r="G162" s="668"/>
      <c r="H162" s="268"/>
      <c r="I162" s="268"/>
      <c r="J162" s="268"/>
      <c r="K162" s="268"/>
      <c r="L162" s="268"/>
      <c r="M162" s="268"/>
      <c r="N162" s="670" t="s">
        <v>457</v>
      </c>
      <c r="O162" s="670"/>
      <c r="P162" s="657"/>
      <c r="Q162" s="656" t="s">
        <v>247</v>
      </c>
      <c r="R162" s="657"/>
      <c r="S162" s="656" t="s">
        <v>352</v>
      </c>
      <c r="T162" s="657"/>
      <c r="U162" s="658" t="s">
        <v>353</v>
      </c>
      <c r="W162" s="231"/>
      <c r="X162" s="231"/>
      <c r="Y162" s="232"/>
      <c r="Z162" s="232"/>
      <c r="AA162" s="232"/>
      <c r="AB162" s="232"/>
      <c r="AC162" s="232"/>
      <c r="AD162" s="232"/>
      <c r="AE162" s="232"/>
      <c r="AF162" s="232"/>
      <c r="AG162" s="232"/>
      <c r="AH162" s="232"/>
      <c r="AI162" s="232"/>
      <c r="AJ162" s="232"/>
      <c r="AK162" s="232"/>
      <c r="AR162"/>
      <c r="AS162"/>
      <c r="AT162"/>
      <c r="AU162"/>
    </row>
    <row r="163" spans="2:47" ht="14.25" customHeight="1">
      <c r="B163" s="232"/>
      <c r="C163" s="669"/>
      <c r="D163" s="669"/>
      <c r="E163" s="669"/>
      <c r="F163" s="669"/>
      <c r="G163" s="669"/>
      <c r="H163" s="269"/>
      <c r="I163" s="269"/>
      <c r="J163" s="269"/>
      <c r="K163" s="269"/>
      <c r="L163" s="269"/>
      <c r="M163" s="269"/>
      <c r="N163" s="671"/>
      <c r="O163" s="671"/>
      <c r="P163" s="657"/>
      <c r="Q163" s="656"/>
      <c r="R163" s="657"/>
      <c r="S163" s="656"/>
      <c r="T163" s="657"/>
      <c r="U163" s="658"/>
      <c r="W163" s="231"/>
      <c r="X163" s="231"/>
      <c r="Y163" s="232"/>
      <c r="Z163" s="232"/>
      <c r="AA163" s="232"/>
      <c r="AB163" s="232"/>
      <c r="AC163" s="232"/>
      <c r="AD163" s="232"/>
      <c r="AE163" s="232"/>
      <c r="AF163" s="232"/>
      <c r="AG163" s="232"/>
      <c r="AH163" s="232"/>
      <c r="AI163" s="232"/>
      <c r="AJ163" s="232"/>
      <c r="AK163" s="232"/>
      <c r="AR163"/>
      <c r="AS163"/>
      <c r="AT163"/>
      <c r="AU163"/>
    </row>
    <row r="164" spans="2:47" ht="14.25" customHeight="1">
      <c r="B164" s="232"/>
      <c r="C164" s="659" t="s">
        <v>578</v>
      </c>
      <c r="D164" s="660"/>
      <c r="E164" s="660"/>
      <c r="F164" s="660"/>
      <c r="G164" s="660"/>
      <c r="H164" s="660"/>
      <c r="I164" s="660"/>
      <c r="J164" s="660"/>
      <c r="K164" s="660"/>
      <c r="L164" s="660"/>
      <c r="M164" s="660"/>
      <c r="N164" s="660"/>
      <c r="O164" s="660"/>
      <c r="P164" s="660"/>
      <c r="Q164" s="660"/>
      <c r="R164" s="660"/>
      <c r="S164" s="660"/>
      <c r="T164" s="660"/>
      <c r="U164" s="661"/>
      <c r="V164" s="232"/>
      <c r="W164" s="270"/>
      <c r="X164" s="270"/>
      <c r="Y164" s="270"/>
      <c r="Z164" s="270"/>
      <c r="AA164" s="270"/>
      <c r="AB164" s="270"/>
      <c r="AC164" s="270"/>
      <c r="AD164" s="270"/>
      <c r="AE164" s="270"/>
      <c r="AF164" s="270"/>
      <c r="AG164" s="270"/>
      <c r="AH164" s="270"/>
      <c r="AI164" s="270"/>
      <c r="AJ164" s="270"/>
      <c r="AK164" s="270"/>
      <c r="AR164"/>
      <c r="AS164"/>
      <c r="AT164"/>
      <c r="AU164"/>
    </row>
    <row r="165" spans="2:47" ht="14.25" customHeight="1">
      <c r="B165" s="232"/>
      <c r="C165" s="662"/>
      <c r="D165" s="663"/>
      <c r="E165" s="663"/>
      <c r="F165" s="663"/>
      <c r="G165" s="663"/>
      <c r="H165" s="663"/>
      <c r="I165" s="663"/>
      <c r="J165" s="663"/>
      <c r="K165" s="663"/>
      <c r="L165" s="663"/>
      <c r="M165" s="663"/>
      <c r="N165" s="663"/>
      <c r="O165" s="663"/>
      <c r="P165" s="663"/>
      <c r="Q165" s="663"/>
      <c r="R165" s="663"/>
      <c r="S165" s="663"/>
      <c r="T165" s="663"/>
      <c r="U165" s="664"/>
      <c r="V165" s="232"/>
      <c r="W165" s="270"/>
      <c r="X165" s="270"/>
      <c r="Y165" s="270"/>
      <c r="Z165" s="270"/>
      <c r="AA165" s="270"/>
      <c r="AB165" s="270"/>
      <c r="AC165" s="270"/>
      <c r="AD165" s="270"/>
      <c r="AE165" s="270"/>
      <c r="AF165" s="270"/>
      <c r="AG165" s="270"/>
      <c r="AH165" s="270"/>
      <c r="AI165" s="270"/>
      <c r="AJ165" s="270"/>
      <c r="AK165" s="270"/>
      <c r="AR165"/>
      <c r="AS165"/>
      <c r="AT165"/>
      <c r="AU165"/>
    </row>
    <row r="166" spans="2:47" ht="14.25" customHeight="1">
      <c r="B166" s="232"/>
      <c r="C166" s="662"/>
      <c r="D166" s="663"/>
      <c r="E166" s="663"/>
      <c r="F166" s="663"/>
      <c r="G166" s="663"/>
      <c r="H166" s="663"/>
      <c r="I166" s="663"/>
      <c r="J166" s="663"/>
      <c r="K166" s="663"/>
      <c r="L166" s="663"/>
      <c r="M166" s="663"/>
      <c r="N166" s="663"/>
      <c r="O166" s="663"/>
      <c r="P166" s="663"/>
      <c r="Q166" s="663"/>
      <c r="R166" s="663"/>
      <c r="S166" s="663"/>
      <c r="T166" s="663"/>
      <c r="U166" s="664"/>
      <c r="V166" s="232"/>
      <c r="W166" s="270"/>
      <c r="X166" s="270"/>
      <c r="Y166" s="270"/>
      <c r="Z166" s="270"/>
      <c r="AA166" s="270"/>
      <c r="AB166" s="270"/>
      <c r="AC166" s="270"/>
      <c r="AD166" s="270"/>
      <c r="AE166" s="270"/>
      <c r="AF166" s="270"/>
      <c r="AG166" s="270"/>
      <c r="AH166" s="270"/>
      <c r="AI166" s="270"/>
      <c r="AJ166" s="270"/>
      <c r="AK166" s="270"/>
      <c r="AR166"/>
      <c r="AS166"/>
      <c r="AT166"/>
      <c r="AU166"/>
    </row>
    <row r="167" spans="2:47" ht="14.25" customHeight="1">
      <c r="B167" s="232"/>
      <c r="C167" s="662"/>
      <c r="D167" s="663"/>
      <c r="E167" s="663"/>
      <c r="F167" s="663"/>
      <c r="G167" s="663"/>
      <c r="H167" s="663"/>
      <c r="I167" s="663"/>
      <c r="J167" s="663"/>
      <c r="K167" s="663"/>
      <c r="L167" s="663"/>
      <c r="M167" s="663"/>
      <c r="N167" s="663"/>
      <c r="O167" s="663"/>
      <c r="P167" s="663"/>
      <c r="Q167" s="663"/>
      <c r="R167" s="663"/>
      <c r="S167" s="663"/>
      <c r="T167" s="663"/>
      <c r="U167" s="664"/>
      <c r="V167" s="232"/>
      <c r="W167" s="270"/>
      <c r="X167" s="270"/>
      <c r="Y167" s="270"/>
      <c r="Z167" s="270"/>
      <c r="AA167" s="270"/>
      <c r="AB167" s="270"/>
      <c r="AC167" s="270"/>
      <c r="AD167" s="270"/>
      <c r="AE167" s="270"/>
      <c r="AF167" s="270"/>
      <c r="AG167" s="270"/>
      <c r="AH167" s="270"/>
      <c r="AI167" s="270"/>
      <c r="AJ167" s="270"/>
      <c r="AK167" s="270"/>
      <c r="AR167"/>
      <c r="AS167"/>
      <c r="AT167"/>
      <c r="AU167"/>
    </row>
    <row r="168" spans="2:47" ht="14.25" customHeight="1">
      <c r="B168" s="232"/>
      <c r="C168" s="662"/>
      <c r="D168" s="663"/>
      <c r="E168" s="663"/>
      <c r="F168" s="663"/>
      <c r="G168" s="663"/>
      <c r="H168" s="663"/>
      <c r="I168" s="663"/>
      <c r="J168" s="663"/>
      <c r="K168" s="663"/>
      <c r="L168" s="663"/>
      <c r="M168" s="663"/>
      <c r="N168" s="663"/>
      <c r="O168" s="663"/>
      <c r="P168" s="663"/>
      <c r="Q168" s="663"/>
      <c r="R168" s="663"/>
      <c r="S168" s="663"/>
      <c r="T168" s="663"/>
      <c r="U168" s="664"/>
      <c r="V168" s="232"/>
      <c r="W168" s="270"/>
      <c r="X168" s="270"/>
      <c r="Y168" s="270"/>
      <c r="Z168" s="270"/>
      <c r="AA168" s="270"/>
      <c r="AB168" s="270"/>
      <c r="AC168" s="270"/>
      <c r="AD168" s="270"/>
      <c r="AE168" s="270"/>
      <c r="AF168" s="270"/>
      <c r="AG168" s="270"/>
      <c r="AH168" s="270"/>
      <c r="AI168" s="270"/>
      <c r="AJ168" s="270"/>
      <c r="AK168" s="270"/>
      <c r="AR168"/>
      <c r="AS168"/>
      <c r="AT168"/>
      <c r="AU168"/>
    </row>
    <row r="169" spans="2:47" ht="14.25" customHeight="1">
      <c r="B169" s="232"/>
      <c r="C169" s="662"/>
      <c r="D169" s="663"/>
      <c r="E169" s="663"/>
      <c r="F169" s="663"/>
      <c r="G169" s="663"/>
      <c r="H169" s="663"/>
      <c r="I169" s="663"/>
      <c r="J169" s="663"/>
      <c r="K169" s="663"/>
      <c r="L169" s="663"/>
      <c r="M169" s="663"/>
      <c r="N169" s="663"/>
      <c r="O169" s="663"/>
      <c r="P169" s="663"/>
      <c r="Q169" s="663"/>
      <c r="R169" s="663"/>
      <c r="S169" s="663"/>
      <c r="T169" s="663"/>
      <c r="U169" s="664"/>
      <c r="V169" s="232"/>
      <c r="AD169" s="291"/>
      <c r="AE169" s="291"/>
      <c r="AF169" s="291"/>
      <c r="AG169" s="291"/>
      <c r="AH169" s="291"/>
      <c r="AI169" s="291"/>
      <c r="AJ169" s="291"/>
      <c r="AK169" s="291"/>
      <c r="AR169"/>
      <c r="AS169"/>
      <c r="AT169"/>
      <c r="AU169"/>
    </row>
    <row r="170" spans="2:47" ht="14.25" customHeight="1">
      <c r="B170" s="232"/>
      <c r="C170" s="662"/>
      <c r="D170" s="663"/>
      <c r="E170" s="663"/>
      <c r="F170" s="663"/>
      <c r="G170" s="663"/>
      <c r="H170" s="663"/>
      <c r="I170" s="663"/>
      <c r="J170" s="663"/>
      <c r="K170" s="663"/>
      <c r="L170" s="663"/>
      <c r="M170" s="663"/>
      <c r="N170" s="663"/>
      <c r="O170" s="663"/>
      <c r="P170" s="663"/>
      <c r="Q170" s="663"/>
      <c r="R170" s="663"/>
      <c r="S170" s="663"/>
      <c r="T170" s="663"/>
      <c r="U170" s="664"/>
      <c r="V170" s="232"/>
      <c r="AD170" s="291"/>
      <c r="AE170" s="291"/>
      <c r="AF170" s="291"/>
      <c r="AG170" s="291"/>
      <c r="AH170" s="291"/>
      <c r="AI170" s="291"/>
      <c r="AJ170" s="291"/>
      <c r="AK170" s="291"/>
      <c r="AR170"/>
      <c r="AS170"/>
      <c r="AT170"/>
      <c r="AU170"/>
    </row>
    <row r="171" spans="2:47" ht="14.25" customHeight="1">
      <c r="B171" s="232"/>
      <c r="C171" s="662"/>
      <c r="D171" s="663"/>
      <c r="E171" s="663"/>
      <c r="F171" s="663"/>
      <c r="G171" s="663"/>
      <c r="H171" s="663"/>
      <c r="I171" s="663"/>
      <c r="J171" s="663"/>
      <c r="K171" s="663"/>
      <c r="L171" s="663"/>
      <c r="M171" s="663"/>
      <c r="N171" s="663"/>
      <c r="O171" s="663"/>
      <c r="P171" s="663"/>
      <c r="Q171" s="663"/>
      <c r="R171" s="663"/>
      <c r="S171" s="663"/>
      <c r="T171" s="663"/>
      <c r="U171" s="664"/>
      <c r="V171" s="232"/>
      <c r="AD171" s="291"/>
      <c r="AE171" s="291"/>
      <c r="AF171" s="291"/>
      <c r="AG171" s="291"/>
      <c r="AH171" s="291"/>
      <c r="AI171" s="291"/>
      <c r="AJ171" s="291"/>
      <c r="AK171" s="291"/>
      <c r="AR171"/>
      <c r="AS171"/>
      <c r="AT171"/>
      <c r="AU171"/>
    </row>
    <row r="172" spans="2:47" ht="14.25" customHeight="1">
      <c r="B172" s="232"/>
      <c r="C172" s="662"/>
      <c r="D172" s="663"/>
      <c r="E172" s="663"/>
      <c r="F172" s="663"/>
      <c r="G172" s="663"/>
      <c r="H172" s="663"/>
      <c r="I172" s="663"/>
      <c r="J172" s="663"/>
      <c r="K172" s="663"/>
      <c r="L172" s="663"/>
      <c r="M172" s="663"/>
      <c r="N172" s="663"/>
      <c r="O172" s="663"/>
      <c r="P172" s="663"/>
      <c r="Q172" s="663"/>
      <c r="R172" s="663"/>
      <c r="S172" s="663"/>
      <c r="T172" s="663"/>
      <c r="U172" s="664"/>
      <c r="V172" s="232"/>
      <c r="AD172" s="291"/>
      <c r="AE172" s="291"/>
      <c r="AF172" s="291"/>
      <c r="AG172" s="291"/>
      <c r="AH172" s="291"/>
      <c r="AI172" s="291"/>
      <c r="AJ172" s="291"/>
      <c r="AK172" s="291"/>
      <c r="AR172"/>
      <c r="AS172"/>
      <c r="AT172"/>
      <c r="AU172"/>
    </row>
    <row r="173" spans="2:47" ht="14.25" customHeight="1">
      <c r="B173" s="232"/>
      <c r="C173" s="662"/>
      <c r="D173" s="663"/>
      <c r="E173" s="663"/>
      <c r="F173" s="663"/>
      <c r="G173" s="663"/>
      <c r="H173" s="663"/>
      <c r="I173" s="663"/>
      <c r="J173" s="663"/>
      <c r="K173" s="663"/>
      <c r="L173" s="663"/>
      <c r="M173" s="663"/>
      <c r="N173" s="663"/>
      <c r="O173" s="663"/>
      <c r="P173" s="663"/>
      <c r="Q173" s="663"/>
      <c r="R173" s="663"/>
      <c r="S173" s="663"/>
      <c r="T173" s="663"/>
      <c r="U173" s="664"/>
      <c r="V173" s="232"/>
      <c r="AD173" s="291"/>
      <c r="AE173" s="291"/>
      <c r="AF173" s="291"/>
      <c r="AG173" s="291"/>
      <c r="AH173" s="291"/>
      <c r="AI173" s="291"/>
      <c r="AJ173" s="291"/>
      <c r="AK173" s="291"/>
      <c r="AR173"/>
      <c r="AS173"/>
      <c r="AT173"/>
      <c r="AU173"/>
    </row>
    <row r="174" spans="2:47" ht="14.25" customHeight="1">
      <c r="B174" s="232"/>
      <c r="C174" s="662"/>
      <c r="D174" s="663"/>
      <c r="E174" s="663"/>
      <c r="F174" s="663"/>
      <c r="G174" s="663"/>
      <c r="H174" s="663"/>
      <c r="I174" s="663"/>
      <c r="J174" s="663"/>
      <c r="K174" s="663"/>
      <c r="L174" s="663"/>
      <c r="M174" s="663"/>
      <c r="N174" s="663"/>
      <c r="O174" s="663"/>
      <c r="P174" s="663"/>
      <c r="Q174" s="663"/>
      <c r="R174" s="663"/>
      <c r="S174" s="663"/>
      <c r="T174" s="663"/>
      <c r="U174" s="664"/>
      <c r="V174" s="232"/>
      <c r="AD174" s="291"/>
      <c r="AE174" s="291"/>
      <c r="AF174" s="291"/>
      <c r="AG174" s="291"/>
      <c r="AH174" s="291"/>
      <c r="AI174" s="291"/>
      <c r="AJ174" s="291"/>
      <c r="AK174" s="291"/>
      <c r="AR174"/>
      <c r="AS174"/>
      <c r="AT174"/>
      <c r="AU174"/>
    </row>
    <row r="175" spans="2:47" ht="14.25" customHeight="1">
      <c r="B175" s="232"/>
      <c r="C175" s="662"/>
      <c r="D175" s="663"/>
      <c r="E175" s="663"/>
      <c r="F175" s="663"/>
      <c r="G175" s="663"/>
      <c r="H175" s="663"/>
      <c r="I175" s="663"/>
      <c r="J175" s="663"/>
      <c r="K175" s="663"/>
      <c r="L175" s="663"/>
      <c r="M175" s="663"/>
      <c r="N175" s="663"/>
      <c r="O175" s="663"/>
      <c r="P175" s="663"/>
      <c r="Q175" s="663"/>
      <c r="R175" s="663"/>
      <c r="S175" s="663"/>
      <c r="T175" s="663"/>
      <c r="U175" s="664"/>
      <c r="V175" s="232"/>
      <c r="AD175" s="292"/>
      <c r="AE175" s="292"/>
      <c r="AF175" s="292"/>
      <c r="AG175" s="292"/>
      <c r="AH175" s="292"/>
      <c r="AR175"/>
      <c r="AS175"/>
      <c r="AT175"/>
      <c r="AU175"/>
    </row>
    <row r="176" spans="2:47" ht="14.25" customHeight="1">
      <c r="B176" s="232"/>
      <c r="C176" s="662"/>
      <c r="D176" s="663"/>
      <c r="E176" s="663"/>
      <c r="F176" s="663"/>
      <c r="G176" s="663"/>
      <c r="H176" s="663"/>
      <c r="I176" s="663"/>
      <c r="J176" s="663"/>
      <c r="K176" s="663"/>
      <c r="L176" s="663"/>
      <c r="M176" s="663"/>
      <c r="N176" s="663"/>
      <c r="O176" s="663"/>
      <c r="P176" s="663"/>
      <c r="Q176" s="663"/>
      <c r="R176" s="663"/>
      <c r="S176" s="663"/>
      <c r="T176" s="663"/>
      <c r="U176" s="664"/>
      <c r="V176" s="232"/>
      <c r="AD176" s="292"/>
      <c r="AE176" s="292"/>
      <c r="AF176" s="292"/>
      <c r="AG176" s="292"/>
      <c r="AH176" s="292"/>
      <c r="AR176"/>
      <c r="AS176"/>
      <c r="AT176"/>
      <c r="AU176"/>
    </row>
    <row r="177" spans="2:47" ht="14.25" customHeight="1">
      <c r="B177" s="232"/>
      <c r="C177" s="662"/>
      <c r="D177" s="663"/>
      <c r="E177" s="663"/>
      <c r="F177" s="663"/>
      <c r="G177" s="663"/>
      <c r="H177" s="663"/>
      <c r="I177" s="663"/>
      <c r="J177" s="663"/>
      <c r="K177" s="663"/>
      <c r="L177" s="663"/>
      <c r="M177" s="663"/>
      <c r="N177" s="663"/>
      <c r="O177" s="663"/>
      <c r="P177" s="663"/>
      <c r="Q177" s="663"/>
      <c r="R177" s="663"/>
      <c r="S177" s="663"/>
      <c r="T177" s="663"/>
      <c r="U177" s="664"/>
      <c r="V177" s="232"/>
      <c r="AR177"/>
      <c r="AS177"/>
      <c r="AT177"/>
      <c r="AU177"/>
    </row>
    <row r="178" spans="2:47" ht="14.25" customHeight="1">
      <c r="B178" s="232"/>
      <c r="C178" s="662"/>
      <c r="D178" s="663"/>
      <c r="E178" s="663"/>
      <c r="F178" s="663"/>
      <c r="G178" s="663"/>
      <c r="H178" s="663"/>
      <c r="I178" s="663"/>
      <c r="J178" s="663"/>
      <c r="K178" s="663"/>
      <c r="L178" s="663"/>
      <c r="M178" s="663"/>
      <c r="N178" s="663"/>
      <c r="O178" s="663"/>
      <c r="P178" s="663"/>
      <c r="Q178" s="663"/>
      <c r="R178" s="663"/>
      <c r="S178" s="663"/>
      <c r="T178" s="663"/>
      <c r="U178" s="664"/>
      <c r="V178" s="232"/>
      <c r="AR178"/>
      <c r="AS178"/>
      <c r="AT178"/>
      <c r="AU178"/>
    </row>
    <row r="179" spans="2:47" ht="14.25" customHeight="1">
      <c r="B179" s="232"/>
      <c r="C179" s="662"/>
      <c r="D179" s="663"/>
      <c r="E179" s="663"/>
      <c r="F179" s="663"/>
      <c r="G179" s="663"/>
      <c r="H179" s="663"/>
      <c r="I179" s="663"/>
      <c r="J179" s="663"/>
      <c r="K179" s="663"/>
      <c r="L179" s="663"/>
      <c r="M179" s="663"/>
      <c r="N179" s="663"/>
      <c r="O179" s="663"/>
      <c r="P179" s="663"/>
      <c r="Q179" s="663"/>
      <c r="R179" s="663"/>
      <c r="S179" s="663"/>
      <c r="T179" s="663"/>
      <c r="U179" s="664"/>
      <c r="V179" s="232"/>
      <c r="AR179"/>
      <c r="AS179"/>
      <c r="AT179"/>
      <c r="AU179"/>
    </row>
    <row r="180" spans="2:47" ht="14.25" customHeight="1">
      <c r="B180" s="232"/>
      <c r="C180" s="665"/>
      <c r="D180" s="666"/>
      <c r="E180" s="666"/>
      <c r="F180" s="666"/>
      <c r="G180" s="666"/>
      <c r="H180" s="666"/>
      <c r="I180" s="666"/>
      <c r="J180" s="666"/>
      <c r="K180" s="666"/>
      <c r="L180" s="666"/>
      <c r="M180" s="666"/>
      <c r="N180" s="666"/>
      <c r="O180" s="666"/>
      <c r="P180" s="666"/>
      <c r="Q180" s="666"/>
      <c r="R180" s="666"/>
      <c r="S180" s="666"/>
      <c r="T180" s="666"/>
      <c r="U180" s="667"/>
      <c r="V180" s="232"/>
      <c r="AR180"/>
      <c r="AS180"/>
      <c r="AT180"/>
      <c r="AU180"/>
    </row>
    <row r="181" spans="2:47" ht="14.25" customHeight="1">
      <c r="B181" s="232"/>
      <c r="C181" s="232"/>
      <c r="D181" s="231"/>
      <c r="E181" s="231"/>
      <c r="F181" s="231"/>
      <c r="G181" s="231"/>
      <c r="H181" s="231"/>
      <c r="I181" s="231"/>
      <c r="J181" s="231"/>
      <c r="K181" s="231"/>
      <c r="L181" s="231"/>
      <c r="M181" s="231"/>
      <c r="N181" s="231"/>
      <c r="O181" s="231"/>
      <c r="P181" s="231"/>
      <c r="Q181" s="231"/>
      <c r="R181" s="231"/>
      <c r="S181" s="231"/>
      <c r="T181" s="231"/>
      <c r="U181" s="231"/>
      <c r="V181" s="232"/>
      <c r="W181" s="254"/>
      <c r="X181" s="254"/>
      <c r="Y181" s="254"/>
      <c r="Z181" s="254"/>
      <c r="AA181" s="254"/>
      <c r="AB181" s="232"/>
      <c r="AC181" s="233"/>
      <c r="AD181" s="233"/>
      <c r="AE181" s="233"/>
      <c r="AF181" s="234"/>
      <c r="AG181" s="234"/>
      <c r="AH181" s="234"/>
      <c r="AI181" s="234"/>
      <c r="AJ181" s="234"/>
      <c r="AK181" s="234"/>
      <c r="AR181"/>
      <c r="AS181"/>
      <c r="AT181"/>
      <c r="AU181"/>
    </row>
    <row r="182" spans="2:47" ht="14.25" customHeight="1">
      <c r="B182" s="232"/>
      <c r="C182" s="668" t="s">
        <v>461</v>
      </c>
      <c r="D182" s="668"/>
      <c r="E182" s="668"/>
      <c r="F182" s="668"/>
      <c r="G182" s="668"/>
      <c r="H182" s="268"/>
      <c r="I182" s="268"/>
      <c r="J182" s="268"/>
      <c r="K182" s="268"/>
      <c r="L182" s="268"/>
      <c r="M182" s="268"/>
      <c r="N182" s="670" t="s">
        <v>457</v>
      </c>
      <c r="O182" s="670"/>
      <c r="P182" s="657"/>
      <c r="Q182" s="656" t="s">
        <v>247</v>
      </c>
      <c r="R182" s="657"/>
      <c r="S182" s="656" t="s">
        <v>352</v>
      </c>
      <c r="T182" s="657"/>
      <c r="U182" s="658" t="s">
        <v>353</v>
      </c>
      <c r="W182" s="231"/>
      <c r="X182" s="231"/>
      <c r="Y182" s="232"/>
      <c r="Z182" s="232"/>
      <c r="AA182" s="232"/>
      <c r="AB182" s="232"/>
      <c r="AC182" s="232"/>
      <c r="AD182" s="232"/>
      <c r="AE182" s="232"/>
      <c r="AF182" s="232"/>
      <c r="AG182" s="232"/>
      <c r="AH182" s="232"/>
      <c r="AI182" s="232"/>
      <c r="AJ182" s="232"/>
      <c r="AK182" s="232"/>
      <c r="AR182"/>
      <c r="AS182"/>
      <c r="AT182"/>
      <c r="AU182"/>
    </row>
    <row r="183" spans="2:47" ht="14.25" customHeight="1">
      <c r="B183" s="232"/>
      <c r="C183" s="669"/>
      <c r="D183" s="669"/>
      <c r="E183" s="669"/>
      <c r="F183" s="669"/>
      <c r="G183" s="669"/>
      <c r="H183" s="269"/>
      <c r="I183" s="269"/>
      <c r="J183" s="269"/>
      <c r="K183" s="269"/>
      <c r="L183" s="269"/>
      <c r="M183" s="269"/>
      <c r="N183" s="671"/>
      <c r="O183" s="671"/>
      <c r="P183" s="657"/>
      <c r="Q183" s="656"/>
      <c r="R183" s="657"/>
      <c r="S183" s="656"/>
      <c r="T183" s="657"/>
      <c r="U183" s="658"/>
      <c r="W183" s="231"/>
      <c r="X183" s="231"/>
      <c r="Y183" s="232"/>
      <c r="Z183" s="232"/>
      <c r="AA183" s="232"/>
      <c r="AB183" s="232"/>
      <c r="AC183" s="232"/>
      <c r="AD183" s="232"/>
      <c r="AE183" s="232"/>
      <c r="AF183" s="232"/>
      <c r="AG183" s="232"/>
      <c r="AH183" s="232"/>
      <c r="AI183" s="232"/>
      <c r="AJ183" s="232"/>
      <c r="AK183" s="232"/>
      <c r="AR183"/>
      <c r="AS183"/>
      <c r="AT183"/>
      <c r="AU183"/>
    </row>
    <row r="184" spans="2:47" ht="14.25" customHeight="1">
      <c r="B184" s="232"/>
      <c r="C184" s="659" t="s">
        <v>578</v>
      </c>
      <c r="D184" s="660"/>
      <c r="E184" s="660"/>
      <c r="F184" s="660"/>
      <c r="G184" s="660"/>
      <c r="H184" s="660"/>
      <c r="I184" s="660"/>
      <c r="J184" s="660"/>
      <c r="K184" s="660"/>
      <c r="L184" s="660"/>
      <c r="M184" s="660"/>
      <c r="N184" s="660"/>
      <c r="O184" s="660"/>
      <c r="P184" s="660"/>
      <c r="Q184" s="660"/>
      <c r="R184" s="660"/>
      <c r="S184" s="660"/>
      <c r="T184" s="660"/>
      <c r="U184" s="661"/>
      <c r="V184" s="232"/>
      <c r="W184" s="270"/>
      <c r="X184" s="270"/>
      <c r="Y184" s="270"/>
      <c r="Z184" s="270"/>
      <c r="AA184" s="270"/>
      <c r="AB184" s="270"/>
      <c r="AC184" s="270"/>
      <c r="AD184" s="270"/>
      <c r="AE184" s="270"/>
      <c r="AF184" s="270"/>
      <c r="AG184" s="270"/>
      <c r="AH184" s="270"/>
      <c r="AI184" s="270"/>
      <c r="AJ184" s="270"/>
      <c r="AK184" s="270"/>
      <c r="AR184"/>
      <c r="AS184"/>
      <c r="AT184"/>
      <c r="AU184"/>
    </row>
    <row r="185" spans="2:47" ht="14.25" customHeight="1">
      <c r="B185" s="232"/>
      <c r="C185" s="662"/>
      <c r="D185" s="663"/>
      <c r="E185" s="663"/>
      <c r="F185" s="663"/>
      <c r="G185" s="663"/>
      <c r="H185" s="663"/>
      <c r="I185" s="663"/>
      <c r="J185" s="663"/>
      <c r="K185" s="663"/>
      <c r="L185" s="663"/>
      <c r="M185" s="663"/>
      <c r="N185" s="663"/>
      <c r="O185" s="663"/>
      <c r="P185" s="663"/>
      <c r="Q185" s="663"/>
      <c r="R185" s="663"/>
      <c r="S185" s="663"/>
      <c r="T185" s="663"/>
      <c r="U185" s="664"/>
      <c r="V185" s="232"/>
      <c r="W185" s="270"/>
      <c r="X185" s="270"/>
      <c r="Y185" s="270"/>
      <c r="Z185" s="270"/>
      <c r="AA185" s="270"/>
      <c r="AB185" s="270"/>
      <c r="AC185" s="270"/>
      <c r="AD185" s="270"/>
      <c r="AE185" s="270"/>
      <c r="AF185" s="270"/>
      <c r="AG185" s="270"/>
      <c r="AH185" s="270"/>
      <c r="AI185" s="270"/>
      <c r="AJ185" s="270"/>
      <c r="AK185" s="270"/>
      <c r="AR185"/>
      <c r="AS185"/>
      <c r="AT185"/>
      <c r="AU185"/>
    </row>
    <row r="186" spans="2:47" ht="14.25" customHeight="1">
      <c r="B186" s="232"/>
      <c r="C186" s="662"/>
      <c r="D186" s="663"/>
      <c r="E186" s="663"/>
      <c r="F186" s="663"/>
      <c r="G186" s="663"/>
      <c r="H186" s="663"/>
      <c r="I186" s="663"/>
      <c r="J186" s="663"/>
      <c r="K186" s="663"/>
      <c r="L186" s="663"/>
      <c r="M186" s="663"/>
      <c r="N186" s="663"/>
      <c r="O186" s="663"/>
      <c r="P186" s="663"/>
      <c r="Q186" s="663"/>
      <c r="R186" s="663"/>
      <c r="S186" s="663"/>
      <c r="T186" s="663"/>
      <c r="U186" s="664"/>
      <c r="V186" s="232"/>
      <c r="W186" s="270"/>
      <c r="X186" s="270"/>
      <c r="Y186" s="270"/>
      <c r="Z186" s="270"/>
      <c r="AA186" s="270"/>
      <c r="AB186" s="270"/>
      <c r="AC186" s="270"/>
      <c r="AD186" s="270"/>
      <c r="AE186" s="270"/>
      <c r="AF186" s="270"/>
      <c r="AG186" s="270"/>
      <c r="AH186" s="270"/>
      <c r="AI186" s="270"/>
      <c r="AJ186" s="270"/>
      <c r="AK186" s="270"/>
      <c r="AR186"/>
      <c r="AS186"/>
      <c r="AT186"/>
      <c r="AU186"/>
    </row>
    <row r="187" spans="2:47" ht="14.25" customHeight="1">
      <c r="B187" s="232"/>
      <c r="C187" s="662"/>
      <c r="D187" s="663"/>
      <c r="E187" s="663"/>
      <c r="F187" s="663"/>
      <c r="G187" s="663"/>
      <c r="H187" s="663"/>
      <c r="I187" s="663"/>
      <c r="J187" s="663"/>
      <c r="K187" s="663"/>
      <c r="L187" s="663"/>
      <c r="M187" s="663"/>
      <c r="N187" s="663"/>
      <c r="O187" s="663"/>
      <c r="P187" s="663"/>
      <c r="Q187" s="663"/>
      <c r="R187" s="663"/>
      <c r="S187" s="663"/>
      <c r="T187" s="663"/>
      <c r="U187" s="664"/>
      <c r="V187" s="232"/>
      <c r="W187" s="270"/>
      <c r="X187" s="270"/>
      <c r="Y187" s="270"/>
      <c r="Z187" s="270"/>
      <c r="AA187" s="270"/>
      <c r="AB187" s="270"/>
      <c r="AC187" s="270"/>
      <c r="AD187" s="270"/>
      <c r="AE187" s="270"/>
      <c r="AF187" s="270"/>
      <c r="AG187" s="270"/>
      <c r="AH187" s="270"/>
      <c r="AI187" s="270"/>
      <c r="AJ187" s="270"/>
      <c r="AK187" s="270"/>
      <c r="AR187"/>
      <c r="AS187"/>
      <c r="AT187"/>
      <c r="AU187"/>
    </row>
    <row r="188" spans="2:47" ht="14.25" customHeight="1">
      <c r="B188" s="232"/>
      <c r="C188" s="662"/>
      <c r="D188" s="663"/>
      <c r="E188" s="663"/>
      <c r="F188" s="663"/>
      <c r="G188" s="663"/>
      <c r="H188" s="663"/>
      <c r="I188" s="663"/>
      <c r="J188" s="663"/>
      <c r="K188" s="663"/>
      <c r="L188" s="663"/>
      <c r="M188" s="663"/>
      <c r="N188" s="663"/>
      <c r="O188" s="663"/>
      <c r="P188" s="663"/>
      <c r="Q188" s="663"/>
      <c r="R188" s="663"/>
      <c r="S188" s="663"/>
      <c r="T188" s="663"/>
      <c r="U188" s="664"/>
      <c r="V188" s="232"/>
      <c r="W188" s="270"/>
      <c r="X188" s="270"/>
      <c r="Y188" s="270"/>
      <c r="Z188" s="270"/>
      <c r="AA188" s="270"/>
      <c r="AB188" s="270"/>
      <c r="AC188" s="270"/>
      <c r="AD188" s="270"/>
      <c r="AE188" s="270"/>
      <c r="AF188" s="270"/>
      <c r="AG188" s="270"/>
      <c r="AH188" s="270"/>
      <c r="AI188" s="270"/>
      <c r="AJ188" s="270"/>
      <c r="AK188" s="270"/>
      <c r="AR188"/>
      <c r="AS188"/>
      <c r="AT188"/>
      <c r="AU188"/>
    </row>
    <row r="189" spans="2:47" ht="14.25" customHeight="1">
      <c r="B189" s="232"/>
      <c r="C189" s="662"/>
      <c r="D189" s="663"/>
      <c r="E189" s="663"/>
      <c r="F189" s="663"/>
      <c r="G189" s="663"/>
      <c r="H189" s="663"/>
      <c r="I189" s="663"/>
      <c r="J189" s="663"/>
      <c r="K189" s="663"/>
      <c r="L189" s="663"/>
      <c r="M189" s="663"/>
      <c r="N189" s="663"/>
      <c r="O189" s="663"/>
      <c r="P189" s="663"/>
      <c r="Q189" s="663"/>
      <c r="R189" s="663"/>
      <c r="S189" s="663"/>
      <c r="T189" s="663"/>
      <c r="U189" s="664"/>
      <c r="V189" s="232"/>
      <c r="AD189" s="291"/>
      <c r="AE189" s="291"/>
      <c r="AF189" s="291"/>
      <c r="AG189" s="291"/>
      <c r="AH189" s="291"/>
      <c r="AI189" s="291"/>
      <c r="AJ189" s="291"/>
      <c r="AK189" s="291"/>
      <c r="AR189"/>
      <c r="AS189"/>
      <c r="AT189"/>
      <c r="AU189"/>
    </row>
    <row r="190" spans="2:47" ht="14.25" customHeight="1">
      <c r="B190" s="232"/>
      <c r="C190" s="662"/>
      <c r="D190" s="663"/>
      <c r="E190" s="663"/>
      <c r="F190" s="663"/>
      <c r="G190" s="663"/>
      <c r="H190" s="663"/>
      <c r="I190" s="663"/>
      <c r="J190" s="663"/>
      <c r="K190" s="663"/>
      <c r="L190" s="663"/>
      <c r="M190" s="663"/>
      <c r="N190" s="663"/>
      <c r="O190" s="663"/>
      <c r="P190" s="663"/>
      <c r="Q190" s="663"/>
      <c r="R190" s="663"/>
      <c r="S190" s="663"/>
      <c r="T190" s="663"/>
      <c r="U190" s="664"/>
      <c r="V190" s="232"/>
      <c r="AD190" s="291"/>
      <c r="AE190" s="291"/>
      <c r="AF190" s="291"/>
      <c r="AG190" s="291"/>
      <c r="AH190" s="291"/>
      <c r="AI190" s="291"/>
      <c r="AJ190" s="291"/>
      <c r="AK190" s="291"/>
      <c r="AR190"/>
      <c r="AS190"/>
      <c r="AT190"/>
      <c r="AU190"/>
    </row>
    <row r="191" spans="2:47" ht="14.25" customHeight="1">
      <c r="B191" s="232"/>
      <c r="C191" s="662"/>
      <c r="D191" s="663"/>
      <c r="E191" s="663"/>
      <c r="F191" s="663"/>
      <c r="G191" s="663"/>
      <c r="H191" s="663"/>
      <c r="I191" s="663"/>
      <c r="J191" s="663"/>
      <c r="K191" s="663"/>
      <c r="L191" s="663"/>
      <c r="M191" s="663"/>
      <c r="N191" s="663"/>
      <c r="O191" s="663"/>
      <c r="P191" s="663"/>
      <c r="Q191" s="663"/>
      <c r="R191" s="663"/>
      <c r="S191" s="663"/>
      <c r="T191" s="663"/>
      <c r="U191" s="664"/>
      <c r="V191" s="232"/>
      <c r="AD191" s="291"/>
      <c r="AE191" s="291"/>
      <c r="AF191" s="291"/>
      <c r="AG191" s="291"/>
      <c r="AH191" s="291"/>
      <c r="AI191" s="291"/>
      <c r="AJ191" s="291"/>
      <c r="AK191" s="291"/>
      <c r="AR191"/>
      <c r="AS191"/>
      <c r="AT191"/>
      <c r="AU191"/>
    </row>
    <row r="192" spans="2:47" ht="14.25" customHeight="1">
      <c r="B192" s="232"/>
      <c r="C192" s="662"/>
      <c r="D192" s="663"/>
      <c r="E192" s="663"/>
      <c r="F192" s="663"/>
      <c r="G192" s="663"/>
      <c r="H192" s="663"/>
      <c r="I192" s="663"/>
      <c r="J192" s="663"/>
      <c r="K192" s="663"/>
      <c r="L192" s="663"/>
      <c r="M192" s="663"/>
      <c r="N192" s="663"/>
      <c r="O192" s="663"/>
      <c r="P192" s="663"/>
      <c r="Q192" s="663"/>
      <c r="R192" s="663"/>
      <c r="S192" s="663"/>
      <c r="T192" s="663"/>
      <c r="U192" s="664"/>
      <c r="V192" s="232"/>
      <c r="AD192" s="291"/>
      <c r="AE192" s="291"/>
      <c r="AF192" s="291"/>
      <c r="AG192" s="291"/>
      <c r="AH192" s="291"/>
      <c r="AI192" s="291"/>
      <c r="AJ192" s="291"/>
      <c r="AK192" s="291"/>
      <c r="AR192"/>
      <c r="AS192"/>
      <c r="AT192"/>
      <c r="AU192"/>
    </row>
    <row r="193" spans="2:47" ht="14.25" customHeight="1">
      <c r="B193" s="232"/>
      <c r="C193" s="662"/>
      <c r="D193" s="663"/>
      <c r="E193" s="663"/>
      <c r="F193" s="663"/>
      <c r="G193" s="663"/>
      <c r="H193" s="663"/>
      <c r="I193" s="663"/>
      <c r="J193" s="663"/>
      <c r="K193" s="663"/>
      <c r="L193" s="663"/>
      <c r="M193" s="663"/>
      <c r="N193" s="663"/>
      <c r="O193" s="663"/>
      <c r="P193" s="663"/>
      <c r="Q193" s="663"/>
      <c r="R193" s="663"/>
      <c r="S193" s="663"/>
      <c r="T193" s="663"/>
      <c r="U193" s="664"/>
      <c r="V193" s="232"/>
      <c r="AD193" s="291"/>
      <c r="AE193" s="291"/>
      <c r="AF193" s="291"/>
      <c r="AG193" s="291"/>
      <c r="AH193" s="291"/>
      <c r="AI193" s="291"/>
      <c r="AJ193" s="291"/>
      <c r="AK193" s="291"/>
      <c r="AR193"/>
      <c r="AS193"/>
      <c r="AT193"/>
      <c r="AU193"/>
    </row>
    <row r="194" spans="2:47" ht="14.25" customHeight="1">
      <c r="B194" s="232"/>
      <c r="C194" s="662"/>
      <c r="D194" s="663"/>
      <c r="E194" s="663"/>
      <c r="F194" s="663"/>
      <c r="G194" s="663"/>
      <c r="H194" s="663"/>
      <c r="I194" s="663"/>
      <c r="J194" s="663"/>
      <c r="K194" s="663"/>
      <c r="L194" s="663"/>
      <c r="M194" s="663"/>
      <c r="N194" s="663"/>
      <c r="O194" s="663"/>
      <c r="P194" s="663"/>
      <c r="Q194" s="663"/>
      <c r="R194" s="663"/>
      <c r="S194" s="663"/>
      <c r="T194" s="663"/>
      <c r="U194" s="664"/>
      <c r="V194" s="232"/>
      <c r="AD194" s="291"/>
      <c r="AE194" s="291"/>
      <c r="AF194" s="291"/>
      <c r="AG194" s="291"/>
      <c r="AH194" s="291"/>
      <c r="AI194" s="291"/>
      <c r="AJ194" s="291"/>
      <c r="AK194" s="291"/>
      <c r="AR194"/>
      <c r="AS194"/>
      <c r="AT194"/>
      <c r="AU194"/>
    </row>
    <row r="195" spans="2:47" ht="14.25" customHeight="1">
      <c r="B195" s="232"/>
      <c r="C195" s="662"/>
      <c r="D195" s="663"/>
      <c r="E195" s="663"/>
      <c r="F195" s="663"/>
      <c r="G195" s="663"/>
      <c r="H195" s="663"/>
      <c r="I195" s="663"/>
      <c r="J195" s="663"/>
      <c r="K195" s="663"/>
      <c r="L195" s="663"/>
      <c r="M195" s="663"/>
      <c r="N195" s="663"/>
      <c r="O195" s="663"/>
      <c r="P195" s="663"/>
      <c r="Q195" s="663"/>
      <c r="R195" s="663"/>
      <c r="S195" s="663"/>
      <c r="T195" s="663"/>
      <c r="U195" s="664"/>
      <c r="V195" s="232"/>
      <c r="AD195" s="292"/>
      <c r="AE195" s="292"/>
      <c r="AF195" s="292"/>
      <c r="AG195" s="292"/>
      <c r="AH195" s="292"/>
      <c r="AR195"/>
      <c r="AS195"/>
      <c r="AT195"/>
      <c r="AU195"/>
    </row>
    <row r="196" spans="2:47" ht="14.25" customHeight="1">
      <c r="B196" s="232"/>
      <c r="C196" s="662"/>
      <c r="D196" s="663"/>
      <c r="E196" s="663"/>
      <c r="F196" s="663"/>
      <c r="G196" s="663"/>
      <c r="H196" s="663"/>
      <c r="I196" s="663"/>
      <c r="J196" s="663"/>
      <c r="K196" s="663"/>
      <c r="L196" s="663"/>
      <c r="M196" s="663"/>
      <c r="N196" s="663"/>
      <c r="O196" s="663"/>
      <c r="P196" s="663"/>
      <c r="Q196" s="663"/>
      <c r="R196" s="663"/>
      <c r="S196" s="663"/>
      <c r="T196" s="663"/>
      <c r="U196" s="664"/>
      <c r="V196" s="232"/>
      <c r="AD196" s="292"/>
      <c r="AE196" s="292"/>
      <c r="AF196" s="292"/>
      <c r="AG196" s="292"/>
      <c r="AH196" s="292"/>
      <c r="AR196"/>
      <c r="AS196"/>
      <c r="AT196"/>
      <c r="AU196"/>
    </row>
    <row r="197" spans="2:47" ht="14.25" customHeight="1">
      <c r="B197" s="232"/>
      <c r="C197" s="662"/>
      <c r="D197" s="663"/>
      <c r="E197" s="663"/>
      <c r="F197" s="663"/>
      <c r="G197" s="663"/>
      <c r="H197" s="663"/>
      <c r="I197" s="663"/>
      <c r="J197" s="663"/>
      <c r="K197" s="663"/>
      <c r="L197" s="663"/>
      <c r="M197" s="663"/>
      <c r="N197" s="663"/>
      <c r="O197" s="663"/>
      <c r="P197" s="663"/>
      <c r="Q197" s="663"/>
      <c r="R197" s="663"/>
      <c r="S197" s="663"/>
      <c r="T197" s="663"/>
      <c r="U197" s="664"/>
      <c r="V197" s="232"/>
      <c r="AR197"/>
      <c r="AS197"/>
      <c r="AT197"/>
      <c r="AU197"/>
    </row>
    <row r="198" spans="2:47" ht="14.25" customHeight="1">
      <c r="B198" s="232"/>
      <c r="C198" s="662"/>
      <c r="D198" s="663"/>
      <c r="E198" s="663"/>
      <c r="F198" s="663"/>
      <c r="G198" s="663"/>
      <c r="H198" s="663"/>
      <c r="I198" s="663"/>
      <c r="J198" s="663"/>
      <c r="K198" s="663"/>
      <c r="L198" s="663"/>
      <c r="M198" s="663"/>
      <c r="N198" s="663"/>
      <c r="O198" s="663"/>
      <c r="P198" s="663"/>
      <c r="Q198" s="663"/>
      <c r="R198" s="663"/>
      <c r="S198" s="663"/>
      <c r="T198" s="663"/>
      <c r="U198" s="664"/>
      <c r="V198" s="232"/>
      <c r="AR198"/>
      <c r="AS198"/>
      <c r="AT198"/>
      <c r="AU198"/>
    </row>
    <row r="199" spans="2:47" ht="14.25" customHeight="1">
      <c r="B199" s="232"/>
      <c r="C199" s="662"/>
      <c r="D199" s="663"/>
      <c r="E199" s="663"/>
      <c r="F199" s="663"/>
      <c r="G199" s="663"/>
      <c r="H199" s="663"/>
      <c r="I199" s="663"/>
      <c r="J199" s="663"/>
      <c r="K199" s="663"/>
      <c r="L199" s="663"/>
      <c r="M199" s="663"/>
      <c r="N199" s="663"/>
      <c r="O199" s="663"/>
      <c r="P199" s="663"/>
      <c r="Q199" s="663"/>
      <c r="R199" s="663"/>
      <c r="S199" s="663"/>
      <c r="T199" s="663"/>
      <c r="U199" s="664"/>
      <c r="V199" s="232"/>
      <c r="AR199"/>
      <c r="AS199"/>
      <c r="AT199"/>
      <c r="AU199"/>
    </row>
    <row r="200" spans="2:47" ht="14.25" customHeight="1">
      <c r="B200" s="232"/>
      <c r="C200" s="665"/>
      <c r="D200" s="666"/>
      <c r="E200" s="666"/>
      <c r="F200" s="666"/>
      <c r="G200" s="666"/>
      <c r="H200" s="666"/>
      <c r="I200" s="666"/>
      <c r="J200" s="666"/>
      <c r="K200" s="666"/>
      <c r="L200" s="666"/>
      <c r="M200" s="666"/>
      <c r="N200" s="666"/>
      <c r="O200" s="666"/>
      <c r="P200" s="666"/>
      <c r="Q200" s="666"/>
      <c r="R200" s="666"/>
      <c r="S200" s="666"/>
      <c r="T200" s="666"/>
      <c r="U200" s="667"/>
      <c r="V200" s="232"/>
      <c r="AR200"/>
      <c r="AS200"/>
      <c r="AT200"/>
      <c r="AU200"/>
    </row>
    <row r="201" spans="2:47" ht="12.95" customHeight="1">
      <c r="B201" s="237"/>
      <c r="C201" s="232" t="s">
        <v>77</v>
      </c>
      <c r="D201" s="232"/>
      <c r="E201" s="232"/>
      <c r="F201" s="232"/>
      <c r="G201" s="232"/>
      <c r="H201" s="232" t="s">
        <v>78</v>
      </c>
      <c r="I201" s="232"/>
      <c r="J201" s="232"/>
      <c r="K201" s="232"/>
      <c r="L201" s="232"/>
      <c r="M201" s="232"/>
      <c r="N201" s="232"/>
      <c r="O201" s="232"/>
      <c r="P201" s="232"/>
      <c r="Q201" s="232"/>
      <c r="R201" s="232"/>
      <c r="S201" s="232"/>
      <c r="T201" s="232"/>
      <c r="U201" s="232"/>
      <c r="V201" s="232"/>
      <c r="W201" s="232"/>
      <c r="X201" s="232"/>
      <c r="Y201" s="232"/>
      <c r="Z201" s="232"/>
      <c r="AA201" s="232"/>
      <c r="AB201" s="232"/>
      <c r="AC201" s="232"/>
      <c r="AD201" s="232"/>
      <c r="AE201" s="232"/>
      <c r="AF201" s="237"/>
      <c r="AG201" s="237"/>
      <c r="AH201" s="237"/>
      <c r="AI201" s="237"/>
      <c r="AJ201" s="237"/>
      <c r="AK201" s="237"/>
      <c r="AR201"/>
      <c r="AS201"/>
      <c r="AT201"/>
      <c r="AU201"/>
    </row>
    <row r="202" spans="2:47" ht="12.95" customHeight="1">
      <c r="B202" s="237"/>
      <c r="C202" s="232"/>
      <c r="D202" s="232"/>
      <c r="E202" s="232"/>
      <c r="F202" s="232"/>
      <c r="G202" s="232"/>
      <c r="H202" s="232" t="s">
        <v>291</v>
      </c>
      <c r="I202" s="232"/>
      <c r="J202" s="232"/>
      <c r="K202" s="232"/>
      <c r="L202" s="232"/>
      <c r="M202" s="232"/>
      <c r="N202" s="232"/>
      <c r="O202" s="232"/>
      <c r="P202" s="232"/>
      <c r="Q202" s="232"/>
      <c r="R202" s="232"/>
      <c r="S202" s="232"/>
      <c r="T202" s="232"/>
      <c r="U202" s="232"/>
      <c r="V202" s="232"/>
      <c r="W202" s="232"/>
      <c r="X202" s="232"/>
      <c r="Y202" s="232"/>
      <c r="Z202" s="232"/>
      <c r="AA202" s="232"/>
      <c r="AB202" s="232"/>
      <c r="AC202" s="232"/>
      <c r="AD202" s="232"/>
      <c r="AE202" s="232"/>
      <c r="AF202" s="237"/>
      <c r="AG202" s="237"/>
      <c r="AH202" s="237"/>
      <c r="AI202" s="237"/>
      <c r="AJ202" s="237"/>
      <c r="AK202" s="237"/>
      <c r="AR202"/>
      <c r="AS202"/>
      <c r="AT202"/>
      <c r="AU202"/>
    </row>
    <row r="203" spans="2:47" ht="12.95" customHeight="1">
      <c r="B203" s="237"/>
      <c r="C203" s="232" t="s">
        <v>357</v>
      </c>
      <c r="D203" s="232"/>
      <c r="E203" s="232"/>
      <c r="F203" s="232"/>
      <c r="G203" s="232"/>
      <c r="I203" s="232"/>
      <c r="J203" s="232"/>
      <c r="K203" s="232"/>
      <c r="L203" s="232"/>
      <c r="M203" s="232"/>
      <c r="N203" s="232"/>
      <c r="O203" s="232"/>
      <c r="P203" s="232"/>
      <c r="Q203" s="232"/>
      <c r="R203" s="232"/>
      <c r="S203" s="232"/>
      <c r="T203" s="232"/>
      <c r="U203" s="232"/>
      <c r="V203" s="232"/>
      <c r="W203" s="232"/>
      <c r="X203" s="232"/>
      <c r="Y203" s="232"/>
      <c r="Z203" s="232"/>
      <c r="AA203" s="232"/>
      <c r="AB203" s="232"/>
      <c r="AC203" s="232"/>
      <c r="AD203" s="232"/>
      <c r="AE203" s="232"/>
      <c r="AF203" s="237"/>
      <c r="AG203" s="237"/>
      <c r="AH203" s="237"/>
      <c r="AI203" s="237"/>
      <c r="AJ203" s="237"/>
      <c r="AK203" s="237"/>
      <c r="AR203"/>
      <c r="AS203"/>
      <c r="AT203"/>
      <c r="AU203"/>
    </row>
    <row r="204" spans="2:47" ht="12.95" customHeight="1">
      <c r="B204" s="237"/>
      <c r="C204" s="232" t="s">
        <v>460</v>
      </c>
      <c r="D204" s="232"/>
      <c r="E204" s="232"/>
      <c r="F204" s="232"/>
      <c r="G204" s="232"/>
      <c r="I204" s="232"/>
      <c r="J204" s="232"/>
      <c r="K204" s="232"/>
      <c r="L204" s="232"/>
      <c r="M204" s="232"/>
      <c r="N204" s="232"/>
      <c r="O204" s="232"/>
      <c r="P204" s="232"/>
      <c r="Q204" s="232"/>
      <c r="R204" s="232"/>
      <c r="S204" s="232"/>
      <c r="T204" s="232"/>
      <c r="U204" s="232"/>
      <c r="V204" s="232"/>
      <c r="W204" s="232"/>
      <c r="X204" s="232"/>
      <c r="Y204" s="232"/>
      <c r="Z204" s="232"/>
      <c r="AA204" s="232"/>
      <c r="AB204" s="232"/>
      <c r="AC204" s="232"/>
      <c r="AD204" s="232"/>
      <c r="AE204" s="232"/>
      <c r="AF204" s="237"/>
      <c r="AG204" s="237"/>
      <c r="AH204" s="237"/>
      <c r="AI204" s="237"/>
      <c r="AJ204" s="237"/>
      <c r="AK204" s="237"/>
      <c r="AR204"/>
      <c r="AS204"/>
      <c r="AT204"/>
      <c r="AU204"/>
    </row>
    <row r="205" spans="2:47" s="235" customFormat="1" ht="13.5" customHeight="1">
      <c r="B205" s="230"/>
      <c r="C205" s="260" t="s">
        <v>524</v>
      </c>
      <c r="D205" s="229"/>
      <c r="E205" s="229"/>
      <c r="F205" s="229"/>
      <c r="G205" s="230"/>
      <c r="H205" s="230"/>
      <c r="I205" s="230"/>
      <c r="J205" s="230"/>
      <c r="K205" s="230"/>
      <c r="L205" s="230"/>
      <c r="M205" s="230"/>
      <c r="N205" s="230"/>
      <c r="O205" s="230"/>
      <c r="P205" s="230"/>
      <c r="Q205" s="230"/>
      <c r="R205" s="230"/>
      <c r="S205" s="230"/>
      <c r="T205" s="230"/>
      <c r="U205" s="230"/>
      <c r="V205" s="230"/>
      <c r="W205" s="230"/>
      <c r="X205" s="230"/>
      <c r="Y205" s="230"/>
      <c r="Z205" s="230"/>
      <c r="AA205" s="230"/>
      <c r="AB205" s="230"/>
      <c r="AC205" s="230"/>
      <c r="AD205" s="230"/>
      <c r="AE205" s="230"/>
      <c r="AF205" s="230"/>
      <c r="AG205" s="230"/>
      <c r="AH205" s="290"/>
      <c r="AI205" s="290"/>
      <c r="AJ205" s="289"/>
      <c r="AK205" s="289"/>
      <c r="AL205" s="236"/>
      <c r="AM205" s="236"/>
      <c r="AN205" s="236"/>
      <c r="AO205" s="236"/>
      <c r="AP205" s="236"/>
      <c r="AQ205" s="236"/>
      <c r="AR205" s="238"/>
      <c r="AS205" s="238"/>
      <c r="AT205" s="239"/>
      <c r="AU205" s="239"/>
    </row>
    <row r="206" spans="2:47" ht="12.95" customHeight="1">
      <c r="B206" s="231"/>
      <c r="C206" s="672" t="s">
        <v>354</v>
      </c>
      <c r="D206" s="672"/>
      <c r="E206" s="672"/>
      <c r="F206" s="672"/>
      <c r="G206" s="672"/>
      <c r="H206" s="672"/>
      <c r="I206" s="672"/>
      <c r="J206" s="672"/>
      <c r="K206" s="672"/>
      <c r="L206" s="672"/>
      <c r="M206" s="672"/>
      <c r="N206" s="672"/>
      <c r="O206" s="672"/>
      <c r="P206" s="672"/>
      <c r="Q206" s="672"/>
      <c r="R206" s="672"/>
      <c r="S206" s="672"/>
      <c r="T206" s="672"/>
      <c r="U206" s="672"/>
      <c r="V206" s="672"/>
      <c r="W206" s="261"/>
      <c r="X206" s="231"/>
      <c r="Y206" s="232"/>
      <c r="Z206" s="232"/>
      <c r="AA206" s="232"/>
      <c r="AB206" s="232"/>
      <c r="AC206" s="232"/>
      <c r="AD206" s="232"/>
      <c r="AE206" s="232"/>
      <c r="AF206" s="232"/>
      <c r="AG206" s="262"/>
      <c r="AH206" s="290"/>
      <c r="AI206" s="290"/>
      <c r="AJ206" s="289"/>
      <c r="AK206" s="289"/>
      <c r="AR206"/>
      <c r="AS206"/>
      <c r="AT206"/>
      <c r="AU206"/>
    </row>
    <row r="207" spans="2:47" ht="12.95" customHeight="1">
      <c r="B207" s="231"/>
      <c r="C207" s="672"/>
      <c r="D207" s="672"/>
      <c r="E207" s="672"/>
      <c r="F207" s="672"/>
      <c r="G207" s="672"/>
      <c r="H207" s="672"/>
      <c r="I207" s="672"/>
      <c r="J207" s="672"/>
      <c r="K207" s="672"/>
      <c r="L207" s="672"/>
      <c r="M207" s="672"/>
      <c r="N207" s="672"/>
      <c r="O207" s="672"/>
      <c r="P207" s="672"/>
      <c r="Q207" s="672"/>
      <c r="R207" s="672"/>
      <c r="S207" s="672"/>
      <c r="T207" s="672"/>
      <c r="U207" s="672"/>
      <c r="V207" s="672"/>
      <c r="W207" s="697" t="s">
        <v>459</v>
      </c>
      <c r="X207" s="697"/>
      <c r="Y207" s="697"/>
      <c r="Z207" s="697"/>
      <c r="AA207" s="697">
        <f>AA139+1</f>
        <v>4</v>
      </c>
      <c r="AB207" s="697"/>
      <c r="AC207" s="697"/>
      <c r="AD207" s="697"/>
      <c r="AE207" s="697"/>
      <c r="AF207" s="697"/>
      <c r="AG207" s="697"/>
      <c r="AH207" s="697"/>
      <c r="AI207" s="697"/>
      <c r="AJ207" s="697"/>
      <c r="AK207" s="697"/>
      <c r="AR207"/>
      <c r="AS207"/>
      <c r="AT207"/>
      <c r="AU207"/>
    </row>
    <row r="208" spans="2:47" ht="12.95" customHeight="1">
      <c r="B208" s="231"/>
      <c r="C208" s="231"/>
      <c r="D208" s="231"/>
      <c r="E208" s="231"/>
      <c r="F208" s="231"/>
      <c r="G208" s="231"/>
      <c r="H208" s="231"/>
      <c r="I208" s="231"/>
      <c r="J208" s="231"/>
      <c r="K208" s="231"/>
      <c r="L208" s="231"/>
      <c r="M208" s="231"/>
      <c r="N208" s="231"/>
      <c r="O208" s="231"/>
      <c r="P208" s="231"/>
      <c r="Q208" s="231"/>
      <c r="R208" s="232"/>
      <c r="S208" s="232"/>
      <c r="T208" s="232"/>
      <c r="U208" s="232"/>
      <c r="V208" s="231"/>
      <c r="W208" s="697"/>
      <c r="X208" s="697"/>
      <c r="Y208" s="697"/>
      <c r="Z208" s="697"/>
      <c r="AA208" s="697"/>
      <c r="AB208" s="697"/>
      <c r="AC208" s="697"/>
      <c r="AD208" s="697"/>
      <c r="AE208" s="697"/>
      <c r="AF208" s="697"/>
      <c r="AG208" s="697"/>
      <c r="AH208" s="697"/>
      <c r="AI208" s="697"/>
      <c r="AJ208" s="697"/>
      <c r="AK208" s="697"/>
      <c r="AR208"/>
      <c r="AS208"/>
      <c r="AT208"/>
      <c r="AU208"/>
    </row>
    <row r="209" spans="2:47" ht="12.95" customHeight="1">
      <c r="B209" s="231"/>
      <c r="D209" s="232"/>
      <c r="E209" s="232"/>
      <c r="F209" s="232"/>
      <c r="G209" s="231"/>
      <c r="H209" s="231"/>
      <c r="I209" s="231"/>
      <c r="J209" s="231"/>
      <c r="K209" s="231"/>
      <c r="L209" s="231"/>
      <c r="M209" s="231"/>
      <c r="N209" s="231"/>
      <c r="O209" s="231"/>
      <c r="P209" s="231"/>
      <c r="Q209" s="231"/>
      <c r="R209" s="232"/>
      <c r="S209" s="232"/>
      <c r="T209" s="232"/>
      <c r="U209" s="232"/>
      <c r="V209" s="231"/>
      <c r="W209" s="693" t="s">
        <v>248</v>
      </c>
      <c r="X209" s="693"/>
      <c r="Y209" s="693"/>
      <c r="Z209" s="693"/>
      <c r="AA209" s="695">
        <f>'21号（報告鏡）'!$R$9</f>
        <v>0</v>
      </c>
      <c r="AB209" s="695"/>
      <c r="AC209" s="695"/>
      <c r="AD209" s="695"/>
      <c r="AE209" s="695"/>
      <c r="AF209" s="695"/>
      <c r="AG209" s="695"/>
      <c r="AH209" s="695"/>
      <c r="AI209" s="695"/>
      <c r="AJ209" s="695"/>
      <c r="AK209" s="695"/>
      <c r="AR209"/>
      <c r="AS209"/>
      <c r="AT209"/>
      <c r="AU209"/>
    </row>
    <row r="210" spans="2:47" ht="12.95" customHeight="1">
      <c r="B210" s="231"/>
      <c r="C210" s="682" t="s">
        <v>356</v>
      </c>
      <c r="D210" s="682"/>
      <c r="E210" s="682"/>
      <c r="F210" s="682"/>
      <c r="G210" s="682"/>
      <c r="H210" s="268"/>
      <c r="I210" s="268"/>
      <c r="J210" s="268"/>
      <c r="K210" s="268"/>
      <c r="L210" s="268"/>
      <c r="M210" s="268"/>
      <c r="N210" s="670" t="s">
        <v>457</v>
      </c>
      <c r="O210" s="670"/>
      <c r="P210" s="657"/>
      <c r="Q210" s="656" t="s">
        <v>247</v>
      </c>
      <c r="R210" s="657"/>
      <c r="S210" s="656" t="s">
        <v>352</v>
      </c>
      <c r="T210" s="657"/>
      <c r="U210" s="658" t="s">
        <v>353</v>
      </c>
      <c r="W210" s="694"/>
      <c r="X210" s="694"/>
      <c r="Y210" s="694"/>
      <c r="Z210" s="694"/>
      <c r="AA210" s="696"/>
      <c r="AB210" s="696"/>
      <c r="AC210" s="696"/>
      <c r="AD210" s="696"/>
      <c r="AE210" s="696"/>
      <c r="AF210" s="696"/>
      <c r="AG210" s="696"/>
      <c r="AH210" s="696"/>
      <c r="AI210" s="696"/>
      <c r="AJ210" s="696"/>
      <c r="AK210" s="696"/>
      <c r="AR210"/>
      <c r="AS210"/>
      <c r="AT210"/>
      <c r="AU210"/>
    </row>
    <row r="211" spans="2:47" ht="12.95" customHeight="1">
      <c r="B211" s="231"/>
      <c r="C211" s="683"/>
      <c r="D211" s="683"/>
      <c r="E211" s="683"/>
      <c r="F211" s="683"/>
      <c r="G211" s="683"/>
      <c r="H211" s="268"/>
      <c r="I211" s="268"/>
      <c r="J211" s="268"/>
      <c r="K211" s="268"/>
      <c r="L211" s="268"/>
      <c r="M211" s="268"/>
      <c r="N211" s="671"/>
      <c r="O211" s="671"/>
      <c r="P211" s="657"/>
      <c r="Q211" s="656"/>
      <c r="R211" s="657"/>
      <c r="S211" s="656"/>
      <c r="T211" s="657"/>
      <c r="U211" s="658"/>
      <c r="AR211"/>
      <c r="AS211"/>
      <c r="AT211"/>
      <c r="AU211"/>
    </row>
    <row r="212" spans="2:47" ht="14.25" customHeight="1">
      <c r="B212" s="231"/>
      <c r="C212" s="659" t="s">
        <v>578</v>
      </c>
      <c r="D212" s="660"/>
      <c r="E212" s="660"/>
      <c r="F212" s="660"/>
      <c r="G212" s="660"/>
      <c r="H212" s="660"/>
      <c r="I212" s="660"/>
      <c r="J212" s="660"/>
      <c r="K212" s="660"/>
      <c r="L212" s="660"/>
      <c r="M212" s="660"/>
      <c r="N212" s="660"/>
      <c r="O212" s="660"/>
      <c r="P212" s="660"/>
      <c r="Q212" s="660"/>
      <c r="R212" s="660"/>
      <c r="S212" s="660"/>
      <c r="T212" s="660"/>
      <c r="U212" s="661"/>
      <c r="V212" s="232"/>
      <c r="W212" s="655" t="s">
        <v>442</v>
      </c>
      <c r="X212" s="655"/>
      <c r="Y212" s="655"/>
      <c r="Z212" s="655"/>
      <c r="AA212" s="655"/>
      <c r="AB212" s="655"/>
      <c r="AC212" s="655"/>
      <c r="AD212" s="655"/>
      <c r="AE212" s="655"/>
      <c r="AF212" s="655"/>
      <c r="AG212" s="655"/>
      <c r="AH212" s="655"/>
      <c r="AI212" s="655"/>
      <c r="AJ212" s="655"/>
      <c r="AK212" s="655"/>
      <c r="AR212"/>
      <c r="AS212"/>
      <c r="AT212"/>
      <c r="AU212"/>
    </row>
    <row r="213" spans="2:47" ht="14.25" customHeight="1">
      <c r="B213" s="231"/>
      <c r="C213" s="662"/>
      <c r="D213" s="663"/>
      <c r="E213" s="663"/>
      <c r="F213" s="663"/>
      <c r="G213" s="663"/>
      <c r="H213" s="663"/>
      <c r="I213" s="663"/>
      <c r="J213" s="663"/>
      <c r="K213" s="663"/>
      <c r="L213" s="663"/>
      <c r="M213" s="663"/>
      <c r="N213" s="663"/>
      <c r="O213" s="663"/>
      <c r="P213" s="663"/>
      <c r="Q213" s="663"/>
      <c r="R213" s="663"/>
      <c r="S213" s="663"/>
      <c r="T213" s="663"/>
      <c r="U213" s="664"/>
      <c r="V213" s="232"/>
      <c r="W213" s="655"/>
      <c r="X213" s="655"/>
      <c r="Y213" s="655"/>
      <c r="Z213" s="655"/>
      <c r="AA213" s="655"/>
      <c r="AB213" s="655"/>
      <c r="AC213" s="655"/>
      <c r="AD213" s="655"/>
      <c r="AE213" s="655"/>
      <c r="AF213" s="655"/>
      <c r="AG213" s="655"/>
      <c r="AH213" s="655"/>
      <c r="AI213" s="655"/>
      <c r="AJ213" s="655"/>
      <c r="AK213" s="655"/>
      <c r="AR213"/>
      <c r="AS213"/>
      <c r="AT213"/>
      <c r="AU213"/>
    </row>
    <row r="214" spans="2:47" ht="14.25" customHeight="1">
      <c r="B214" s="232"/>
      <c r="C214" s="662"/>
      <c r="D214" s="663"/>
      <c r="E214" s="663"/>
      <c r="F214" s="663"/>
      <c r="G214" s="663"/>
      <c r="H214" s="663"/>
      <c r="I214" s="663"/>
      <c r="J214" s="663"/>
      <c r="K214" s="663"/>
      <c r="L214" s="663"/>
      <c r="M214" s="663"/>
      <c r="N214" s="663"/>
      <c r="O214" s="663"/>
      <c r="P214" s="663"/>
      <c r="Q214" s="663"/>
      <c r="R214" s="663"/>
      <c r="S214" s="663"/>
      <c r="T214" s="663"/>
      <c r="U214" s="664"/>
      <c r="V214" s="232"/>
      <c r="W214" s="655" t="s">
        <v>458</v>
      </c>
      <c r="X214" s="655"/>
      <c r="Y214" s="655"/>
      <c r="Z214" s="655"/>
      <c r="AA214" s="655" t="s">
        <v>456</v>
      </c>
      <c r="AB214" s="655"/>
      <c r="AC214" s="655"/>
      <c r="AD214" s="655"/>
      <c r="AE214" s="655"/>
      <c r="AF214" s="655"/>
      <c r="AG214" s="655"/>
      <c r="AH214" s="655"/>
      <c r="AI214" s="655"/>
      <c r="AJ214" s="655"/>
      <c r="AK214" s="655"/>
      <c r="AR214"/>
      <c r="AS214"/>
      <c r="AT214"/>
      <c r="AU214"/>
    </row>
    <row r="215" spans="2:47" ht="14.25" customHeight="1">
      <c r="B215" s="232"/>
      <c r="C215" s="662"/>
      <c r="D215" s="663"/>
      <c r="E215" s="663"/>
      <c r="F215" s="663"/>
      <c r="G215" s="663"/>
      <c r="H215" s="663"/>
      <c r="I215" s="663"/>
      <c r="J215" s="663"/>
      <c r="K215" s="663"/>
      <c r="L215" s="663"/>
      <c r="M215" s="663"/>
      <c r="N215" s="663"/>
      <c r="O215" s="663"/>
      <c r="P215" s="663"/>
      <c r="Q215" s="663"/>
      <c r="R215" s="663"/>
      <c r="S215" s="663"/>
      <c r="T215" s="663"/>
      <c r="U215" s="664"/>
      <c r="V215" s="232"/>
      <c r="W215" s="655"/>
      <c r="X215" s="655"/>
      <c r="Y215" s="655"/>
      <c r="Z215" s="655"/>
      <c r="AA215" s="655"/>
      <c r="AB215" s="655"/>
      <c r="AC215" s="655"/>
      <c r="AD215" s="655"/>
      <c r="AE215" s="655"/>
      <c r="AF215" s="655"/>
      <c r="AG215" s="655"/>
      <c r="AH215" s="655"/>
      <c r="AI215" s="655"/>
      <c r="AJ215" s="655"/>
      <c r="AK215" s="655"/>
      <c r="AR215"/>
      <c r="AS215"/>
      <c r="AT215"/>
      <c r="AU215"/>
    </row>
    <row r="216" spans="2:47" ht="14.25" customHeight="1">
      <c r="B216" s="232"/>
      <c r="C216" s="662"/>
      <c r="D216" s="663"/>
      <c r="E216" s="663"/>
      <c r="F216" s="663"/>
      <c r="G216" s="663"/>
      <c r="H216" s="663"/>
      <c r="I216" s="663"/>
      <c r="J216" s="663"/>
      <c r="K216" s="663"/>
      <c r="L216" s="663"/>
      <c r="M216" s="663"/>
      <c r="N216" s="663"/>
      <c r="O216" s="663"/>
      <c r="P216" s="663"/>
      <c r="Q216" s="663"/>
      <c r="R216" s="663"/>
      <c r="S216" s="663"/>
      <c r="T216" s="663"/>
      <c r="U216" s="664"/>
      <c r="V216" s="232"/>
      <c r="W216" s="655"/>
      <c r="X216" s="655"/>
      <c r="Y216" s="655"/>
      <c r="Z216" s="655"/>
      <c r="AA216" s="655" t="s">
        <v>462</v>
      </c>
      <c r="AB216" s="655"/>
      <c r="AC216" s="655"/>
      <c r="AD216" s="655"/>
      <c r="AE216" s="655"/>
      <c r="AF216" s="655"/>
      <c r="AG216" s="655"/>
      <c r="AH216" s="655"/>
      <c r="AI216" s="655"/>
      <c r="AJ216" s="655"/>
      <c r="AK216" s="655"/>
      <c r="AR216"/>
      <c r="AS216"/>
      <c r="AT216"/>
      <c r="AU216"/>
    </row>
    <row r="217" spans="2:47" ht="14.25" customHeight="1">
      <c r="B217" s="232"/>
      <c r="C217" s="662"/>
      <c r="D217" s="663"/>
      <c r="E217" s="663"/>
      <c r="F217" s="663"/>
      <c r="G217" s="663"/>
      <c r="H217" s="663"/>
      <c r="I217" s="663"/>
      <c r="J217" s="663"/>
      <c r="K217" s="663"/>
      <c r="L217" s="663"/>
      <c r="M217" s="663"/>
      <c r="N217" s="663"/>
      <c r="O217" s="663"/>
      <c r="P217" s="663"/>
      <c r="Q217" s="663"/>
      <c r="R217" s="663"/>
      <c r="S217" s="663"/>
      <c r="T217" s="663"/>
      <c r="U217" s="664"/>
      <c r="V217" s="232"/>
      <c r="W217" s="655"/>
      <c r="X217" s="655"/>
      <c r="Y217" s="655"/>
      <c r="Z217" s="655"/>
      <c r="AA217" s="655"/>
      <c r="AB217" s="655"/>
      <c r="AC217" s="655"/>
      <c r="AD217" s="655"/>
      <c r="AE217" s="655"/>
      <c r="AF217" s="655"/>
      <c r="AG217" s="655"/>
      <c r="AH217" s="655"/>
      <c r="AI217" s="655"/>
      <c r="AJ217" s="655"/>
      <c r="AK217" s="655"/>
      <c r="AR217"/>
      <c r="AS217"/>
      <c r="AT217"/>
      <c r="AU217"/>
    </row>
    <row r="218" spans="2:47" ht="14.25" customHeight="1">
      <c r="B218" s="232"/>
      <c r="C218" s="662"/>
      <c r="D218" s="663"/>
      <c r="E218" s="663"/>
      <c r="F218" s="663"/>
      <c r="G218" s="663"/>
      <c r="H218" s="663"/>
      <c r="I218" s="663"/>
      <c r="J218" s="663"/>
      <c r="K218" s="663"/>
      <c r="L218" s="663"/>
      <c r="M218" s="663"/>
      <c r="N218" s="663"/>
      <c r="O218" s="663"/>
      <c r="P218" s="663"/>
      <c r="Q218" s="663"/>
      <c r="R218" s="663"/>
      <c r="S218" s="663"/>
      <c r="T218" s="663"/>
      <c r="U218" s="664"/>
      <c r="V218" s="232"/>
      <c r="W218" s="655"/>
      <c r="X218" s="655"/>
      <c r="Y218" s="655"/>
      <c r="Z218" s="655"/>
      <c r="AA218" s="655"/>
      <c r="AB218" s="655"/>
      <c r="AC218" s="655"/>
      <c r="AD218" s="655"/>
      <c r="AE218" s="655"/>
      <c r="AF218" s="655"/>
      <c r="AG218" s="655"/>
      <c r="AH218" s="655"/>
      <c r="AI218" s="655"/>
      <c r="AJ218" s="655"/>
      <c r="AK218" s="655"/>
      <c r="AR218"/>
      <c r="AS218"/>
      <c r="AT218"/>
      <c r="AU218"/>
    </row>
    <row r="219" spans="2:47" ht="14.25" customHeight="1">
      <c r="B219" s="232"/>
      <c r="C219" s="662"/>
      <c r="D219" s="663"/>
      <c r="E219" s="663"/>
      <c r="F219" s="663"/>
      <c r="G219" s="663"/>
      <c r="H219" s="663"/>
      <c r="I219" s="663"/>
      <c r="J219" s="663"/>
      <c r="K219" s="663"/>
      <c r="L219" s="663"/>
      <c r="M219" s="663"/>
      <c r="N219" s="663"/>
      <c r="O219" s="663"/>
      <c r="P219" s="663"/>
      <c r="Q219" s="663"/>
      <c r="R219" s="663"/>
      <c r="S219" s="663"/>
      <c r="T219" s="663"/>
      <c r="U219" s="664"/>
      <c r="V219" s="232"/>
      <c r="AD219" s="291"/>
      <c r="AE219" s="291"/>
      <c r="AF219" s="291"/>
      <c r="AG219" s="291"/>
      <c r="AH219" s="291"/>
      <c r="AI219" s="291"/>
      <c r="AJ219" s="291"/>
      <c r="AK219" s="291"/>
      <c r="AR219"/>
      <c r="AS219"/>
      <c r="AT219"/>
      <c r="AU219"/>
    </row>
    <row r="220" spans="2:47" ht="14.25" customHeight="1">
      <c r="B220" s="232"/>
      <c r="C220" s="662"/>
      <c r="D220" s="663"/>
      <c r="E220" s="663"/>
      <c r="F220" s="663"/>
      <c r="G220" s="663"/>
      <c r="H220" s="663"/>
      <c r="I220" s="663"/>
      <c r="J220" s="663"/>
      <c r="K220" s="663"/>
      <c r="L220" s="663"/>
      <c r="M220" s="663"/>
      <c r="N220" s="663"/>
      <c r="O220" s="663"/>
      <c r="P220" s="663"/>
      <c r="Q220" s="663"/>
      <c r="R220" s="663"/>
      <c r="S220" s="663"/>
      <c r="T220" s="663"/>
      <c r="U220" s="664"/>
      <c r="V220" s="232"/>
      <c r="AD220" s="291"/>
      <c r="AE220" s="291"/>
      <c r="AF220" s="291"/>
      <c r="AG220" s="291"/>
      <c r="AH220" s="291"/>
      <c r="AI220" s="291"/>
      <c r="AJ220" s="291"/>
      <c r="AK220" s="291"/>
      <c r="AR220"/>
      <c r="AS220"/>
      <c r="AT220"/>
      <c r="AU220"/>
    </row>
    <row r="221" spans="2:47" ht="14.25" customHeight="1">
      <c r="B221" s="232"/>
      <c r="C221" s="662"/>
      <c r="D221" s="663"/>
      <c r="E221" s="663"/>
      <c r="F221" s="663"/>
      <c r="G221" s="663"/>
      <c r="H221" s="663"/>
      <c r="I221" s="663"/>
      <c r="J221" s="663"/>
      <c r="K221" s="663"/>
      <c r="L221" s="663"/>
      <c r="M221" s="663"/>
      <c r="N221" s="663"/>
      <c r="O221" s="663"/>
      <c r="P221" s="663"/>
      <c r="Q221" s="663"/>
      <c r="R221" s="663"/>
      <c r="S221" s="663"/>
      <c r="T221" s="663"/>
      <c r="U221" s="664"/>
      <c r="V221" s="232"/>
      <c r="Z221" s="288"/>
      <c r="AA221" s="288"/>
      <c r="AF221" s="291"/>
      <c r="AG221" s="291"/>
      <c r="AH221" s="291"/>
      <c r="AI221" s="291"/>
      <c r="AJ221" s="291"/>
      <c r="AK221" s="291"/>
      <c r="AR221"/>
      <c r="AS221"/>
      <c r="AT221"/>
      <c r="AU221"/>
    </row>
    <row r="222" spans="2:47" ht="14.25" customHeight="1">
      <c r="B222" s="232"/>
      <c r="C222" s="662"/>
      <c r="D222" s="663"/>
      <c r="E222" s="663"/>
      <c r="F222" s="663"/>
      <c r="G222" s="663"/>
      <c r="H222" s="663"/>
      <c r="I222" s="663"/>
      <c r="J222" s="663"/>
      <c r="K222" s="663"/>
      <c r="L222" s="663"/>
      <c r="M222" s="663"/>
      <c r="N222" s="663"/>
      <c r="O222" s="663"/>
      <c r="P222" s="663"/>
      <c r="Q222" s="663"/>
      <c r="R222" s="663"/>
      <c r="S222" s="663"/>
      <c r="T222" s="663"/>
      <c r="U222" s="664"/>
      <c r="V222" s="232"/>
      <c r="Z222" s="288"/>
      <c r="AA222" s="288"/>
      <c r="AF222" s="291"/>
      <c r="AG222" s="291"/>
      <c r="AH222" s="291"/>
      <c r="AI222" s="291"/>
      <c r="AJ222" s="291"/>
      <c r="AK222" s="291"/>
      <c r="AR222"/>
      <c r="AS222"/>
      <c r="AT222"/>
      <c r="AU222"/>
    </row>
    <row r="223" spans="2:47" ht="14.25" customHeight="1">
      <c r="B223" s="232"/>
      <c r="C223" s="662"/>
      <c r="D223" s="663"/>
      <c r="E223" s="663"/>
      <c r="F223" s="663"/>
      <c r="G223" s="663"/>
      <c r="H223" s="663"/>
      <c r="I223" s="663"/>
      <c r="J223" s="663"/>
      <c r="K223" s="663"/>
      <c r="L223" s="663"/>
      <c r="M223" s="663"/>
      <c r="N223" s="663"/>
      <c r="O223" s="663"/>
      <c r="P223" s="663"/>
      <c r="Q223" s="663"/>
      <c r="R223" s="663"/>
      <c r="S223" s="663"/>
      <c r="T223" s="663"/>
      <c r="U223" s="664"/>
      <c r="V223" s="232"/>
      <c r="Z223" s="288"/>
      <c r="AA223" s="288"/>
      <c r="AF223" s="292"/>
      <c r="AG223" s="292"/>
      <c r="AH223" s="292"/>
      <c r="AR223"/>
      <c r="AS223"/>
      <c r="AT223"/>
      <c r="AU223"/>
    </row>
    <row r="224" spans="2:47" ht="14.25" customHeight="1">
      <c r="B224" s="232"/>
      <c r="C224" s="662"/>
      <c r="D224" s="663"/>
      <c r="E224" s="663"/>
      <c r="F224" s="663"/>
      <c r="G224" s="663"/>
      <c r="H224" s="663"/>
      <c r="I224" s="663"/>
      <c r="J224" s="663"/>
      <c r="K224" s="663"/>
      <c r="L224" s="663"/>
      <c r="M224" s="663"/>
      <c r="N224" s="663"/>
      <c r="O224" s="663"/>
      <c r="P224" s="663"/>
      <c r="Q224" s="663"/>
      <c r="R224" s="663"/>
      <c r="S224" s="663"/>
      <c r="T224" s="663"/>
      <c r="U224" s="664"/>
      <c r="V224" s="232"/>
      <c r="Z224" s="288"/>
      <c r="AA224" s="288"/>
      <c r="AF224" s="292"/>
      <c r="AG224" s="292"/>
      <c r="AH224" s="292"/>
      <c r="AR224"/>
      <c r="AS224"/>
      <c r="AT224"/>
      <c r="AU224"/>
    </row>
    <row r="225" spans="2:47" ht="14.25" customHeight="1">
      <c r="B225" s="232"/>
      <c r="C225" s="662"/>
      <c r="D225" s="663"/>
      <c r="E225" s="663"/>
      <c r="F225" s="663"/>
      <c r="G225" s="663"/>
      <c r="H225" s="663"/>
      <c r="I225" s="663"/>
      <c r="J225" s="663"/>
      <c r="K225" s="663"/>
      <c r="L225" s="663"/>
      <c r="M225" s="663"/>
      <c r="N225" s="663"/>
      <c r="O225" s="663"/>
      <c r="P225" s="663"/>
      <c r="Q225" s="663"/>
      <c r="R225" s="663"/>
      <c r="S225" s="663"/>
      <c r="T225" s="663"/>
      <c r="U225" s="664"/>
      <c r="V225" s="232"/>
      <c r="Z225" s="288"/>
      <c r="AA225" s="288"/>
      <c r="AR225"/>
      <c r="AS225"/>
      <c r="AT225"/>
      <c r="AU225"/>
    </row>
    <row r="226" spans="2:47" ht="14.25" customHeight="1">
      <c r="B226" s="232"/>
      <c r="C226" s="662"/>
      <c r="D226" s="663"/>
      <c r="E226" s="663"/>
      <c r="F226" s="663"/>
      <c r="G226" s="663"/>
      <c r="H226" s="663"/>
      <c r="I226" s="663"/>
      <c r="J226" s="663"/>
      <c r="K226" s="663"/>
      <c r="L226" s="663"/>
      <c r="M226" s="663"/>
      <c r="N226" s="663"/>
      <c r="O226" s="663"/>
      <c r="P226" s="663"/>
      <c r="Q226" s="663"/>
      <c r="R226" s="663"/>
      <c r="S226" s="663"/>
      <c r="T226" s="663"/>
      <c r="U226" s="664"/>
      <c r="V226" s="232"/>
      <c r="Z226" s="288"/>
      <c r="AA226" s="288"/>
      <c r="AR226"/>
      <c r="AS226"/>
      <c r="AT226"/>
      <c r="AU226"/>
    </row>
    <row r="227" spans="2:47" ht="14.25" customHeight="1">
      <c r="B227" s="232"/>
      <c r="C227" s="662"/>
      <c r="D227" s="663"/>
      <c r="E227" s="663"/>
      <c r="F227" s="663"/>
      <c r="G227" s="663"/>
      <c r="H227" s="663"/>
      <c r="I227" s="663"/>
      <c r="J227" s="663"/>
      <c r="K227" s="663"/>
      <c r="L227" s="663"/>
      <c r="M227" s="663"/>
      <c r="N227" s="663"/>
      <c r="O227" s="663"/>
      <c r="P227" s="663"/>
      <c r="Q227" s="663"/>
      <c r="R227" s="663"/>
      <c r="S227" s="663"/>
      <c r="T227" s="663"/>
      <c r="U227" s="664"/>
      <c r="V227" s="232"/>
      <c r="Z227" s="288"/>
      <c r="AA227" s="288"/>
      <c r="AR227"/>
      <c r="AS227"/>
      <c r="AT227"/>
      <c r="AU227"/>
    </row>
    <row r="228" spans="2:47" ht="14.25" customHeight="1">
      <c r="B228" s="232"/>
      <c r="C228" s="665"/>
      <c r="D228" s="666"/>
      <c r="E228" s="666"/>
      <c r="F228" s="666"/>
      <c r="G228" s="666"/>
      <c r="H228" s="666"/>
      <c r="I228" s="666"/>
      <c r="J228" s="666"/>
      <c r="K228" s="666"/>
      <c r="L228" s="666"/>
      <c r="M228" s="666"/>
      <c r="N228" s="666"/>
      <c r="O228" s="666"/>
      <c r="P228" s="666"/>
      <c r="Q228" s="666"/>
      <c r="R228" s="666"/>
      <c r="S228" s="666"/>
      <c r="T228" s="666"/>
      <c r="U228" s="667"/>
      <c r="V228" s="232"/>
      <c r="Z228" s="288"/>
      <c r="AA228" s="288"/>
      <c r="AR228"/>
      <c r="AS228"/>
      <c r="AT228"/>
      <c r="AU228"/>
    </row>
    <row r="229" spans="2:47" ht="14.25" customHeight="1">
      <c r="B229" s="232"/>
      <c r="C229" s="263"/>
      <c r="D229" s="231"/>
      <c r="E229" s="231"/>
      <c r="F229" s="231"/>
      <c r="G229" s="231"/>
      <c r="H229" s="231"/>
      <c r="I229" s="231"/>
      <c r="J229" s="231"/>
      <c r="K229" s="231"/>
      <c r="L229" s="231"/>
      <c r="M229" s="231"/>
      <c r="N229" s="231"/>
      <c r="O229" s="231"/>
      <c r="P229" s="231"/>
      <c r="Q229" s="231"/>
      <c r="R229" s="231"/>
      <c r="S229" s="231"/>
      <c r="T229" s="231"/>
      <c r="U229" s="231"/>
      <c r="V229" s="232"/>
      <c r="W229" s="254"/>
      <c r="X229" s="254"/>
      <c r="Y229" s="254"/>
      <c r="Z229" s="254"/>
      <c r="AA229" s="254"/>
      <c r="AB229" s="232"/>
      <c r="AC229" s="233"/>
      <c r="AD229" s="233"/>
      <c r="AE229" s="233"/>
      <c r="AF229" s="234"/>
      <c r="AG229" s="234"/>
      <c r="AH229" s="234"/>
      <c r="AI229" s="234"/>
      <c r="AJ229" s="234"/>
      <c r="AK229" s="234"/>
      <c r="AR229"/>
      <c r="AS229"/>
      <c r="AT229"/>
      <c r="AU229"/>
    </row>
    <row r="230" spans="2:47" ht="14.25" customHeight="1">
      <c r="B230" s="232"/>
      <c r="C230" s="668" t="s">
        <v>355</v>
      </c>
      <c r="D230" s="668"/>
      <c r="E230" s="668"/>
      <c r="F230" s="668"/>
      <c r="G230" s="668"/>
      <c r="H230" s="268"/>
      <c r="I230" s="268"/>
      <c r="J230" s="268"/>
      <c r="K230" s="268"/>
      <c r="L230" s="268"/>
      <c r="M230" s="268"/>
      <c r="N230" s="670" t="s">
        <v>457</v>
      </c>
      <c r="O230" s="670"/>
      <c r="P230" s="657"/>
      <c r="Q230" s="656" t="s">
        <v>247</v>
      </c>
      <c r="R230" s="657"/>
      <c r="S230" s="656" t="s">
        <v>352</v>
      </c>
      <c r="T230" s="657"/>
      <c r="U230" s="658" t="s">
        <v>353</v>
      </c>
      <c r="W230" s="231"/>
      <c r="X230" s="231"/>
      <c r="Y230" s="232"/>
      <c r="Z230" s="232"/>
      <c r="AA230" s="232"/>
      <c r="AB230" s="232"/>
      <c r="AC230" s="232"/>
      <c r="AD230" s="232"/>
      <c r="AE230" s="232"/>
      <c r="AF230" s="232"/>
      <c r="AG230" s="232"/>
      <c r="AH230" s="232"/>
      <c r="AI230" s="232"/>
      <c r="AJ230" s="232"/>
      <c r="AK230" s="232"/>
      <c r="AR230"/>
      <c r="AS230"/>
      <c r="AT230"/>
      <c r="AU230"/>
    </row>
    <row r="231" spans="2:47" ht="14.25" customHeight="1">
      <c r="B231" s="232"/>
      <c r="C231" s="669"/>
      <c r="D231" s="669"/>
      <c r="E231" s="669"/>
      <c r="F231" s="669"/>
      <c r="G231" s="669"/>
      <c r="H231" s="269"/>
      <c r="I231" s="269"/>
      <c r="J231" s="269"/>
      <c r="K231" s="269"/>
      <c r="L231" s="269"/>
      <c r="M231" s="269"/>
      <c r="N231" s="671"/>
      <c r="O231" s="671"/>
      <c r="P231" s="657"/>
      <c r="Q231" s="656"/>
      <c r="R231" s="657"/>
      <c r="S231" s="656"/>
      <c r="T231" s="657"/>
      <c r="U231" s="658"/>
      <c r="W231" s="231"/>
      <c r="X231" s="231"/>
      <c r="Y231" s="232"/>
      <c r="Z231" s="232"/>
      <c r="AA231" s="232"/>
      <c r="AB231" s="232"/>
      <c r="AC231" s="232"/>
      <c r="AD231" s="232"/>
      <c r="AE231" s="232"/>
      <c r="AF231" s="232"/>
      <c r="AG231" s="232"/>
      <c r="AH231" s="232"/>
      <c r="AI231" s="232"/>
      <c r="AJ231" s="232"/>
      <c r="AK231" s="232"/>
      <c r="AR231"/>
      <c r="AS231"/>
      <c r="AT231"/>
      <c r="AU231"/>
    </row>
    <row r="232" spans="2:47" ht="14.25" customHeight="1">
      <c r="B232" s="232"/>
      <c r="C232" s="659" t="s">
        <v>578</v>
      </c>
      <c r="D232" s="660"/>
      <c r="E232" s="660"/>
      <c r="F232" s="660"/>
      <c r="G232" s="660"/>
      <c r="H232" s="660"/>
      <c r="I232" s="660"/>
      <c r="J232" s="660"/>
      <c r="K232" s="660"/>
      <c r="L232" s="660"/>
      <c r="M232" s="660"/>
      <c r="N232" s="660"/>
      <c r="O232" s="660"/>
      <c r="P232" s="660"/>
      <c r="Q232" s="660"/>
      <c r="R232" s="660"/>
      <c r="S232" s="660"/>
      <c r="T232" s="660"/>
      <c r="U232" s="661"/>
      <c r="V232" s="232"/>
      <c r="W232" s="270"/>
      <c r="X232" s="270"/>
      <c r="Y232" s="270"/>
      <c r="Z232" s="270"/>
      <c r="AA232" s="270"/>
      <c r="AB232" s="270"/>
      <c r="AC232" s="270"/>
      <c r="AD232" s="270"/>
      <c r="AE232" s="270"/>
      <c r="AF232" s="270"/>
      <c r="AG232" s="270"/>
      <c r="AH232" s="270"/>
      <c r="AI232" s="270"/>
      <c r="AJ232" s="270"/>
      <c r="AK232" s="270"/>
      <c r="AR232"/>
      <c r="AS232"/>
      <c r="AT232"/>
      <c r="AU232"/>
    </row>
    <row r="233" spans="2:47" ht="14.25" customHeight="1">
      <c r="B233" s="232"/>
      <c r="C233" s="662"/>
      <c r="D233" s="663"/>
      <c r="E233" s="663"/>
      <c r="F233" s="663"/>
      <c r="G233" s="663"/>
      <c r="H233" s="663"/>
      <c r="I233" s="663"/>
      <c r="J233" s="663"/>
      <c r="K233" s="663"/>
      <c r="L233" s="663"/>
      <c r="M233" s="663"/>
      <c r="N233" s="663"/>
      <c r="O233" s="663"/>
      <c r="P233" s="663"/>
      <c r="Q233" s="663"/>
      <c r="R233" s="663"/>
      <c r="S233" s="663"/>
      <c r="T233" s="663"/>
      <c r="U233" s="664"/>
      <c r="V233" s="232"/>
      <c r="W233" s="270"/>
      <c r="X233" s="270"/>
      <c r="Y233" s="270"/>
      <c r="Z233" s="270"/>
      <c r="AA233" s="270"/>
      <c r="AB233" s="270"/>
      <c r="AC233" s="270"/>
      <c r="AD233" s="270"/>
      <c r="AE233" s="270"/>
      <c r="AF233" s="270"/>
      <c r="AG233" s="270"/>
      <c r="AH233" s="270"/>
      <c r="AI233" s="270"/>
      <c r="AJ233" s="270"/>
      <c r="AK233" s="270"/>
      <c r="AR233"/>
      <c r="AS233"/>
      <c r="AT233"/>
      <c r="AU233"/>
    </row>
    <row r="234" spans="2:47" ht="14.25" customHeight="1">
      <c r="B234" s="232"/>
      <c r="C234" s="662"/>
      <c r="D234" s="663"/>
      <c r="E234" s="663"/>
      <c r="F234" s="663"/>
      <c r="G234" s="663"/>
      <c r="H234" s="663"/>
      <c r="I234" s="663"/>
      <c r="J234" s="663"/>
      <c r="K234" s="663"/>
      <c r="L234" s="663"/>
      <c r="M234" s="663"/>
      <c r="N234" s="663"/>
      <c r="O234" s="663"/>
      <c r="P234" s="663"/>
      <c r="Q234" s="663"/>
      <c r="R234" s="663"/>
      <c r="S234" s="663"/>
      <c r="T234" s="663"/>
      <c r="U234" s="664"/>
      <c r="V234" s="232"/>
      <c r="W234" s="270"/>
      <c r="X234" s="270"/>
      <c r="Y234" s="270"/>
      <c r="Z234" s="270"/>
      <c r="AA234" s="270"/>
      <c r="AB234" s="270"/>
      <c r="AC234" s="270"/>
      <c r="AD234" s="270"/>
      <c r="AE234" s="270"/>
      <c r="AF234" s="270"/>
      <c r="AG234" s="270"/>
      <c r="AH234" s="270"/>
      <c r="AI234" s="270"/>
      <c r="AJ234" s="270"/>
      <c r="AK234" s="270"/>
      <c r="AR234"/>
      <c r="AS234"/>
      <c r="AT234"/>
      <c r="AU234"/>
    </row>
    <row r="235" spans="2:47" ht="14.25" customHeight="1">
      <c r="B235" s="232"/>
      <c r="C235" s="662"/>
      <c r="D235" s="663"/>
      <c r="E235" s="663"/>
      <c r="F235" s="663"/>
      <c r="G235" s="663"/>
      <c r="H235" s="663"/>
      <c r="I235" s="663"/>
      <c r="J235" s="663"/>
      <c r="K235" s="663"/>
      <c r="L235" s="663"/>
      <c r="M235" s="663"/>
      <c r="N235" s="663"/>
      <c r="O235" s="663"/>
      <c r="P235" s="663"/>
      <c r="Q235" s="663"/>
      <c r="R235" s="663"/>
      <c r="S235" s="663"/>
      <c r="T235" s="663"/>
      <c r="U235" s="664"/>
      <c r="V235" s="232"/>
      <c r="W235" s="270"/>
      <c r="X235" s="270"/>
      <c r="Y235" s="270"/>
      <c r="Z235" s="270"/>
      <c r="AA235" s="270"/>
      <c r="AB235" s="270"/>
      <c r="AC235" s="270"/>
      <c r="AD235" s="270"/>
      <c r="AE235" s="270"/>
      <c r="AF235" s="270"/>
      <c r="AG235" s="270"/>
      <c r="AH235" s="270"/>
      <c r="AI235" s="270"/>
      <c r="AJ235" s="270"/>
      <c r="AK235" s="270"/>
      <c r="AR235"/>
      <c r="AS235"/>
      <c r="AT235"/>
      <c r="AU235"/>
    </row>
    <row r="236" spans="2:47" ht="14.25" customHeight="1">
      <c r="B236" s="232"/>
      <c r="C236" s="662"/>
      <c r="D236" s="663"/>
      <c r="E236" s="663"/>
      <c r="F236" s="663"/>
      <c r="G236" s="663"/>
      <c r="H236" s="663"/>
      <c r="I236" s="663"/>
      <c r="J236" s="663"/>
      <c r="K236" s="663"/>
      <c r="L236" s="663"/>
      <c r="M236" s="663"/>
      <c r="N236" s="663"/>
      <c r="O236" s="663"/>
      <c r="P236" s="663"/>
      <c r="Q236" s="663"/>
      <c r="R236" s="663"/>
      <c r="S236" s="663"/>
      <c r="T236" s="663"/>
      <c r="U236" s="664"/>
      <c r="V236" s="232"/>
      <c r="W236" s="270"/>
      <c r="X236" s="270"/>
      <c r="Y236" s="270"/>
      <c r="Z236" s="270"/>
      <c r="AA236" s="270"/>
      <c r="AB236" s="270"/>
      <c r="AC236" s="270"/>
      <c r="AD236" s="270"/>
      <c r="AE236" s="270"/>
      <c r="AF236" s="270"/>
      <c r="AG236" s="270"/>
      <c r="AH236" s="270"/>
      <c r="AI236" s="270"/>
      <c r="AJ236" s="270"/>
      <c r="AK236" s="270"/>
      <c r="AR236"/>
      <c r="AS236"/>
      <c r="AT236"/>
      <c r="AU236"/>
    </row>
    <row r="237" spans="2:47" ht="14.25" customHeight="1">
      <c r="B237" s="232"/>
      <c r="C237" s="662"/>
      <c r="D237" s="663"/>
      <c r="E237" s="663"/>
      <c r="F237" s="663"/>
      <c r="G237" s="663"/>
      <c r="H237" s="663"/>
      <c r="I237" s="663"/>
      <c r="J237" s="663"/>
      <c r="K237" s="663"/>
      <c r="L237" s="663"/>
      <c r="M237" s="663"/>
      <c r="N237" s="663"/>
      <c r="O237" s="663"/>
      <c r="P237" s="663"/>
      <c r="Q237" s="663"/>
      <c r="R237" s="663"/>
      <c r="S237" s="663"/>
      <c r="T237" s="663"/>
      <c r="U237" s="664"/>
      <c r="V237" s="232"/>
      <c r="AD237" s="291"/>
      <c r="AE237" s="291"/>
      <c r="AF237" s="291"/>
      <c r="AG237" s="291"/>
      <c r="AH237" s="291"/>
      <c r="AI237" s="291"/>
      <c r="AJ237" s="291"/>
      <c r="AK237" s="291"/>
      <c r="AR237"/>
      <c r="AS237"/>
      <c r="AT237"/>
      <c r="AU237"/>
    </row>
    <row r="238" spans="2:47" ht="14.25" customHeight="1">
      <c r="B238" s="232"/>
      <c r="C238" s="662"/>
      <c r="D238" s="663"/>
      <c r="E238" s="663"/>
      <c r="F238" s="663"/>
      <c r="G238" s="663"/>
      <c r="H238" s="663"/>
      <c r="I238" s="663"/>
      <c r="J238" s="663"/>
      <c r="K238" s="663"/>
      <c r="L238" s="663"/>
      <c r="M238" s="663"/>
      <c r="N238" s="663"/>
      <c r="O238" s="663"/>
      <c r="P238" s="663"/>
      <c r="Q238" s="663"/>
      <c r="R238" s="663"/>
      <c r="S238" s="663"/>
      <c r="T238" s="663"/>
      <c r="U238" s="664"/>
      <c r="V238" s="232"/>
      <c r="AD238" s="291"/>
      <c r="AE238" s="291"/>
      <c r="AF238" s="291"/>
      <c r="AG238" s="291"/>
      <c r="AH238" s="291"/>
      <c r="AI238" s="291"/>
      <c r="AJ238" s="291"/>
      <c r="AK238" s="291"/>
      <c r="AR238"/>
      <c r="AS238"/>
      <c r="AT238"/>
      <c r="AU238"/>
    </row>
    <row r="239" spans="2:47" ht="14.25" customHeight="1">
      <c r="B239" s="232"/>
      <c r="C239" s="662"/>
      <c r="D239" s="663"/>
      <c r="E239" s="663"/>
      <c r="F239" s="663"/>
      <c r="G239" s="663"/>
      <c r="H239" s="663"/>
      <c r="I239" s="663"/>
      <c r="J239" s="663"/>
      <c r="K239" s="663"/>
      <c r="L239" s="663"/>
      <c r="M239" s="663"/>
      <c r="N239" s="663"/>
      <c r="O239" s="663"/>
      <c r="P239" s="663"/>
      <c r="Q239" s="663"/>
      <c r="R239" s="663"/>
      <c r="S239" s="663"/>
      <c r="T239" s="663"/>
      <c r="U239" s="664"/>
      <c r="V239" s="232"/>
      <c r="AD239" s="291"/>
      <c r="AE239" s="291"/>
      <c r="AF239" s="291"/>
      <c r="AG239" s="291"/>
      <c r="AH239" s="291"/>
      <c r="AI239" s="291"/>
      <c r="AJ239" s="291"/>
      <c r="AK239" s="291"/>
      <c r="AR239"/>
      <c r="AS239"/>
      <c r="AT239"/>
      <c r="AU239"/>
    </row>
    <row r="240" spans="2:47" ht="14.25" customHeight="1">
      <c r="B240" s="232"/>
      <c r="C240" s="662"/>
      <c r="D240" s="663"/>
      <c r="E240" s="663"/>
      <c r="F240" s="663"/>
      <c r="G240" s="663"/>
      <c r="H240" s="663"/>
      <c r="I240" s="663"/>
      <c r="J240" s="663"/>
      <c r="K240" s="663"/>
      <c r="L240" s="663"/>
      <c r="M240" s="663"/>
      <c r="N240" s="663"/>
      <c r="O240" s="663"/>
      <c r="P240" s="663"/>
      <c r="Q240" s="663"/>
      <c r="R240" s="663"/>
      <c r="S240" s="663"/>
      <c r="T240" s="663"/>
      <c r="U240" s="664"/>
      <c r="V240" s="232"/>
      <c r="AD240" s="291"/>
      <c r="AE240" s="291"/>
      <c r="AF240" s="291"/>
      <c r="AG240" s="291"/>
      <c r="AH240" s="291"/>
      <c r="AI240" s="291"/>
      <c r="AJ240" s="291"/>
      <c r="AK240" s="291"/>
      <c r="AR240"/>
      <c r="AS240"/>
      <c r="AT240"/>
      <c r="AU240"/>
    </row>
    <row r="241" spans="2:47" ht="14.25" customHeight="1">
      <c r="B241" s="232"/>
      <c r="C241" s="662"/>
      <c r="D241" s="663"/>
      <c r="E241" s="663"/>
      <c r="F241" s="663"/>
      <c r="G241" s="663"/>
      <c r="H241" s="663"/>
      <c r="I241" s="663"/>
      <c r="J241" s="663"/>
      <c r="K241" s="663"/>
      <c r="L241" s="663"/>
      <c r="M241" s="663"/>
      <c r="N241" s="663"/>
      <c r="O241" s="663"/>
      <c r="P241" s="663"/>
      <c r="Q241" s="663"/>
      <c r="R241" s="663"/>
      <c r="S241" s="663"/>
      <c r="T241" s="663"/>
      <c r="U241" s="664"/>
      <c r="V241" s="232"/>
      <c r="AD241" s="291"/>
      <c r="AE241" s="291"/>
      <c r="AF241" s="291"/>
      <c r="AG241" s="291"/>
      <c r="AH241" s="291"/>
      <c r="AI241" s="291"/>
      <c r="AJ241" s="291"/>
      <c r="AK241" s="291"/>
      <c r="AR241"/>
      <c r="AS241"/>
      <c r="AT241"/>
      <c r="AU241"/>
    </row>
    <row r="242" spans="2:47" ht="14.25" customHeight="1">
      <c r="B242" s="232"/>
      <c r="C242" s="662"/>
      <c r="D242" s="663"/>
      <c r="E242" s="663"/>
      <c r="F242" s="663"/>
      <c r="G242" s="663"/>
      <c r="H242" s="663"/>
      <c r="I242" s="663"/>
      <c r="J242" s="663"/>
      <c r="K242" s="663"/>
      <c r="L242" s="663"/>
      <c r="M242" s="663"/>
      <c r="N242" s="663"/>
      <c r="O242" s="663"/>
      <c r="P242" s="663"/>
      <c r="Q242" s="663"/>
      <c r="R242" s="663"/>
      <c r="S242" s="663"/>
      <c r="T242" s="663"/>
      <c r="U242" s="664"/>
      <c r="V242" s="232"/>
      <c r="AD242" s="291"/>
      <c r="AE242" s="291"/>
      <c r="AF242" s="291"/>
      <c r="AG242" s="291"/>
      <c r="AH242" s="291"/>
      <c r="AI242" s="291"/>
      <c r="AJ242" s="291"/>
      <c r="AK242" s="291"/>
      <c r="AR242"/>
      <c r="AS242"/>
      <c r="AT242"/>
      <c r="AU242"/>
    </row>
    <row r="243" spans="2:47" ht="14.25" customHeight="1">
      <c r="B243" s="232"/>
      <c r="C243" s="662"/>
      <c r="D243" s="663"/>
      <c r="E243" s="663"/>
      <c r="F243" s="663"/>
      <c r="G243" s="663"/>
      <c r="H243" s="663"/>
      <c r="I243" s="663"/>
      <c r="J243" s="663"/>
      <c r="K243" s="663"/>
      <c r="L243" s="663"/>
      <c r="M243" s="663"/>
      <c r="N243" s="663"/>
      <c r="O243" s="663"/>
      <c r="P243" s="663"/>
      <c r="Q243" s="663"/>
      <c r="R243" s="663"/>
      <c r="S243" s="663"/>
      <c r="T243" s="663"/>
      <c r="U243" s="664"/>
      <c r="V243" s="232"/>
      <c r="AD243" s="292"/>
      <c r="AE243" s="292"/>
      <c r="AF243" s="292"/>
      <c r="AG243" s="292"/>
      <c r="AH243" s="292"/>
      <c r="AR243"/>
      <c r="AS243"/>
      <c r="AT243"/>
      <c r="AU243"/>
    </row>
    <row r="244" spans="2:47" ht="14.25" customHeight="1">
      <c r="B244" s="232"/>
      <c r="C244" s="662"/>
      <c r="D244" s="663"/>
      <c r="E244" s="663"/>
      <c r="F244" s="663"/>
      <c r="G244" s="663"/>
      <c r="H244" s="663"/>
      <c r="I244" s="663"/>
      <c r="J244" s="663"/>
      <c r="K244" s="663"/>
      <c r="L244" s="663"/>
      <c r="M244" s="663"/>
      <c r="N244" s="663"/>
      <c r="O244" s="663"/>
      <c r="P244" s="663"/>
      <c r="Q244" s="663"/>
      <c r="R244" s="663"/>
      <c r="S244" s="663"/>
      <c r="T244" s="663"/>
      <c r="U244" s="664"/>
      <c r="V244" s="232"/>
      <c r="AD244" s="292"/>
      <c r="AE244" s="292"/>
      <c r="AF244" s="292"/>
      <c r="AG244" s="292"/>
      <c r="AH244" s="292"/>
      <c r="AR244"/>
      <c r="AS244"/>
      <c r="AT244"/>
      <c r="AU244"/>
    </row>
    <row r="245" spans="2:47" ht="14.25" customHeight="1">
      <c r="B245" s="232"/>
      <c r="C245" s="662"/>
      <c r="D245" s="663"/>
      <c r="E245" s="663"/>
      <c r="F245" s="663"/>
      <c r="G245" s="663"/>
      <c r="H245" s="663"/>
      <c r="I245" s="663"/>
      <c r="J245" s="663"/>
      <c r="K245" s="663"/>
      <c r="L245" s="663"/>
      <c r="M245" s="663"/>
      <c r="N245" s="663"/>
      <c r="O245" s="663"/>
      <c r="P245" s="663"/>
      <c r="Q245" s="663"/>
      <c r="R245" s="663"/>
      <c r="S245" s="663"/>
      <c r="T245" s="663"/>
      <c r="U245" s="664"/>
      <c r="V245" s="232"/>
      <c r="AR245"/>
      <c r="AS245"/>
      <c r="AT245"/>
      <c r="AU245"/>
    </row>
    <row r="246" spans="2:47" ht="14.25" customHeight="1">
      <c r="B246" s="232"/>
      <c r="C246" s="662"/>
      <c r="D246" s="663"/>
      <c r="E246" s="663"/>
      <c r="F246" s="663"/>
      <c r="G246" s="663"/>
      <c r="H246" s="663"/>
      <c r="I246" s="663"/>
      <c r="J246" s="663"/>
      <c r="K246" s="663"/>
      <c r="L246" s="663"/>
      <c r="M246" s="663"/>
      <c r="N246" s="663"/>
      <c r="O246" s="663"/>
      <c r="P246" s="663"/>
      <c r="Q246" s="663"/>
      <c r="R246" s="663"/>
      <c r="S246" s="663"/>
      <c r="T246" s="663"/>
      <c r="U246" s="664"/>
      <c r="V246" s="232"/>
      <c r="AR246"/>
      <c r="AS246"/>
      <c r="AT246"/>
      <c r="AU246"/>
    </row>
    <row r="247" spans="2:47" ht="14.25" customHeight="1">
      <c r="B247" s="232"/>
      <c r="C247" s="662"/>
      <c r="D247" s="663"/>
      <c r="E247" s="663"/>
      <c r="F247" s="663"/>
      <c r="G247" s="663"/>
      <c r="H247" s="663"/>
      <c r="I247" s="663"/>
      <c r="J247" s="663"/>
      <c r="K247" s="663"/>
      <c r="L247" s="663"/>
      <c r="M247" s="663"/>
      <c r="N247" s="663"/>
      <c r="O247" s="663"/>
      <c r="P247" s="663"/>
      <c r="Q247" s="663"/>
      <c r="R247" s="663"/>
      <c r="S247" s="663"/>
      <c r="T247" s="663"/>
      <c r="U247" s="664"/>
      <c r="V247" s="232"/>
      <c r="AR247"/>
      <c r="AS247"/>
      <c r="AT247"/>
      <c r="AU247"/>
    </row>
    <row r="248" spans="2:47" ht="14.25" customHeight="1">
      <c r="B248" s="232"/>
      <c r="C248" s="665"/>
      <c r="D248" s="666"/>
      <c r="E248" s="666"/>
      <c r="F248" s="666"/>
      <c r="G248" s="666"/>
      <c r="H248" s="666"/>
      <c r="I248" s="666"/>
      <c r="J248" s="666"/>
      <c r="K248" s="666"/>
      <c r="L248" s="666"/>
      <c r="M248" s="666"/>
      <c r="N248" s="666"/>
      <c r="O248" s="666"/>
      <c r="P248" s="666"/>
      <c r="Q248" s="666"/>
      <c r="R248" s="666"/>
      <c r="S248" s="666"/>
      <c r="T248" s="666"/>
      <c r="U248" s="667"/>
      <c r="V248" s="232"/>
      <c r="AR248"/>
      <c r="AS248"/>
      <c r="AT248"/>
      <c r="AU248"/>
    </row>
    <row r="249" spans="2:47" ht="14.25" customHeight="1">
      <c r="B249" s="232"/>
      <c r="C249" s="232"/>
      <c r="D249" s="231"/>
      <c r="E249" s="231"/>
      <c r="F249" s="231"/>
      <c r="G249" s="231"/>
      <c r="H249" s="231"/>
      <c r="I249" s="231"/>
      <c r="J249" s="231"/>
      <c r="K249" s="231"/>
      <c r="L249" s="231"/>
      <c r="M249" s="231"/>
      <c r="N249" s="231"/>
      <c r="O249" s="231"/>
      <c r="P249" s="231"/>
      <c r="Q249" s="231"/>
      <c r="R249" s="231"/>
      <c r="S249" s="231"/>
      <c r="T249" s="231"/>
      <c r="U249" s="231"/>
      <c r="V249" s="232"/>
      <c r="W249" s="254"/>
      <c r="X249" s="254"/>
      <c r="Y249" s="254"/>
      <c r="Z249" s="254"/>
      <c r="AA249" s="254"/>
      <c r="AB249" s="232"/>
      <c r="AC249" s="233"/>
      <c r="AD249" s="233"/>
      <c r="AE249" s="233"/>
      <c r="AF249" s="234"/>
      <c r="AG249" s="234"/>
      <c r="AH249" s="234"/>
      <c r="AI249" s="234"/>
      <c r="AJ249" s="234"/>
      <c r="AK249" s="234"/>
      <c r="AR249"/>
      <c r="AS249"/>
      <c r="AT249"/>
      <c r="AU249"/>
    </row>
    <row r="250" spans="2:47" ht="14.25" customHeight="1">
      <c r="B250" s="232"/>
      <c r="C250" s="668" t="s">
        <v>461</v>
      </c>
      <c r="D250" s="668"/>
      <c r="E250" s="668"/>
      <c r="F250" s="668"/>
      <c r="G250" s="668"/>
      <c r="H250" s="268"/>
      <c r="I250" s="268"/>
      <c r="J250" s="268"/>
      <c r="K250" s="268"/>
      <c r="L250" s="268"/>
      <c r="M250" s="268"/>
      <c r="N250" s="670" t="s">
        <v>457</v>
      </c>
      <c r="O250" s="670"/>
      <c r="P250" s="657"/>
      <c r="Q250" s="656" t="s">
        <v>247</v>
      </c>
      <c r="R250" s="657"/>
      <c r="S250" s="656" t="s">
        <v>352</v>
      </c>
      <c r="T250" s="657"/>
      <c r="U250" s="658" t="s">
        <v>353</v>
      </c>
      <c r="W250" s="231"/>
      <c r="X250" s="231"/>
      <c r="Y250" s="232"/>
      <c r="Z250" s="232"/>
      <c r="AA250" s="232"/>
      <c r="AB250" s="232"/>
      <c r="AC250" s="232"/>
      <c r="AD250" s="232"/>
      <c r="AE250" s="232"/>
      <c r="AF250" s="232"/>
      <c r="AG250" s="232"/>
      <c r="AH250" s="232"/>
      <c r="AI250" s="232"/>
      <c r="AJ250" s="232"/>
      <c r="AK250" s="232"/>
      <c r="AR250"/>
      <c r="AS250"/>
      <c r="AT250"/>
      <c r="AU250"/>
    </row>
    <row r="251" spans="2:47" ht="14.25" customHeight="1">
      <c r="B251" s="232"/>
      <c r="C251" s="669"/>
      <c r="D251" s="669"/>
      <c r="E251" s="669"/>
      <c r="F251" s="669"/>
      <c r="G251" s="669"/>
      <c r="H251" s="269"/>
      <c r="I251" s="269"/>
      <c r="J251" s="269"/>
      <c r="K251" s="269"/>
      <c r="L251" s="269"/>
      <c r="M251" s="269"/>
      <c r="N251" s="671"/>
      <c r="O251" s="671"/>
      <c r="P251" s="657"/>
      <c r="Q251" s="656"/>
      <c r="R251" s="657"/>
      <c r="S251" s="656"/>
      <c r="T251" s="657"/>
      <c r="U251" s="658"/>
      <c r="W251" s="231"/>
      <c r="X251" s="231"/>
      <c r="Y251" s="232"/>
      <c r="Z251" s="232"/>
      <c r="AA251" s="232"/>
      <c r="AB251" s="232"/>
      <c r="AC251" s="232"/>
      <c r="AD251" s="232"/>
      <c r="AE251" s="232"/>
      <c r="AF251" s="232"/>
      <c r="AG251" s="232"/>
      <c r="AH251" s="232"/>
      <c r="AI251" s="232"/>
      <c r="AJ251" s="232"/>
      <c r="AK251" s="232"/>
      <c r="AR251"/>
      <c r="AS251"/>
      <c r="AT251"/>
      <c r="AU251"/>
    </row>
    <row r="252" spans="2:47" ht="14.25" customHeight="1">
      <c r="B252" s="232"/>
      <c r="C252" s="659" t="s">
        <v>578</v>
      </c>
      <c r="D252" s="660"/>
      <c r="E252" s="660"/>
      <c r="F252" s="660"/>
      <c r="G252" s="660"/>
      <c r="H252" s="660"/>
      <c r="I252" s="660"/>
      <c r="J252" s="660"/>
      <c r="K252" s="660"/>
      <c r="L252" s="660"/>
      <c r="M252" s="660"/>
      <c r="N252" s="660"/>
      <c r="O252" s="660"/>
      <c r="P252" s="660"/>
      <c r="Q252" s="660"/>
      <c r="R252" s="660"/>
      <c r="S252" s="660"/>
      <c r="T252" s="660"/>
      <c r="U252" s="661"/>
      <c r="V252" s="232"/>
      <c r="W252" s="270"/>
      <c r="X252" s="270"/>
      <c r="Y252" s="270"/>
      <c r="Z252" s="270"/>
      <c r="AA252" s="270"/>
      <c r="AB252" s="270"/>
      <c r="AC252" s="270"/>
      <c r="AD252" s="270"/>
      <c r="AE252" s="270"/>
      <c r="AF252" s="270"/>
      <c r="AG252" s="270"/>
      <c r="AH252" s="270"/>
      <c r="AI252" s="270"/>
      <c r="AJ252" s="270"/>
      <c r="AK252" s="270"/>
      <c r="AR252"/>
      <c r="AS252"/>
      <c r="AT252"/>
      <c r="AU252"/>
    </row>
    <row r="253" spans="2:47" ht="14.25" customHeight="1">
      <c r="B253" s="232"/>
      <c r="C253" s="662"/>
      <c r="D253" s="663"/>
      <c r="E253" s="663"/>
      <c r="F253" s="663"/>
      <c r="G253" s="663"/>
      <c r="H253" s="663"/>
      <c r="I253" s="663"/>
      <c r="J253" s="663"/>
      <c r="K253" s="663"/>
      <c r="L253" s="663"/>
      <c r="M253" s="663"/>
      <c r="N253" s="663"/>
      <c r="O253" s="663"/>
      <c r="P253" s="663"/>
      <c r="Q253" s="663"/>
      <c r="R253" s="663"/>
      <c r="S253" s="663"/>
      <c r="T253" s="663"/>
      <c r="U253" s="664"/>
      <c r="V253" s="232"/>
      <c r="W253" s="270"/>
      <c r="X253" s="270"/>
      <c r="Y253" s="270"/>
      <c r="Z253" s="270"/>
      <c r="AA253" s="270"/>
      <c r="AB253" s="270"/>
      <c r="AC253" s="270"/>
      <c r="AD253" s="270"/>
      <c r="AE253" s="270"/>
      <c r="AF253" s="270"/>
      <c r="AG253" s="270"/>
      <c r="AH253" s="270"/>
      <c r="AI253" s="270"/>
      <c r="AJ253" s="270"/>
      <c r="AK253" s="270"/>
      <c r="AR253"/>
      <c r="AS253"/>
      <c r="AT253"/>
      <c r="AU253"/>
    </row>
    <row r="254" spans="2:47" ht="14.25" customHeight="1">
      <c r="B254" s="232"/>
      <c r="C254" s="662"/>
      <c r="D254" s="663"/>
      <c r="E254" s="663"/>
      <c r="F254" s="663"/>
      <c r="G254" s="663"/>
      <c r="H254" s="663"/>
      <c r="I254" s="663"/>
      <c r="J254" s="663"/>
      <c r="K254" s="663"/>
      <c r="L254" s="663"/>
      <c r="M254" s="663"/>
      <c r="N254" s="663"/>
      <c r="O254" s="663"/>
      <c r="P254" s="663"/>
      <c r="Q254" s="663"/>
      <c r="R254" s="663"/>
      <c r="S254" s="663"/>
      <c r="T254" s="663"/>
      <c r="U254" s="664"/>
      <c r="V254" s="232"/>
      <c r="W254" s="270"/>
      <c r="X254" s="270"/>
      <c r="Y254" s="270"/>
      <c r="Z254" s="270"/>
      <c r="AA254" s="270"/>
      <c r="AB254" s="270"/>
      <c r="AC254" s="270"/>
      <c r="AD254" s="270"/>
      <c r="AE254" s="270"/>
      <c r="AF254" s="270"/>
      <c r="AG254" s="270"/>
      <c r="AH254" s="270"/>
      <c r="AI254" s="270"/>
      <c r="AJ254" s="270"/>
      <c r="AK254" s="270"/>
      <c r="AR254"/>
      <c r="AS254"/>
      <c r="AT254"/>
      <c r="AU254"/>
    </row>
    <row r="255" spans="2:47" ht="14.25" customHeight="1">
      <c r="B255" s="232"/>
      <c r="C255" s="662"/>
      <c r="D255" s="663"/>
      <c r="E255" s="663"/>
      <c r="F255" s="663"/>
      <c r="G255" s="663"/>
      <c r="H255" s="663"/>
      <c r="I255" s="663"/>
      <c r="J255" s="663"/>
      <c r="K255" s="663"/>
      <c r="L255" s="663"/>
      <c r="M255" s="663"/>
      <c r="N255" s="663"/>
      <c r="O255" s="663"/>
      <c r="P255" s="663"/>
      <c r="Q255" s="663"/>
      <c r="R255" s="663"/>
      <c r="S255" s="663"/>
      <c r="T255" s="663"/>
      <c r="U255" s="664"/>
      <c r="V255" s="232"/>
      <c r="W255" s="270"/>
      <c r="X255" s="270"/>
      <c r="Y255" s="270"/>
      <c r="Z255" s="270"/>
      <c r="AA255" s="270"/>
      <c r="AB255" s="270"/>
      <c r="AC255" s="270"/>
      <c r="AD255" s="270"/>
      <c r="AE255" s="270"/>
      <c r="AF255" s="270"/>
      <c r="AG255" s="270"/>
      <c r="AH255" s="270"/>
      <c r="AI255" s="270"/>
      <c r="AJ255" s="270"/>
      <c r="AK255" s="270"/>
      <c r="AR255"/>
      <c r="AS255"/>
      <c r="AT255"/>
      <c r="AU255"/>
    </row>
    <row r="256" spans="2:47" ht="14.25" customHeight="1">
      <c r="B256" s="232"/>
      <c r="C256" s="662"/>
      <c r="D256" s="663"/>
      <c r="E256" s="663"/>
      <c r="F256" s="663"/>
      <c r="G256" s="663"/>
      <c r="H256" s="663"/>
      <c r="I256" s="663"/>
      <c r="J256" s="663"/>
      <c r="K256" s="663"/>
      <c r="L256" s="663"/>
      <c r="M256" s="663"/>
      <c r="N256" s="663"/>
      <c r="O256" s="663"/>
      <c r="P256" s="663"/>
      <c r="Q256" s="663"/>
      <c r="R256" s="663"/>
      <c r="S256" s="663"/>
      <c r="T256" s="663"/>
      <c r="U256" s="664"/>
      <c r="V256" s="232"/>
      <c r="W256" s="270"/>
      <c r="X256" s="270"/>
      <c r="Y256" s="270"/>
      <c r="Z256" s="270"/>
      <c r="AA256" s="270"/>
      <c r="AB256" s="270"/>
      <c r="AC256" s="270"/>
      <c r="AD256" s="270"/>
      <c r="AE256" s="270"/>
      <c r="AF256" s="270"/>
      <c r="AG256" s="270"/>
      <c r="AH256" s="270"/>
      <c r="AI256" s="270"/>
      <c r="AJ256" s="270"/>
      <c r="AK256" s="270"/>
      <c r="AR256"/>
      <c r="AS256"/>
      <c r="AT256"/>
      <c r="AU256"/>
    </row>
    <row r="257" spans="2:47" ht="14.25" customHeight="1">
      <c r="B257" s="232"/>
      <c r="C257" s="662"/>
      <c r="D257" s="663"/>
      <c r="E257" s="663"/>
      <c r="F257" s="663"/>
      <c r="G257" s="663"/>
      <c r="H257" s="663"/>
      <c r="I257" s="663"/>
      <c r="J257" s="663"/>
      <c r="K257" s="663"/>
      <c r="L257" s="663"/>
      <c r="M257" s="663"/>
      <c r="N257" s="663"/>
      <c r="O257" s="663"/>
      <c r="P257" s="663"/>
      <c r="Q257" s="663"/>
      <c r="R257" s="663"/>
      <c r="S257" s="663"/>
      <c r="T257" s="663"/>
      <c r="U257" s="664"/>
      <c r="V257" s="232"/>
      <c r="AD257" s="291"/>
      <c r="AE257" s="291"/>
      <c r="AF257" s="291"/>
      <c r="AG257" s="291"/>
      <c r="AH257" s="291"/>
      <c r="AI257" s="291"/>
      <c r="AJ257" s="291"/>
      <c r="AK257" s="291"/>
      <c r="AR257"/>
      <c r="AS257"/>
      <c r="AT257"/>
      <c r="AU257"/>
    </row>
    <row r="258" spans="2:47" ht="14.25" customHeight="1">
      <c r="B258" s="232"/>
      <c r="C258" s="662"/>
      <c r="D258" s="663"/>
      <c r="E258" s="663"/>
      <c r="F258" s="663"/>
      <c r="G258" s="663"/>
      <c r="H258" s="663"/>
      <c r="I258" s="663"/>
      <c r="J258" s="663"/>
      <c r="K258" s="663"/>
      <c r="L258" s="663"/>
      <c r="M258" s="663"/>
      <c r="N258" s="663"/>
      <c r="O258" s="663"/>
      <c r="P258" s="663"/>
      <c r="Q258" s="663"/>
      <c r="R258" s="663"/>
      <c r="S258" s="663"/>
      <c r="T258" s="663"/>
      <c r="U258" s="664"/>
      <c r="V258" s="232"/>
      <c r="AD258" s="291"/>
      <c r="AE258" s="291"/>
      <c r="AF258" s="291"/>
      <c r="AG258" s="291"/>
      <c r="AH258" s="291"/>
      <c r="AI258" s="291"/>
      <c r="AJ258" s="291"/>
      <c r="AK258" s="291"/>
      <c r="AR258"/>
      <c r="AS258"/>
      <c r="AT258"/>
      <c r="AU258"/>
    </row>
    <row r="259" spans="2:47" ht="14.25" customHeight="1">
      <c r="B259" s="232"/>
      <c r="C259" s="662"/>
      <c r="D259" s="663"/>
      <c r="E259" s="663"/>
      <c r="F259" s="663"/>
      <c r="G259" s="663"/>
      <c r="H259" s="663"/>
      <c r="I259" s="663"/>
      <c r="J259" s="663"/>
      <c r="K259" s="663"/>
      <c r="L259" s="663"/>
      <c r="M259" s="663"/>
      <c r="N259" s="663"/>
      <c r="O259" s="663"/>
      <c r="P259" s="663"/>
      <c r="Q259" s="663"/>
      <c r="R259" s="663"/>
      <c r="S259" s="663"/>
      <c r="T259" s="663"/>
      <c r="U259" s="664"/>
      <c r="V259" s="232"/>
      <c r="AD259" s="291"/>
      <c r="AE259" s="291"/>
      <c r="AF259" s="291"/>
      <c r="AG259" s="291"/>
      <c r="AH259" s="291"/>
      <c r="AI259" s="291"/>
      <c r="AJ259" s="291"/>
      <c r="AK259" s="291"/>
      <c r="AR259"/>
      <c r="AS259"/>
      <c r="AT259"/>
      <c r="AU259"/>
    </row>
    <row r="260" spans="2:47" ht="14.25" customHeight="1">
      <c r="B260" s="232"/>
      <c r="C260" s="662"/>
      <c r="D260" s="663"/>
      <c r="E260" s="663"/>
      <c r="F260" s="663"/>
      <c r="G260" s="663"/>
      <c r="H260" s="663"/>
      <c r="I260" s="663"/>
      <c r="J260" s="663"/>
      <c r="K260" s="663"/>
      <c r="L260" s="663"/>
      <c r="M260" s="663"/>
      <c r="N260" s="663"/>
      <c r="O260" s="663"/>
      <c r="P260" s="663"/>
      <c r="Q260" s="663"/>
      <c r="R260" s="663"/>
      <c r="S260" s="663"/>
      <c r="T260" s="663"/>
      <c r="U260" s="664"/>
      <c r="V260" s="232"/>
      <c r="AD260" s="291"/>
      <c r="AE260" s="291"/>
      <c r="AF260" s="291"/>
      <c r="AG260" s="291"/>
      <c r="AH260" s="291"/>
      <c r="AI260" s="291"/>
      <c r="AJ260" s="291"/>
      <c r="AK260" s="291"/>
      <c r="AR260"/>
      <c r="AS260"/>
      <c r="AT260"/>
      <c r="AU260"/>
    </row>
    <row r="261" spans="2:47" ht="14.25" customHeight="1">
      <c r="B261" s="232"/>
      <c r="C261" s="662"/>
      <c r="D261" s="663"/>
      <c r="E261" s="663"/>
      <c r="F261" s="663"/>
      <c r="G261" s="663"/>
      <c r="H261" s="663"/>
      <c r="I261" s="663"/>
      <c r="J261" s="663"/>
      <c r="K261" s="663"/>
      <c r="L261" s="663"/>
      <c r="M261" s="663"/>
      <c r="N261" s="663"/>
      <c r="O261" s="663"/>
      <c r="P261" s="663"/>
      <c r="Q261" s="663"/>
      <c r="R261" s="663"/>
      <c r="S261" s="663"/>
      <c r="T261" s="663"/>
      <c r="U261" s="664"/>
      <c r="V261" s="232"/>
      <c r="AD261" s="291"/>
      <c r="AE261" s="291"/>
      <c r="AF261" s="291"/>
      <c r="AG261" s="291"/>
      <c r="AH261" s="291"/>
      <c r="AI261" s="291"/>
      <c r="AJ261" s="291"/>
      <c r="AK261" s="291"/>
      <c r="AR261"/>
      <c r="AS261"/>
      <c r="AT261"/>
      <c r="AU261"/>
    </row>
    <row r="262" spans="2:47" ht="14.25" customHeight="1">
      <c r="B262" s="232"/>
      <c r="C262" s="662"/>
      <c r="D262" s="663"/>
      <c r="E262" s="663"/>
      <c r="F262" s="663"/>
      <c r="G262" s="663"/>
      <c r="H262" s="663"/>
      <c r="I262" s="663"/>
      <c r="J262" s="663"/>
      <c r="K262" s="663"/>
      <c r="L262" s="663"/>
      <c r="M262" s="663"/>
      <c r="N262" s="663"/>
      <c r="O262" s="663"/>
      <c r="P262" s="663"/>
      <c r="Q262" s="663"/>
      <c r="R262" s="663"/>
      <c r="S262" s="663"/>
      <c r="T262" s="663"/>
      <c r="U262" s="664"/>
      <c r="V262" s="232"/>
      <c r="AD262" s="291"/>
      <c r="AE262" s="291"/>
      <c r="AF262" s="291"/>
      <c r="AG262" s="291"/>
      <c r="AH262" s="291"/>
      <c r="AI262" s="291"/>
      <c r="AJ262" s="291"/>
      <c r="AK262" s="291"/>
      <c r="AR262"/>
      <c r="AS262"/>
      <c r="AT262"/>
      <c r="AU262"/>
    </row>
    <row r="263" spans="2:47" ht="14.25" customHeight="1">
      <c r="B263" s="232"/>
      <c r="C263" s="662"/>
      <c r="D263" s="663"/>
      <c r="E263" s="663"/>
      <c r="F263" s="663"/>
      <c r="G263" s="663"/>
      <c r="H263" s="663"/>
      <c r="I263" s="663"/>
      <c r="J263" s="663"/>
      <c r="K263" s="663"/>
      <c r="L263" s="663"/>
      <c r="M263" s="663"/>
      <c r="N263" s="663"/>
      <c r="O263" s="663"/>
      <c r="P263" s="663"/>
      <c r="Q263" s="663"/>
      <c r="R263" s="663"/>
      <c r="S263" s="663"/>
      <c r="T263" s="663"/>
      <c r="U263" s="664"/>
      <c r="V263" s="232"/>
      <c r="AD263" s="292"/>
      <c r="AE263" s="292"/>
      <c r="AF263" s="292"/>
      <c r="AG263" s="292"/>
      <c r="AH263" s="292"/>
      <c r="AR263"/>
      <c r="AS263"/>
      <c r="AT263"/>
      <c r="AU263"/>
    </row>
    <row r="264" spans="2:47" ht="14.25" customHeight="1">
      <c r="B264" s="232"/>
      <c r="C264" s="662"/>
      <c r="D264" s="663"/>
      <c r="E264" s="663"/>
      <c r="F264" s="663"/>
      <c r="G264" s="663"/>
      <c r="H264" s="663"/>
      <c r="I264" s="663"/>
      <c r="J264" s="663"/>
      <c r="K264" s="663"/>
      <c r="L264" s="663"/>
      <c r="M264" s="663"/>
      <c r="N264" s="663"/>
      <c r="O264" s="663"/>
      <c r="P264" s="663"/>
      <c r="Q264" s="663"/>
      <c r="R264" s="663"/>
      <c r="S264" s="663"/>
      <c r="T264" s="663"/>
      <c r="U264" s="664"/>
      <c r="V264" s="232"/>
      <c r="AD264" s="292"/>
      <c r="AE264" s="292"/>
      <c r="AF264" s="292"/>
      <c r="AG264" s="292"/>
      <c r="AH264" s="292"/>
      <c r="AR264"/>
      <c r="AS264"/>
      <c r="AT264"/>
      <c r="AU264"/>
    </row>
    <row r="265" spans="2:47" ht="14.25" customHeight="1">
      <c r="B265" s="232"/>
      <c r="C265" s="662"/>
      <c r="D265" s="663"/>
      <c r="E265" s="663"/>
      <c r="F265" s="663"/>
      <c r="G265" s="663"/>
      <c r="H265" s="663"/>
      <c r="I265" s="663"/>
      <c r="J265" s="663"/>
      <c r="K265" s="663"/>
      <c r="L265" s="663"/>
      <c r="M265" s="663"/>
      <c r="N265" s="663"/>
      <c r="O265" s="663"/>
      <c r="P265" s="663"/>
      <c r="Q265" s="663"/>
      <c r="R265" s="663"/>
      <c r="S265" s="663"/>
      <c r="T265" s="663"/>
      <c r="U265" s="664"/>
      <c r="V265" s="232"/>
      <c r="AR265"/>
      <c r="AS265"/>
      <c r="AT265"/>
      <c r="AU265"/>
    </row>
    <row r="266" spans="2:47" ht="14.25" customHeight="1">
      <c r="B266" s="232"/>
      <c r="C266" s="662"/>
      <c r="D266" s="663"/>
      <c r="E266" s="663"/>
      <c r="F266" s="663"/>
      <c r="G266" s="663"/>
      <c r="H266" s="663"/>
      <c r="I266" s="663"/>
      <c r="J266" s="663"/>
      <c r="K266" s="663"/>
      <c r="L266" s="663"/>
      <c r="M266" s="663"/>
      <c r="N266" s="663"/>
      <c r="O266" s="663"/>
      <c r="P266" s="663"/>
      <c r="Q266" s="663"/>
      <c r="R266" s="663"/>
      <c r="S266" s="663"/>
      <c r="T266" s="663"/>
      <c r="U266" s="664"/>
      <c r="V266" s="232"/>
      <c r="AR266"/>
      <c r="AS266"/>
      <c r="AT266"/>
      <c r="AU266"/>
    </row>
    <row r="267" spans="2:47" ht="14.25" customHeight="1">
      <c r="B267" s="232"/>
      <c r="C267" s="662"/>
      <c r="D267" s="663"/>
      <c r="E267" s="663"/>
      <c r="F267" s="663"/>
      <c r="G267" s="663"/>
      <c r="H267" s="663"/>
      <c r="I267" s="663"/>
      <c r="J267" s="663"/>
      <c r="K267" s="663"/>
      <c r="L267" s="663"/>
      <c r="M267" s="663"/>
      <c r="N267" s="663"/>
      <c r="O267" s="663"/>
      <c r="P267" s="663"/>
      <c r="Q267" s="663"/>
      <c r="R267" s="663"/>
      <c r="S267" s="663"/>
      <c r="T267" s="663"/>
      <c r="U267" s="664"/>
      <c r="V267" s="232"/>
      <c r="AR267"/>
      <c r="AS267"/>
      <c r="AT267"/>
      <c r="AU267"/>
    </row>
    <row r="268" spans="2:47" ht="14.25" customHeight="1">
      <c r="B268" s="232"/>
      <c r="C268" s="665"/>
      <c r="D268" s="666"/>
      <c r="E268" s="666"/>
      <c r="F268" s="666"/>
      <c r="G268" s="666"/>
      <c r="H268" s="666"/>
      <c r="I268" s="666"/>
      <c r="J268" s="666"/>
      <c r="K268" s="666"/>
      <c r="L268" s="666"/>
      <c r="M268" s="666"/>
      <c r="N268" s="666"/>
      <c r="O268" s="666"/>
      <c r="P268" s="666"/>
      <c r="Q268" s="666"/>
      <c r="R268" s="666"/>
      <c r="S268" s="666"/>
      <c r="T268" s="666"/>
      <c r="U268" s="667"/>
      <c r="V268" s="232"/>
      <c r="AR268"/>
      <c r="AS268"/>
      <c r="AT268"/>
      <c r="AU268"/>
    </row>
    <row r="269" spans="2:47" ht="12.95" customHeight="1">
      <c r="B269" s="237"/>
      <c r="C269" s="232" t="s">
        <v>77</v>
      </c>
      <c r="D269" s="232"/>
      <c r="E269" s="232"/>
      <c r="F269" s="232"/>
      <c r="G269" s="232"/>
      <c r="H269" s="232" t="s">
        <v>78</v>
      </c>
      <c r="I269" s="232"/>
      <c r="J269" s="232"/>
      <c r="K269" s="232"/>
      <c r="L269" s="232"/>
      <c r="M269" s="232"/>
      <c r="N269" s="232"/>
      <c r="O269" s="232"/>
      <c r="P269" s="232"/>
      <c r="Q269" s="232"/>
      <c r="R269" s="232"/>
      <c r="S269" s="232"/>
      <c r="T269" s="232"/>
      <c r="U269" s="232"/>
      <c r="V269" s="232"/>
      <c r="W269" s="232"/>
      <c r="X269" s="232"/>
      <c r="Y269" s="232"/>
      <c r="Z269" s="232"/>
      <c r="AA269" s="232"/>
      <c r="AB269" s="232"/>
      <c r="AC269" s="232"/>
      <c r="AD269" s="232"/>
      <c r="AE269" s="232"/>
      <c r="AF269" s="237"/>
      <c r="AG269" s="237"/>
      <c r="AH269" s="237"/>
      <c r="AI269" s="237"/>
      <c r="AJ269" s="237"/>
      <c r="AK269" s="237"/>
      <c r="AR269"/>
      <c r="AS269"/>
      <c r="AT269"/>
      <c r="AU269"/>
    </row>
    <row r="270" spans="2:47" ht="12.95" customHeight="1">
      <c r="B270" s="237"/>
      <c r="C270" s="232"/>
      <c r="D270" s="232"/>
      <c r="E270" s="232"/>
      <c r="F270" s="232"/>
      <c r="G270" s="232"/>
      <c r="H270" s="232" t="s">
        <v>291</v>
      </c>
      <c r="I270" s="232"/>
      <c r="J270" s="232"/>
      <c r="K270" s="232"/>
      <c r="L270" s="232"/>
      <c r="M270" s="232"/>
      <c r="N270" s="232"/>
      <c r="O270" s="232"/>
      <c r="P270" s="232"/>
      <c r="Q270" s="232"/>
      <c r="R270" s="232"/>
      <c r="S270" s="232"/>
      <c r="T270" s="232"/>
      <c r="U270" s="232"/>
      <c r="V270" s="232"/>
      <c r="W270" s="232"/>
      <c r="X270" s="232"/>
      <c r="Y270" s="232"/>
      <c r="Z270" s="232"/>
      <c r="AA270" s="232"/>
      <c r="AB270" s="232"/>
      <c r="AC270" s="232"/>
      <c r="AD270" s="232"/>
      <c r="AE270" s="232"/>
      <c r="AF270" s="237"/>
      <c r="AG270" s="237"/>
      <c r="AH270" s="237"/>
      <c r="AI270" s="237"/>
      <c r="AJ270" s="237"/>
      <c r="AK270" s="237"/>
      <c r="AR270"/>
      <c r="AS270"/>
      <c r="AT270"/>
      <c r="AU270"/>
    </row>
    <row r="271" spans="2:47" ht="12.95" customHeight="1">
      <c r="B271" s="237"/>
      <c r="C271" s="232" t="s">
        <v>357</v>
      </c>
      <c r="D271" s="232"/>
      <c r="E271" s="232"/>
      <c r="F271" s="232"/>
      <c r="G271" s="232"/>
      <c r="I271" s="232"/>
      <c r="J271" s="232"/>
      <c r="K271" s="232"/>
      <c r="L271" s="232"/>
      <c r="M271" s="232"/>
      <c r="N271" s="232"/>
      <c r="O271" s="232"/>
      <c r="P271" s="232"/>
      <c r="Q271" s="232"/>
      <c r="R271" s="232"/>
      <c r="S271" s="232"/>
      <c r="T271" s="232"/>
      <c r="U271" s="232"/>
      <c r="V271" s="232"/>
      <c r="W271" s="232"/>
      <c r="X271" s="232"/>
      <c r="Y271" s="232"/>
      <c r="Z271" s="232"/>
      <c r="AA271" s="232"/>
      <c r="AB271" s="232"/>
      <c r="AC271" s="232"/>
      <c r="AD271" s="232"/>
      <c r="AE271" s="232"/>
      <c r="AF271" s="237"/>
      <c r="AG271" s="237"/>
      <c r="AH271" s="237"/>
      <c r="AI271" s="237"/>
      <c r="AJ271" s="237"/>
      <c r="AK271" s="237"/>
      <c r="AR271"/>
      <c r="AS271"/>
      <c r="AT271"/>
      <c r="AU271"/>
    </row>
    <row r="272" spans="2:47" ht="12.95" customHeight="1">
      <c r="B272" s="237"/>
      <c r="C272" s="232" t="s">
        <v>460</v>
      </c>
      <c r="D272" s="232"/>
      <c r="E272" s="232"/>
      <c r="F272" s="232"/>
      <c r="G272" s="232"/>
      <c r="I272" s="232"/>
      <c r="J272" s="232"/>
      <c r="K272" s="232"/>
      <c r="L272" s="232"/>
      <c r="M272" s="232"/>
      <c r="N272" s="232"/>
      <c r="O272" s="232"/>
      <c r="P272" s="232"/>
      <c r="Q272" s="232"/>
      <c r="R272" s="232"/>
      <c r="S272" s="232"/>
      <c r="T272" s="232"/>
      <c r="U272" s="232"/>
      <c r="V272" s="232"/>
      <c r="W272" s="232"/>
      <c r="X272" s="232"/>
      <c r="Y272" s="232"/>
      <c r="Z272" s="232"/>
      <c r="AA272" s="232"/>
      <c r="AB272" s="232"/>
      <c r="AC272" s="232"/>
      <c r="AD272" s="232"/>
      <c r="AE272" s="232"/>
      <c r="AF272" s="237"/>
      <c r="AG272" s="237"/>
      <c r="AH272" s="237"/>
      <c r="AI272" s="237"/>
      <c r="AJ272" s="237"/>
      <c r="AK272" s="237"/>
      <c r="AR272"/>
      <c r="AS272"/>
      <c r="AT272"/>
      <c r="AU272"/>
    </row>
    <row r="273" spans="2:47" s="235" customFormat="1" ht="12.95" customHeight="1">
      <c r="B273" s="230"/>
      <c r="C273" s="260" t="s">
        <v>525</v>
      </c>
      <c r="D273" s="229"/>
      <c r="E273" s="229"/>
      <c r="F273" s="229"/>
      <c r="G273" s="230"/>
      <c r="H273" s="230"/>
      <c r="I273" s="230"/>
      <c r="J273" s="230"/>
      <c r="K273" s="230"/>
      <c r="L273" s="230"/>
      <c r="M273" s="230"/>
      <c r="N273" s="230"/>
      <c r="O273" s="230"/>
      <c r="P273" s="230"/>
      <c r="Q273" s="230"/>
      <c r="R273" s="230"/>
      <c r="S273" s="230"/>
      <c r="T273" s="230"/>
      <c r="U273" s="230"/>
      <c r="V273" s="230"/>
      <c r="W273" s="230"/>
      <c r="X273" s="230"/>
      <c r="Y273" s="230"/>
      <c r="Z273" s="230"/>
      <c r="AA273" s="230"/>
      <c r="AB273" s="230"/>
      <c r="AC273" s="230"/>
      <c r="AD273" s="230"/>
      <c r="AE273" s="230"/>
      <c r="AF273" s="230"/>
      <c r="AG273" s="230"/>
      <c r="AH273" s="290"/>
      <c r="AI273" s="290"/>
      <c r="AJ273" s="289"/>
      <c r="AK273" s="289"/>
      <c r="AL273" s="236"/>
      <c r="AM273" s="236"/>
      <c r="AN273" s="236"/>
      <c r="AO273" s="236"/>
      <c r="AP273" s="236"/>
      <c r="AQ273" s="236"/>
      <c r="AR273" s="238"/>
      <c r="AS273" s="238"/>
      <c r="AT273" s="239"/>
      <c r="AU273" s="239"/>
    </row>
    <row r="274" spans="2:47" ht="12.95" customHeight="1">
      <c r="B274" s="231"/>
      <c r="C274" s="672" t="s">
        <v>354</v>
      </c>
      <c r="D274" s="672"/>
      <c r="E274" s="672"/>
      <c r="F274" s="672"/>
      <c r="G274" s="672"/>
      <c r="H274" s="672"/>
      <c r="I274" s="672"/>
      <c r="J274" s="672"/>
      <c r="K274" s="672"/>
      <c r="L274" s="672"/>
      <c r="M274" s="672"/>
      <c r="N274" s="672"/>
      <c r="O274" s="672"/>
      <c r="P274" s="672"/>
      <c r="Q274" s="672"/>
      <c r="R274" s="672"/>
      <c r="S274" s="672"/>
      <c r="T274" s="672"/>
      <c r="U274" s="672"/>
      <c r="V274" s="672"/>
      <c r="W274" s="261"/>
      <c r="X274" s="231"/>
      <c r="Y274" s="232"/>
      <c r="Z274" s="232"/>
      <c r="AA274" s="232"/>
      <c r="AB274" s="232"/>
      <c r="AC274" s="232"/>
      <c r="AD274" s="232"/>
      <c r="AE274" s="232"/>
      <c r="AF274" s="232"/>
      <c r="AG274" s="262"/>
      <c r="AH274" s="290"/>
      <c r="AI274" s="290"/>
      <c r="AJ274" s="289"/>
      <c r="AK274" s="289"/>
      <c r="AR274"/>
      <c r="AS274"/>
      <c r="AT274"/>
      <c r="AU274"/>
    </row>
    <row r="275" spans="2:47" ht="12.95" customHeight="1">
      <c r="B275" s="231"/>
      <c r="C275" s="672"/>
      <c r="D275" s="672"/>
      <c r="E275" s="672"/>
      <c r="F275" s="672"/>
      <c r="G275" s="672"/>
      <c r="H275" s="672"/>
      <c r="I275" s="672"/>
      <c r="J275" s="672"/>
      <c r="K275" s="672"/>
      <c r="L275" s="672"/>
      <c r="M275" s="672"/>
      <c r="N275" s="672"/>
      <c r="O275" s="672"/>
      <c r="P275" s="672"/>
      <c r="Q275" s="672"/>
      <c r="R275" s="672"/>
      <c r="S275" s="672"/>
      <c r="T275" s="672"/>
      <c r="U275" s="672"/>
      <c r="V275" s="672"/>
      <c r="W275" s="697" t="s">
        <v>459</v>
      </c>
      <c r="X275" s="697"/>
      <c r="Y275" s="697"/>
      <c r="Z275" s="697"/>
      <c r="AA275" s="697">
        <f>AA207+1</f>
        <v>5</v>
      </c>
      <c r="AB275" s="697"/>
      <c r="AC275" s="697"/>
      <c r="AD275" s="697"/>
      <c r="AE275" s="697"/>
      <c r="AF275" s="697"/>
      <c r="AG275" s="697"/>
      <c r="AH275" s="697"/>
      <c r="AI275" s="697"/>
      <c r="AJ275" s="697"/>
      <c r="AK275" s="697"/>
      <c r="AR275"/>
      <c r="AS275"/>
      <c r="AT275"/>
      <c r="AU275"/>
    </row>
    <row r="276" spans="2:47" ht="12.95" customHeight="1">
      <c r="B276" s="231"/>
      <c r="C276" s="231"/>
      <c r="D276" s="231"/>
      <c r="E276" s="231"/>
      <c r="F276" s="231"/>
      <c r="G276" s="231"/>
      <c r="H276" s="231"/>
      <c r="I276" s="231"/>
      <c r="J276" s="231"/>
      <c r="K276" s="231"/>
      <c r="L276" s="231"/>
      <c r="M276" s="231"/>
      <c r="N276" s="231"/>
      <c r="O276" s="231"/>
      <c r="P276" s="231"/>
      <c r="Q276" s="231"/>
      <c r="R276" s="232"/>
      <c r="S276" s="232"/>
      <c r="T276" s="232"/>
      <c r="U276" s="232"/>
      <c r="V276" s="231"/>
      <c r="W276" s="697"/>
      <c r="X276" s="697"/>
      <c r="Y276" s="697"/>
      <c r="Z276" s="697"/>
      <c r="AA276" s="697"/>
      <c r="AB276" s="697"/>
      <c r="AC276" s="697"/>
      <c r="AD276" s="697"/>
      <c r="AE276" s="697"/>
      <c r="AF276" s="697"/>
      <c r="AG276" s="697"/>
      <c r="AH276" s="697"/>
      <c r="AI276" s="697"/>
      <c r="AJ276" s="697"/>
      <c r="AK276" s="697"/>
      <c r="AR276"/>
      <c r="AS276"/>
      <c r="AT276"/>
      <c r="AU276"/>
    </row>
    <row r="277" spans="2:47" ht="12.95" customHeight="1">
      <c r="B277" s="231"/>
      <c r="D277" s="232"/>
      <c r="E277" s="232"/>
      <c r="F277" s="232"/>
      <c r="G277" s="231"/>
      <c r="H277" s="231"/>
      <c r="I277" s="231"/>
      <c r="J277" s="231"/>
      <c r="K277" s="231"/>
      <c r="L277" s="231"/>
      <c r="M277" s="231"/>
      <c r="N277" s="231"/>
      <c r="O277" s="231"/>
      <c r="P277" s="231"/>
      <c r="Q277" s="231"/>
      <c r="R277" s="232"/>
      <c r="S277" s="232"/>
      <c r="T277" s="232"/>
      <c r="U277" s="232"/>
      <c r="V277" s="231"/>
      <c r="W277" s="693" t="s">
        <v>248</v>
      </c>
      <c r="X277" s="693"/>
      <c r="Y277" s="693"/>
      <c r="Z277" s="693"/>
      <c r="AA277" s="695">
        <f>'21号（報告鏡）'!$R$9</f>
        <v>0</v>
      </c>
      <c r="AB277" s="695"/>
      <c r="AC277" s="695"/>
      <c r="AD277" s="695"/>
      <c r="AE277" s="695"/>
      <c r="AF277" s="695"/>
      <c r="AG277" s="695"/>
      <c r="AH277" s="695"/>
      <c r="AI277" s="695"/>
      <c r="AJ277" s="695"/>
      <c r="AK277" s="695"/>
      <c r="AR277"/>
      <c r="AS277"/>
      <c r="AT277"/>
      <c r="AU277"/>
    </row>
    <row r="278" spans="2:47" ht="12.95" customHeight="1">
      <c r="B278" s="231"/>
      <c r="C278" s="682" t="s">
        <v>356</v>
      </c>
      <c r="D278" s="682"/>
      <c r="E278" s="682"/>
      <c r="F278" s="682"/>
      <c r="G278" s="682"/>
      <c r="H278" s="268"/>
      <c r="I278" s="268"/>
      <c r="J278" s="268"/>
      <c r="K278" s="268"/>
      <c r="L278" s="268"/>
      <c r="M278" s="268"/>
      <c r="N278" s="670" t="s">
        <v>457</v>
      </c>
      <c r="O278" s="670"/>
      <c r="P278" s="657"/>
      <c r="Q278" s="656" t="s">
        <v>247</v>
      </c>
      <c r="R278" s="657"/>
      <c r="S278" s="656" t="s">
        <v>352</v>
      </c>
      <c r="T278" s="657"/>
      <c r="U278" s="658" t="s">
        <v>353</v>
      </c>
      <c r="W278" s="694"/>
      <c r="X278" s="694"/>
      <c r="Y278" s="694"/>
      <c r="Z278" s="694"/>
      <c r="AA278" s="696"/>
      <c r="AB278" s="696"/>
      <c r="AC278" s="696"/>
      <c r="AD278" s="696"/>
      <c r="AE278" s="696"/>
      <c r="AF278" s="696"/>
      <c r="AG278" s="696"/>
      <c r="AH278" s="696"/>
      <c r="AI278" s="696"/>
      <c r="AJ278" s="696"/>
      <c r="AK278" s="696"/>
      <c r="AR278"/>
      <c r="AS278"/>
      <c r="AT278"/>
      <c r="AU278"/>
    </row>
    <row r="279" spans="2:47" ht="12.95" customHeight="1">
      <c r="B279" s="231"/>
      <c r="C279" s="683"/>
      <c r="D279" s="683"/>
      <c r="E279" s="683"/>
      <c r="F279" s="683"/>
      <c r="G279" s="683"/>
      <c r="H279" s="268"/>
      <c r="I279" s="268"/>
      <c r="J279" s="268"/>
      <c r="K279" s="268"/>
      <c r="L279" s="268"/>
      <c r="M279" s="268"/>
      <c r="N279" s="671"/>
      <c r="O279" s="671"/>
      <c r="P279" s="657"/>
      <c r="Q279" s="656"/>
      <c r="R279" s="657"/>
      <c r="S279" s="656"/>
      <c r="T279" s="657"/>
      <c r="U279" s="658"/>
      <c r="AR279"/>
      <c r="AS279"/>
      <c r="AT279"/>
      <c r="AU279"/>
    </row>
    <row r="280" spans="2:47" ht="14.25" customHeight="1">
      <c r="B280" s="231"/>
      <c r="C280" s="659" t="s">
        <v>578</v>
      </c>
      <c r="D280" s="660"/>
      <c r="E280" s="660"/>
      <c r="F280" s="660"/>
      <c r="G280" s="660"/>
      <c r="H280" s="660"/>
      <c r="I280" s="660"/>
      <c r="J280" s="660"/>
      <c r="K280" s="660"/>
      <c r="L280" s="660"/>
      <c r="M280" s="660"/>
      <c r="N280" s="660"/>
      <c r="O280" s="660"/>
      <c r="P280" s="660"/>
      <c r="Q280" s="660"/>
      <c r="R280" s="660"/>
      <c r="S280" s="660"/>
      <c r="T280" s="660"/>
      <c r="U280" s="661"/>
      <c r="V280" s="232"/>
      <c r="W280" s="655" t="s">
        <v>442</v>
      </c>
      <c r="X280" s="655"/>
      <c r="Y280" s="655"/>
      <c r="Z280" s="655"/>
      <c r="AA280" s="655"/>
      <c r="AB280" s="655"/>
      <c r="AC280" s="655"/>
      <c r="AD280" s="655"/>
      <c r="AE280" s="655"/>
      <c r="AF280" s="655"/>
      <c r="AG280" s="655"/>
      <c r="AH280" s="655"/>
      <c r="AI280" s="655"/>
      <c r="AJ280" s="655"/>
      <c r="AK280" s="655"/>
      <c r="AR280"/>
      <c r="AS280"/>
      <c r="AT280"/>
      <c r="AU280"/>
    </row>
    <row r="281" spans="2:47" ht="14.25" customHeight="1">
      <c r="B281" s="231"/>
      <c r="C281" s="662"/>
      <c r="D281" s="663"/>
      <c r="E281" s="663"/>
      <c r="F281" s="663"/>
      <c r="G281" s="663"/>
      <c r="H281" s="663"/>
      <c r="I281" s="663"/>
      <c r="J281" s="663"/>
      <c r="K281" s="663"/>
      <c r="L281" s="663"/>
      <c r="M281" s="663"/>
      <c r="N281" s="663"/>
      <c r="O281" s="663"/>
      <c r="P281" s="663"/>
      <c r="Q281" s="663"/>
      <c r="R281" s="663"/>
      <c r="S281" s="663"/>
      <c r="T281" s="663"/>
      <c r="U281" s="664"/>
      <c r="V281" s="232"/>
      <c r="W281" s="655"/>
      <c r="X281" s="655"/>
      <c r="Y281" s="655"/>
      <c r="Z281" s="655"/>
      <c r="AA281" s="655"/>
      <c r="AB281" s="655"/>
      <c r="AC281" s="655"/>
      <c r="AD281" s="655"/>
      <c r="AE281" s="655"/>
      <c r="AF281" s="655"/>
      <c r="AG281" s="655"/>
      <c r="AH281" s="655"/>
      <c r="AI281" s="655"/>
      <c r="AJ281" s="655"/>
      <c r="AK281" s="655"/>
      <c r="AR281"/>
      <c r="AS281"/>
      <c r="AT281"/>
      <c r="AU281"/>
    </row>
    <row r="282" spans="2:47" ht="14.25" customHeight="1">
      <c r="B282" s="232"/>
      <c r="C282" s="662"/>
      <c r="D282" s="663"/>
      <c r="E282" s="663"/>
      <c r="F282" s="663"/>
      <c r="G282" s="663"/>
      <c r="H282" s="663"/>
      <c r="I282" s="663"/>
      <c r="J282" s="663"/>
      <c r="K282" s="663"/>
      <c r="L282" s="663"/>
      <c r="M282" s="663"/>
      <c r="N282" s="663"/>
      <c r="O282" s="663"/>
      <c r="P282" s="663"/>
      <c r="Q282" s="663"/>
      <c r="R282" s="663"/>
      <c r="S282" s="663"/>
      <c r="T282" s="663"/>
      <c r="U282" s="664"/>
      <c r="V282" s="232"/>
      <c r="W282" s="655" t="s">
        <v>458</v>
      </c>
      <c r="X282" s="655"/>
      <c r="Y282" s="655"/>
      <c r="Z282" s="655"/>
      <c r="AA282" s="655" t="s">
        <v>456</v>
      </c>
      <c r="AB282" s="655"/>
      <c r="AC282" s="655"/>
      <c r="AD282" s="655"/>
      <c r="AE282" s="655"/>
      <c r="AF282" s="655"/>
      <c r="AG282" s="655"/>
      <c r="AH282" s="655"/>
      <c r="AI282" s="655"/>
      <c r="AJ282" s="655"/>
      <c r="AK282" s="655"/>
      <c r="AR282"/>
      <c r="AS282"/>
      <c r="AT282"/>
      <c r="AU282"/>
    </row>
    <row r="283" spans="2:47" ht="14.25" customHeight="1">
      <c r="B283" s="232"/>
      <c r="C283" s="662"/>
      <c r="D283" s="663"/>
      <c r="E283" s="663"/>
      <c r="F283" s="663"/>
      <c r="G283" s="663"/>
      <c r="H283" s="663"/>
      <c r="I283" s="663"/>
      <c r="J283" s="663"/>
      <c r="K283" s="663"/>
      <c r="L283" s="663"/>
      <c r="M283" s="663"/>
      <c r="N283" s="663"/>
      <c r="O283" s="663"/>
      <c r="P283" s="663"/>
      <c r="Q283" s="663"/>
      <c r="R283" s="663"/>
      <c r="S283" s="663"/>
      <c r="T283" s="663"/>
      <c r="U283" s="664"/>
      <c r="V283" s="232"/>
      <c r="W283" s="655"/>
      <c r="X283" s="655"/>
      <c r="Y283" s="655"/>
      <c r="Z283" s="655"/>
      <c r="AA283" s="655"/>
      <c r="AB283" s="655"/>
      <c r="AC283" s="655"/>
      <c r="AD283" s="655"/>
      <c r="AE283" s="655"/>
      <c r="AF283" s="655"/>
      <c r="AG283" s="655"/>
      <c r="AH283" s="655"/>
      <c r="AI283" s="655"/>
      <c r="AJ283" s="655"/>
      <c r="AK283" s="655"/>
      <c r="AR283"/>
      <c r="AS283"/>
      <c r="AT283"/>
      <c r="AU283"/>
    </row>
    <row r="284" spans="2:47" ht="14.25" customHeight="1">
      <c r="B284" s="232"/>
      <c r="C284" s="662"/>
      <c r="D284" s="663"/>
      <c r="E284" s="663"/>
      <c r="F284" s="663"/>
      <c r="G284" s="663"/>
      <c r="H284" s="663"/>
      <c r="I284" s="663"/>
      <c r="J284" s="663"/>
      <c r="K284" s="663"/>
      <c r="L284" s="663"/>
      <c r="M284" s="663"/>
      <c r="N284" s="663"/>
      <c r="O284" s="663"/>
      <c r="P284" s="663"/>
      <c r="Q284" s="663"/>
      <c r="R284" s="663"/>
      <c r="S284" s="663"/>
      <c r="T284" s="663"/>
      <c r="U284" s="664"/>
      <c r="V284" s="232"/>
      <c r="W284" s="655"/>
      <c r="X284" s="655"/>
      <c r="Y284" s="655"/>
      <c r="Z284" s="655"/>
      <c r="AA284" s="655" t="s">
        <v>462</v>
      </c>
      <c r="AB284" s="655"/>
      <c r="AC284" s="655"/>
      <c r="AD284" s="655"/>
      <c r="AE284" s="655"/>
      <c r="AF284" s="655"/>
      <c r="AG284" s="655"/>
      <c r="AH284" s="655"/>
      <c r="AI284" s="655"/>
      <c r="AJ284" s="655"/>
      <c r="AK284" s="655"/>
      <c r="AR284"/>
      <c r="AS284"/>
      <c r="AT284"/>
      <c r="AU284"/>
    </row>
    <row r="285" spans="2:47" ht="14.25" customHeight="1">
      <c r="B285" s="232"/>
      <c r="C285" s="662"/>
      <c r="D285" s="663"/>
      <c r="E285" s="663"/>
      <c r="F285" s="663"/>
      <c r="G285" s="663"/>
      <c r="H285" s="663"/>
      <c r="I285" s="663"/>
      <c r="J285" s="663"/>
      <c r="K285" s="663"/>
      <c r="L285" s="663"/>
      <c r="M285" s="663"/>
      <c r="N285" s="663"/>
      <c r="O285" s="663"/>
      <c r="P285" s="663"/>
      <c r="Q285" s="663"/>
      <c r="R285" s="663"/>
      <c r="S285" s="663"/>
      <c r="T285" s="663"/>
      <c r="U285" s="664"/>
      <c r="V285" s="232"/>
      <c r="W285" s="655"/>
      <c r="X285" s="655"/>
      <c r="Y285" s="655"/>
      <c r="Z285" s="655"/>
      <c r="AA285" s="655"/>
      <c r="AB285" s="655"/>
      <c r="AC285" s="655"/>
      <c r="AD285" s="655"/>
      <c r="AE285" s="655"/>
      <c r="AF285" s="655"/>
      <c r="AG285" s="655"/>
      <c r="AH285" s="655"/>
      <c r="AI285" s="655"/>
      <c r="AJ285" s="655"/>
      <c r="AK285" s="655"/>
      <c r="AR285"/>
      <c r="AS285"/>
      <c r="AT285"/>
      <c r="AU285"/>
    </row>
    <row r="286" spans="2:47" ht="14.25" customHeight="1">
      <c r="B286" s="232"/>
      <c r="C286" s="662"/>
      <c r="D286" s="663"/>
      <c r="E286" s="663"/>
      <c r="F286" s="663"/>
      <c r="G286" s="663"/>
      <c r="H286" s="663"/>
      <c r="I286" s="663"/>
      <c r="J286" s="663"/>
      <c r="K286" s="663"/>
      <c r="L286" s="663"/>
      <c r="M286" s="663"/>
      <c r="N286" s="663"/>
      <c r="O286" s="663"/>
      <c r="P286" s="663"/>
      <c r="Q286" s="663"/>
      <c r="R286" s="663"/>
      <c r="S286" s="663"/>
      <c r="T286" s="663"/>
      <c r="U286" s="664"/>
      <c r="V286" s="232"/>
      <c r="W286" s="655"/>
      <c r="X286" s="655"/>
      <c r="Y286" s="655"/>
      <c r="Z286" s="655"/>
      <c r="AA286" s="655"/>
      <c r="AB286" s="655"/>
      <c r="AC286" s="655"/>
      <c r="AD286" s="655"/>
      <c r="AE286" s="655"/>
      <c r="AF286" s="655"/>
      <c r="AG286" s="655"/>
      <c r="AH286" s="655"/>
      <c r="AI286" s="655"/>
      <c r="AJ286" s="655"/>
      <c r="AK286" s="655"/>
      <c r="AR286"/>
      <c r="AS286"/>
      <c r="AT286"/>
      <c r="AU286"/>
    </row>
    <row r="287" spans="2:47" ht="14.25" customHeight="1">
      <c r="B287" s="232"/>
      <c r="C287" s="662"/>
      <c r="D287" s="663"/>
      <c r="E287" s="663"/>
      <c r="F287" s="663"/>
      <c r="G287" s="663"/>
      <c r="H287" s="663"/>
      <c r="I287" s="663"/>
      <c r="J287" s="663"/>
      <c r="K287" s="663"/>
      <c r="L287" s="663"/>
      <c r="M287" s="663"/>
      <c r="N287" s="663"/>
      <c r="O287" s="663"/>
      <c r="P287" s="663"/>
      <c r="Q287" s="663"/>
      <c r="R287" s="663"/>
      <c r="S287" s="663"/>
      <c r="T287" s="663"/>
      <c r="U287" s="664"/>
      <c r="V287" s="232"/>
      <c r="AD287" s="291"/>
      <c r="AE287" s="291"/>
      <c r="AF287" s="291"/>
      <c r="AG287" s="291"/>
      <c r="AH287" s="291"/>
      <c r="AI287" s="291"/>
      <c r="AJ287" s="291"/>
      <c r="AK287" s="291"/>
      <c r="AR287"/>
      <c r="AS287"/>
      <c r="AT287"/>
      <c r="AU287"/>
    </row>
    <row r="288" spans="2:47" ht="14.25" customHeight="1">
      <c r="B288" s="232"/>
      <c r="C288" s="662"/>
      <c r="D288" s="663"/>
      <c r="E288" s="663"/>
      <c r="F288" s="663"/>
      <c r="G288" s="663"/>
      <c r="H288" s="663"/>
      <c r="I288" s="663"/>
      <c r="J288" s="663"/>
      <c r="K288" s="663"/>
      <c r="L288" s="663"/>
      <c r="M288" s="663"/>
      <c r="N288" s="663"/>
      <c r="O288" s="663"/>
      <c r="P288" s="663"/>
      <c r="Q288" s="663"/>
      <c r="R288" s="663"/>
      <c r="S288" s="663"/>
      <c r="T288" s="663"/>
      <c r="U288" s="664"/>
      <c r="V288" s="232"/>
      <c r="AD288" s="291"/>
      <c r="AE288" s="291"/>
      <c r="AF288" s="291"/>
      <c r="AG288" s="291"/>
      <c r="AH288" s="291"/>
      <c r="AI288" s="291"/>
      <c r="AJ288" s="291"/>
      <c r="AK288" s="291"/>
      <c r="AR288"/>
      <c r="AS288"/>
      <c r="AT288"/>
      <c r="AU288"/>
    </row>
    <row r="289" spans="2:47" ht="14.25" customHeight="1">
      <c r="B289" s="232"/>
      <c r="C289" s="662"/>
      <c r="D289" s="663"/>
      <c r="E289" s="663"/>
      <c r="F289" s="663"/>
      <c r="G289" s="663"/>
      <c r="H289" s="663"/>
      <c r="I289" s="663"/>
      <c r="J289" s="663"/>
      <c r="K289" s="663"/>
      <c r="L289" s="663"/>
      <c r="M289" s="663"/>
      <c r="N289" s="663"/>
      <c r="O289" s="663"/>
      <c r="P289" s="663"/>
      <c r="Q289" s="663"/>
      <c r="R289" s="663"/>
      <c r="S289" s="663"/>
      <c r="T289" s="663"/>
      <c r="U289" s="664"/>
      <c r="V289" s="232"/>
      <c r="Z289" s="288"/>
      <c r="AA289" s="288"/>
      <c r="AF289" s="291"/>
      <c r="AG289" s="291"/>
      <c r="AH289" s="291"/>
      <c r="AI289" s="291"/>
      <c r="AJ289" s="291"/>
      <c r="AK289" s="291"/>
      <c r="AR289"/>
      <c r="AS289"/>
      <c r="AT289"/>
      <c r="AU289"/>
    </row>
    <row r="290" spans="2:47" ht="14.25" customHeight="1">
      <c r="B290" s="232"/>
      <c r="C290" s="662"/>
      <c r="D290" s="663"/>
      <c r="E290" s="663"/>
      <c r="F290" s="663"/>
      <c r="G290" s="663"/>
      <c r="H290" s="663"/>
      <c r="I290" s="663"/>
      <c r="J290" s="663"/>
      <c r="K290" s="663"/>
      <c r="L290" s="663"/>
      <c r="M290" s="663"/>
      <c r="N290" s="663"/>
      <c r="O290" s="663"/>
      <c r="P290" s="663"/>
      <c r="Q290" s="663"/>
      <c r="R290" s="663"/>
      <c r="S290" s="663"/>
      <c r="T290" s="663"/>
      <c r="U290" s="664"/>
      <c r="V290" s="232"/>
      <c r="Z290" s="288"/>
      <c r="AA290" s="288"/>
      <c r="AF290" s="291"/>
      <c r="AG290" s="291"/>
      <c r="AH290" s="291"/>
      <c r="AI290" s="291"/>
      <c r="AJ290" s="291"/>
      <c r="AK290" s="291"/>
      <c r="AR290"/>
      <c r="AS290"/>
      <c r="AT290"/>
      <c r="AU290"/>
    </row>
    <row r="291" spans="2:47" ht="14.25" customHeight="1">
      <c r="B291" s="232"/>
      <c r="C291" s="662"/>
      <c r="D291" s="663"/>
      <c r="E291" s="663"/>
      <c r="F291" s="663"/>
      <c r="G291" s="663"/>
      <c r="H291" s="663"/>
      <c r="I291" s="663"/>
      <c r="J291" s="663"/>
      <c r="K291" s="663"/>
      <c r="L291" s="663"/>
      <c r="M291" s="663"/>
      <c r="N291" s="663"/>
      <c r="O291" s="663"/>
      <c r="P291" s="663"/>
      <c r="Q291" s="663"/>
      <c r="R291" s="663"/>
      <c r="S291" s="663"/>
      <c r="T291" s="663"/>
      <c r="U291" s="664"/>
      <c r="V291" s="232"/>
      <c r="Z291" s="288"/>
      <c r="AA291" s="288"/>
      <c r="AF291" s="292"/>
      <c r="AG291" s="292"/>
      <c r="AH291" s="292"/>
      <c r="AR291"/>
      <c r="AS291"/>
      <c r="AT291"/>
      <c r="AU291"/>
    </row>
    <row r="292" spans="2:47" ht="14.25" customHeight="1">
      <c r="B292" s="232"/>
      <c r="C292" s="662"/>
      <c r="D292" s="663"/>
      <c r="E292" s="663"/>
      <c r="F292" s="663"/>
      <c r="G292" s="663"/>
      <c r="H292" s="663"/>
      <c r="I292" s="663"/>
      <c r="J292" s="663"/>
      <c r="K292" s="663"/>
      <c r="L292" s="663"/>
      <c r="M292" s="663"/>
      <c r="N292" s="663"/>
      <c r="O292" s="663"/>
      <c r="P292" s="663"/>
      <c r="Q292" s="663"/>
      <c r="R292" s="663"/>
      <c r="S292" s="663"/>
      <c r="T292" s="663"/>
      <c r="U292" s="664"/>
      <c r="V292" s="232"/>
      <c r="Z292" s="288"/>
      <c r="AA292" s="288"/>
      <c r="AF292" s="292"/>
      <c r="AG292" s="292"/>
      <c r="AH292" s="292"/>
      <c r="AR292"/>
      <c r="AS292"/>
      <c r="AT292"/>
      <c r="AU292"/>
    </row>
    <row r="293" spans="2:47" ht="14.25" customHeight="1">
      <c r="B293" s="232"/>
      <c r="C293" s="662"/>
      <c r="D293" s="663"/>
      <c r="E293" s="663"/>
      <c r="F293" s="663"/>
      <c r="G293" s="663"/>
      <c r="H293" s="663"/>
      <c r="I293" s="663"/>
      <c r="J293" s="663"/>
      <c r="K293" s="663"/>
      <c r="L293" s="663"/>
      <c r="M293" s="663"/>
      <c r="N293" s="663"/>
      <c r="O293" s="663"/>
      <c r="P293" s="663"/>
      <c r="Q293" s="663"/>
      <c r="R293" s="663"/>
      <c r="S293" s="663"/>
      <c r="T293" s="663"/>
      <c r="U293" s="664"/>
      <c r="V293" s="232"/>
      <c r="Z293" s="288"/>
      <c r="AA293" s="288"/>
      <c r="AR293"/>
      <c r="AS293"/>
      <c r="AT293"/>
      <c r="AU293"/>
    </row>
    <row r="294" spans="2:47" ht="14.25" customHeight="1">
      <c r="B294" s="232"/>
      <c r="C294" s="662"/>
      <c r="D294" s="663"/>
      <c r="E294" s="663"/>
      <c r="F294" s="663"/>
      <c r="G294" s="663"/>
      <c r="H294" s="663"/>
      <c r="I294" s="663"/>
      <c r="J294" s="663"/>
      <c r="K294" s="663"/>
      <c r="L294" s="663"/>
      <c r="M294" s="663"/>
      <c r="N294" s="663"/>
      <c r="O294" s="663"/>
      <c r="P294" s="663"/>
      <c r="Q294" s="663"/>
      <c r="R294" s="663"/>
      <c r="S294" s="663"/>
      <c r="T294" s="663"/>
      <c r="U294" s="664"/>
      <c r="V294" s="232"/>
      <c r="Z294" s="288"/>
      <c r="AA294" s="288"/>
      <c r="AR294"/>
      <c r="AS294"/>
      <c r="AT294"/>
      <c r="AU294"/>
    </row>
    <row r="295" spans="2:47" ht="14.25" customHeight="1">
      <c r="B295" s="232"/>
      <c r="C295" s="662"/>
      <c r="D295" s="663"/>
      <c r="E295" s="663"/>
      <c r="F295" s="663"/>
      <c r="G295" s="663"/>
      <c r="H295" s="663"/>
      <c r="I295" s="663"/>
      <c r="J295" s="663"/>
      <c r="K295" s="663"/>
      <c r="L295" s="663"/>
      <c r="M295" s="663"/>
      <c r="N295" s="663"/>
      <c r="O295" s="663"/>
      <c r="P295" s="663"/>
      <c r="Q295" s="663"/>
      <c r="R295" s="663"/>
      <c r="S295" s="663"/>
      <c r="T295" s="663"/>
      <c r="U295" s="664"/>
      <c r="V295" s="232"/>
      <c r="Z295" s="288"/>
      <c r="AA295" s="288"/>
      <c r="AR295"/>
      <c r="AS295"/>
      <c r="AT295"/>
      <c r="AU295"/>
    </row>
    <row r="296" spans="2:47" ht="14.25" customHeight="1">
      <c r="B296" s="232"/>
      <c r="C296" s="665"/>
      <c r="D296" s="666"/>
      <c r="E296" s="666"/>
      <c r="F296" s="666"/>
      <c r="G296" s="666"/>
      <c r="H296" s="666"/>
      <c r="I296" s="666"/>
      <c r="J296" s="666"/>
      <c r="K296" s="666"/>
      <c r="L296" s="666"/>
      <c r="M296" s="666"/>
      <c r="N296" s="666"/>
      <c r="O296" s="666"/>
      <c r="P296" s="666"/>
      <c r="Q296" s="666"/>
      <c r="R296" s="666"/>
      <c r="S296" s="666"/>
      <c r="T296" s="666"/>
      <c r="U296" s="667"/>
      <c r="V296" s="232"/>
      <c r="Z296" s="288"/>
      <c r="AA296" s="288"/>
      <c r="AR296"/>
      <c r="AS296"/>
      <c r="AT296"/>
      <c r="AU296"/>
    </row>
    <row r="297" spans="2:47" ht="14.25" customHeight="1">
      <c r="B297" s="232"/>
      <c r="C297" s="263"/>
      <c r="D297" s="231"/>
      <c r="E297" s="231"/>
      <c r="F297" s="231"/>
      <c r="G297" s="231"/>
      <c r="H297" s="231"/>
      <c r="I297" s="231"/>
      <c r="J297" s="231"/>
      <c r="K297" s="231"/>
      <c r="L297" s="231"/>
      <c r="M297" s="231"/>
      <c r="N297" s="231"/>
      <c r="O297" s="231"/>
      <c r="P297" s="231"/>
      <c r="Q297" s="231"/>
      <c r="R297" s="231"/>
      <c r="S297" s="231"/>
      <c r="T297" s="231"/>
      <c r="U297" s="231"/>
      <c r="V297" s="232"/>
      <c r="W297" s="254"/>
      <c r="X297" s="254"/>
      <c r="Y297" s="254"/>
      <c r="Z297" s="254"/>
      <c r="AA297" s="254"/>
      <c r="AB297" s="232"/>
      <c r="AC297" s="233"/>
      <c r="AD297" s="233"/>
      <c r="AE297" s="233"/>
      <c r="AF297" s="234"/>
      <c r="AG297" s="234"/>
      <c r="AH297" s="234"/>
      <c r="AI297" s="234"/>
      <c r="AJ297" s="234"/>
      <c r="AK297" s="234"/>
      <c r="AR297"/>
      <c r="AS297"/>
      <c r="AT297"/>
      <c r="AU297"/>
    </row>
    <row r="298" spans="2:47" ht="14.25" customHeight="1">
      <c r="B298" s="232"/>
      <c r="C298" s="668" t="s">
        <v>355</v>
      </c>
      <c r="D298" s="668"/>
      <c r="E298" s="668"/>
      <c r="F298" s="668"/>
      <c r="G298" s="668"/>
      <c r="H298" s="268"/>
      <c r="I298" s="268"/>
      <c r="J298" s="268"/>
      <c r="K298" s="268"/>
      <c r="L298" s="268"/>
      <c r="M298" s="268"/>
      <c r="N298" s="670" t="s">
        <v>457</v>
      </c>
      <c r="O298" s="670"/>
      <c r="P298" s="657"/>
      <c r="Q298" s="656" t="s">
        <v>247</v>
      </c>
      <c r="R298" s="657"/>
      <c r="S298" s="656" t="s">
        <v>352</v>
      </c>
      <c r="T298" s="657"/>
      <c r="U298" s="658" t="s">
        <v>353</v>
      </c>
      <c r="W298" s="231"/>
      <c r="X298" s="231"/>
      <c r="Y298" s="232"/>
      <c r="Z298" s="232"/>
      <c r="AA298" s="232"/>
      <c r="AB298" s="232"/>
      <c r="AC298" s="232"/>
      <c r="AD298" s="232"/>
      <c r="AE298" s="232"/>
      <c r="AF298" s="232"/>
      <c r="AG298" s="232"/>
      <c r="AH298" s="232"/>
      <c r="AI298" s="232"/>
      <c r="AJ298" s="232"/>
      <c r="AK298" s="232"/>
      <c r="AR298"/>
      <c r="AS298"/>
      <c r="AT298"/>
      <c r="AU298"/>
    </row>
    <row r="299" spans="2:47" ht="14.25" customHeight="1">
      <c r="B299" s="232"/>
      <c r="C299" s="669"/>
      <c r="D299" s="669"/>
      <c r="E299" s="669"/>
      <c r="F299" s="669"/>
      <c r="G299" s="669"/>
      <c r="H299" s="269"/>
      <c r="I299" s="269"/>
      <c r="J299" s="269"/>
      <c r="K299" s="269"/>
      <c r="L299" s="269"/>
      <c r="M299" s="269"/>
      <c r="N299" s="671"/>
      <c r="O299" s="671"/>
      <c r="P299" s="657"/>
      <c r="Q299" s="656"/>
      <c r="R299" s="657"/>
      <c r="S299" s="656"/>
      <c r="T299" s="657"/>
      <c r="U299" s="658"/>
      <c r="W299" s="231"/>
      <c r="X299" s="231"/>
      <c r="Y299" s="232"/>
      <c r="Z299" s="232"/>
      <c r="AA299" s="232"/>
      <c r="AB299" s="232"/>
      <c r="AC299" s="232"/>
      <c r="AD299" s="232"/>
      <c r="AE299" s="232"/>
      <c r="AF299" s="232"/>
      <c r="AG299" s="232"/>
      <c r="AH299" s="232"/>
      <c r="AI299" s="232"/>
      <c r="AJ299" s="232"/>
      <c r="AK299" s="232"/>
      <c r="AR299"/>
      <c r="AS299"/>
      <c r="AT299"/>
      <c r="AU299"/>
    </row>
    <row r="300" spans="2:47" ht="14.25" customHeight="1">
      <c r="B300" s="232"/>
      <c r="C300" s="659" t="s">
        <v>578</v>
      </c>
      <c r="D300" s="660"/>
      <c r="E300" s="660"/>
      <c r="F300" s="660"/>
      <c r="G300" s="660"/>
      <c r="H300" s="660"/>
      <c r="I300" s="660"/>
      <c r="J300" s="660"/>
      <c r="K300" s="660"/>
      <c r="L300" s="660"/>
      <c r="M300" s="660"/>
      <c r="N300" s="660"/>
      <c r="O300" s="660"/>
      <c r="P300" s="660"/>
      <c r="Q300" s="660"/>
      <c r="R300" s="660"/>
      <c r="S300" s="660"/>
      <c r="T300" s="660"/>
      <c r="U300" s="661"/>
      <c r="V300" s="232"/>
      <c r="W300" s="270"/>
      <c r="X300" s="270"/>
      <c r="Y300" s="270"/>
      <c r="Z300" s="270"/>
      <c r="AA300" s="270"/>
      <c r="AB300" s="270"/>
      <c r="AC300" s="270"/>
      <c r="AD300" s="270"/>
      <c r="AE300" s="270"/>
      <c r="AF300" s="270"/>
      <c r="AG300" s="270"/>
      <c r="AH300" s="270"/>
      <c r="AI300" s="270"/>
      <c r="AJ300" s="270"/>
      <c r="AK300" s="270"/>
      <c r="AR300"/>
      <c r="AS300"/>
      <c r="AT300"/>
      <c r="AU300"/>
    </row>
    <row r="301" spans="2:47" ht="14.25" customHeight="1">
      <c r="B301" s="232"/>
      <c r="C301" s="662"/>
      <c r="D301" s="663"/>
      <c r="E301" s="663"/>
      <c r="F301" s="663"/>
      <c r="G301" s="663"/>
      <c r="H301" s="663"/>
      <c r="I301" s="663"/>
      <c r="J301" s="663"/>
      <c r="K301" s="663"/>
      <c r="L301" s="663"/>
      <c r="M301" s="663"/>
      <c r="N301" s="663"/>
      <c r="O301" s="663"/>
      <c r="P301" s="663"/>
      <c r="Q301" s="663"/>
      <c r="R301" s="663"/>
      <c r="S301" s="663"/>
      <c r="T301" s="663"/>
      <c r="U301" s="664"/>
      <c r="V301" s="232"/>
      <c r="W301" s="270"/>
      <c r="X301" s="270"/>
      <c r="Y301" s="270"/>
      <c r="Z301" s="270"/>
      <c r="AA301" s="270"/>
      <c r="AB301" s="270"/>
      <c r="AC301" s="270"/>
      <c r="AD301" s="270"/>
      <c r="AE301" s="270"/>
      <c r="AF301" s="270"/>
      <c r="AG301" s="270"/>
      <c r="AH301" s="270"/>
      <c r="AI301" s="270"/>
      <c r="AJ301" s="270"/>
      <c r="AK301" s="270"/>
      <c r="AR301"/>
      <c r="AS301"/>
      <c r="AT301"/>
      <c r="AU301"/>
    </row>
    <row r="302" spans="2:47" ht="14.25" customHeight="1">
      <c r="B302" s="232"/>
      <c r="C302" s="662"/>
      <c r="D302" s="663"/>
      <c r="E302" s="663"/>
      <c r="F302" s="663"/>
      <c r="G302" s="663"/>
      <c r="H302" s="663"/>
      <c r="I302" s="663"/>
      <c r="J302" s="663"/>
      <c r="K302" s="663"/>
      <c r="L302" s="663"/>
      <c r="M302" s="663"/>
      <c r="N302" s="663"/>
      <c r="O302" s="663"/>
      <c r="P302" s="663"/>
      <c r="Q302" s="663"/>
      <c r="R302" s="663"/>
      <c r="S302" s="663"/>
      <c r="T302" s="663"/>
      <c r="U302" s="664"/>
      <c r="V302" s="232"/>
      <c r="W302" s="270"/>
      <c r="X302" s="270"/>
      <c r="Y302" s="270"/>
      <c r="Z302" s="270"/>
      <c r="AA302" s="270"/>
      <c r="AB302" s="270"/>
      <c r="AC302" s="270"/>
      <c r="AD302" s="270"/>
      <c r="AE302" s="270"/>
      <c r="AF302" s="270"/>
      <c r="AG302" s="270"/>
      <c r="AH302" s="270"/>
      <c r="AI302" s="270"/>
      <c r="AJ302" s="270"/>
      <c r="AK302" s="270"/>
      <c r="AR302"/>
      <c r="AS302"/>
      <c r="AT302"/>
      <c r="AU302"/>
    </row>
    <row r="303" spans="2:47" ht="14.25" customHeight="1">
      <c r="B303" s="232"/>
      <c r="C303" s="662"/>
      <c r="D303" s="663"/>
      <c r="E303" s="663"/>
      <c r="F303" s="663"/>
      <c r="G303" s="663"/>
      <c r="H303" s="663"/>
      <c r="I303" s="663"/>
      <c r="J303" s="663"/>
      <c r="K303" s="663"/>
      <c r="L303" s="663"/>
      <c r="M303" s="663"/>
      <c r="N303" s="663"/>
      <c r="O303" s="663"/>
      <c r="P303" s="663"/>
      <c r="Q303" s="663"/>
      <c r="R303" s="663"/>
      <c r="S303" s="663"/>
      <c r="T303" s="663"/>
      <c r="U303" s="664"/>
      <c r="V303" s="232"/>
      <c r="W303" s="270"/>
      <c r="X303" s="270"/>
      <c r="Y303" s="270"/>
      <c r="Z303" s="270"/>
      <c r="AA303" s="270"/>
      <c r="AB303" s="270"/>
      <c r="AC303" s="270"/>
      <c r="AD303" s="270"/>
      <c r="AE303" s="270"/>
      <c r="AF303" s="270"/>
      <c r="AG303" s="270"/>
      <c r="AH303" s="270"/>
      <c r="AI303" s="270"/>
      <c r="AJ303" s="270"/>
      <c r="AK303" s="270"/>
      <c r="AR303"/>
      <c r="AS303"/>
      <c r="AT303"/>
      <c r="AU303"/>
    </row>
    <row r="304" spans="2:47" ht="14.25" customHeight="1">
      <c r="B304" s="232"/>
      <c r="C304" s="662"/>
      <c r="D304" s="663"/>
      <c r="E304" s="663"/>
      <c r="F304" s="663"/>
      <c r="G304" s="663"/>
      <c r="H304" s="663"/>
      <c r="I304" s="663"/>
      <c r="J304" s="663"/>
      <c r="K304" s="663"/>
      <c r="L304" s="663"/>
      <c r="M304" s="663"/>
      <c r="N304" s="663"/>
      <c r="O304" s="663"/>
      <c r="P304" s="663"/>
      <c r="Q304" s="663"/>
      <c r="R304" s="663"/>
      <c r="S304" s="663"/>
      <c r="T304" s="663"/>
      <c r="U304" s="664"/>
      <c r="V304" s="232"/>
      <c r="W304" s="270"/>
      <c r="X304" s="270"/>
      <c r="Y304" s="270"/>
      <c r="Z304" s="270"/>
      <c r="AA304" s="270"/>
      <c r="AB304" s="270"/>
      <c r="AC304" s="270"/>
      <c r="AD304" s="270"/>
      <c r="AE304" s="270"/>
      <c r="AF304" s="270"/>
      <c r="AG304" s="270"/>
      <c r="AH304" s="270"/>
      <c r="AI304" s="270"/>
      <c r="AJ304" s="270"/>
      <c r="AK304" s="270"/>
      <c r="AR304"/>
      <c r="AS304"/>
      <c r="AT304"/>
      <c r="AU304"/>
    </row>
    <row r="305" spans="2:47" ht="14.25" customHeight="1">
      <c r="B305" s="232"/>
      <c r="C305" s="662"/>
      <c r="D305" s="663"/>
      <c r="E305" s="663"/>
      <c r="F305" s="663"/>
      <c r="G305" s="663"/>
      <c r="H305" s="663"/>
      <c r="I305" s="663"/>
      <c r="J305" s="663"/>
      <c r="K305" s="663"/>
      <c r="L305" s="663"/>
      <c r="M305" s="663"/>
      <c r="N305" s="663"/>
      <c r="O305" s="663"/>
      <c r="P305" s="663"/>
      <c r="Q305" s="663"/>
      <c r="R305" s="663"/>
      <c r="S305" s="663"/>
      <c r="T305" s="663"/>
      <c r="U305" s="664"/>
      <c r="V305" s="232"/>
      <c r="AD305" s="291"/>
      <c r="AE305" s="291"/>
      <c r="AF305" s="291"/>
      <c r="AG305" s="291"/>
      <c r="AH305" s="291"/>
      <c r="AI305" s="291"/>
      <c r="AJ305" s="291"/>
      <c r="AK305" s="291"/>
      <c r="AR305"/>
      <c r="AS305"/>
      <c r="AT305"/>
      <c r="AU305"/>
    </row>
    <row r="306" spans="2:47" ht="14.25" customHeight="1">
      <c r="B306" s="232"/>
      <c r="C306" s="662"/>
      <c r="D306" s="663"/>
      <c r="E306" s="663"/>
      <c r="F306" s="663"/>
      <c r="G306" s="663"/>
      <c r="H306" s="663"/>
      <c r="I306" s="663"/>
      <c r="J306" s="663"/>
      <c r="K306" s="663"/>
      <c r="L306" s="663"/>
      <c r="M306" s="663"/>
      <c r="N306" s="663"/>
      <c r="O306" s="663"/>
      <c r="P306" s="663"/>
      <c r="Q306" s="663"/>
      <c r="R306" s="663"/>
      <c r="S306" s="663"/>
      <c r="T306" s="663"/>
      <c r="U306" s="664"/>
      <c r="V306" s="232"/>
      <c r="AD306" s="291"/>
      <c r="AE306" s="291"/>
      <c r="AF306" s="291"/>
      <c r="AG306" s="291"/>
      <c r="AH306" s="291"/>
      <c r="AI306" s="291"/>
      <c r="AJ306" s="291"/>
      <c r="AK306" s="291"/>
      <c r="AR306"/>
      <c r="AS306"/>
      <c r="AT306"/>
      <c r="AU306"/>
    </row>
    <row r="307" spans="2:47" ht="14.25" customHeight="1">
      <c r="B307" s="232"/>
      <c r="C307" s="662"/>
      <c r="D307" s="663"/>
      <c r="E307" s="663"/>
      <c r="F307" s="663"/>
      <c r="G307" s="663"/>
      <c r="H307" s="663"/>
      <c r="I307" s="663"/>
      <c r="J307" s="663"/>
      <c r="K307" s="663"/>
      <c r="L307" s="663"/>
      <c r="M307" s="663"/>
      <c r="N307" s="663"/>
      <c r="O307" s="663"/>
      <c r="P307" s="663"/>
      <c r="Q307" s="663"/>
      <c r="R307" s="663"/>
      <c r="S307" s="663"/>
      <c r="T307" s="663"/>
      <c r="U307" s="664"/>
      <c r="V307" s="232"/>
      <c r="AD307" s="291"/>
      <c r="AE307" s="291"/>
      <c r="AF307" s="291"/>
      <c r="AG307" s="291"/>
      <c r="AH307" s="291"/>
      <c r="AI307" s="291"/>
      <c r="AJ307" s="291"/>
      <c r="AK307" s="291"/>
      <c r="AR307"/>
      <c r="AS307"/>
      <c r="AT307"/>
      <c r="AU307"/>
    </row>
    <row r="308" spans="2:47" ht="14.25" customHeight="1">
      <c r="B308" s="232"/>
      <c r="C308" s="662"/>
      <c r="D308" s="663"/>
      <c r="E308" s="663"/>
      <c r="F308" s="663"/>
      <c r="G308" s="663"/>
      <c r="H308" s="663"/>
      <c r="I308" s="663"/>
      <c r="J308" s="663"/>
      <c r="K308" s="663"/>
      <c r="L308" s="663"/>
      <c r="M308" s="663"/>
      <c r="N308" s="663"/>
      <c r="O308" s="663"/>
      <c r="P308" s="663"/>
      <c r="Q308" s="663"/>
      <c r="R308" s="663"/>
      <c r="S308" s="663"/>
      <c r="T308" s="663"/>
      <c r="U308" s="664"/>
      <c r="V308" s="232"/>
      <c r="AD308" s="291"/>
      <c r="AE308" s="291"/>
      <c r="AF308" s="291"/>
      <c r="AG308" s="291"/>
      <c r="AH308" s="291"/>
      <c r="AI308" s="291"/>
      <c r="AJ308" s="291"/>
      <c r="AK308" s="291"/>
      <c r="AR308"/>
      <c r="AS308"/>
      <c r="AT308"/>
      <c r="AU308"/>
    </row>
    <row r="309" spans="2:47" ht="14.25" customHeight="1">
      <c r="B309" s="232"/>
      <c r="C309" s="662"/>
      <c r="D309" s="663"/>
      <c r="E309" s="663"/>
      <c r="F309" s="663"/>
      <c r="G309" s="663"/>
      <c r="H309" s="663"/>
      <c r="I309" s="663"/>
      <c r="J309" s="663"/>
      <c r="K309" s="663"/>
      <c r="L309" s="663"/>
      <c r="M309" s="663"/>
      <c r="N309" s="663"/>
      <c r="O309" s="663"/>
      <c r="P309" s="663"/>
      <c r="Q309" s="663"/>
      <c r="R309" s="663"/>
      <c r="S309" s="663"/>
      <c r="T309" s="663"/>
      <c r="U309" s="664"/>
      <c r="V309" s="232"/>
      <c r="AD309" s="291"/>
      <c r="AE309" s="291"/>
      <c r="AF309" s="291"/>
      <c r="AG309" s="291"/>
      <c r="AH309" s="291"/>
      <c r="AI309" s="291"/>
      <c r="AJ309" s="291"/>
      <c r="AK309" s="291"/>
      <c r="AR309"/>
      <c r="AS309"/>
      <c r="AT309"/>
      <c r="AU309"/>
    </row>
    <row r="310" spans="2:47" ht="14.25" customHeight="1">
      <c r="B310" s="232"/>
      <c r="C310" s="662"/>
      <c r="D310" s="663"/>
      <c r="E310" s="663"/>
      <c r="F310" s="663"/>
      <c r="G310" s="663"/>
      <c r="H310" s="663"/>
      <c r="I310" s="663"/>
      <c r="J310" s="663"/>
      <c r="K310" s="663"/>
      <c r="L310" s="663"/>
      <c r="M310" s="663"/>
      <c r="N310" s="663"/>
      <c r="O310" s="663"/>
      <c r="P310" s="663"/>
      <c r="Q310" s="663"/>
      <c r="R310" s="663"/>
      <c r="S310" s="663"/>
      <c r="T310" s="663"/>
      <c r="U310" s="664"/>
      <c r="V310" s="232"/>
      <c r="AD310" s="291"/>
      <c r="AE310" s="291"/>
      <c r="AF310" s="291"/>
      <c r="AG310" s="291"/>
      <c r="AH310" s="291"/>
      <c r="AI310" s="291"/>
      <c r="AJ310" s="291"/>
      <c r="AK310" s="291"/>
      <c r="AR310"/>
      <c r="AS310"/>
      <c r="AT310"/>
      <c r="AU310"/>
    </row>
    <row r="311" spans="2:47" ht="14.25" customHeight="1">
      <c r="B311" s="232"/>
      <c r="C311" s="662"/>
      <c r="D311" s="663"/>
      <c r="E311" s="663"/>
      <c r="F311" s="663"/>
      <c r="G311" s="663"/>
      <c r="H311" s="663"/>
      <c r="I311" s="663"/>
      <c r="J311" s="663"/>
      <c r="K311" s="663"/>
      <c r="L311" s="663"/>
      <c r="M311" s="663"/>
      <c r="N311" s="663"/>
      <c r="O311" s="663"/>
      <c r="P311" s="663"/>
      <c r="Q311" s="663"/>
      <c r="R311" s="663"/>
      <c r="S311" s="663"/>
      <c r="T311" s="663"/>
      <c r="U311" s="664"/>
      <c r="V311" s="232"/>
      <c r="AD311" s="292"/>
      <c r="AE311" s="292"/>
      <c r="AF311" s="292"/>
      <c r="AG311" s="292"/>
      <c r="AH311" s="292"/>
      <c r="AR311"/>
      <c r="AS311"/>
      <c r="AT311"/>
      <c r="AU311"/>
    </row>
    <row r="312" spans="2:47" ht="14.25" customHeight="1">
      <c r="B312" s="232"/>
      <c r="C312" s="662"/>
      <c r="D312" s="663"/>
      <c r="E312" s="663"/>
      <c r="F312" s="663"/>
      <c r="G312" s="663"/>
      <c r="H312" s="663"/>
      <c r="I312" s="663"/>
      <c r="J312" s="663"/>
      <c r="K312" s="663"/>
      <c r="L312" s="663"/>
      <c r="M312" s="663"/>
      <c r="N312" s="663"/>
      <c r="O312" s="663"/>
      <c r="P312" s="663"/>
      <c r="Q312" s="663"/>
      <c r="R312" s="663"/>
      <c r="S312" s="663"/>
      <c r="T312" s="663"/>
      <c r="U312" s="664"/>
      <c r="V312" s="232"/>
      <c r="AD312" s="292"/>
      <c r="AE312" s="292"/>
      <c r="AF312" s="292"/>
      <c r="AG312" s="292"/>
      <c r="AH312" s="292"/>
      <c r="AR312"/>
      <c r="AS312"/>
      <c r="AT312"/>
      <c r="AU312"/>
    </row>
    <row r="313" spans="2:47" ht="14.25" customHeight="1">
      <c r="B313" s="232"/>
      <c r="C313" s="662"/>
      <c r="D313" s="663"/>
      <c r="E313" s="663"/>
      <c r="F313" s="663"/>
      <c r="G313" s="663"/>
      <c r="H313" s="663"/>
      <c r="I313" s="663"/>
      <c r="J313" s="663"/>
      <c r="K313" s="663"/>
      <c r="L313" s="663"/>
      <c r="M313" s="663"/>
      <c r="N313" s="663"/>
      <c r="O313" s="663"/>
      <c r="P313" s="663"/>
      <c r="Q313" s="663"/>
      <c r="R313" s="663"/>
      <c r="S313" s="663"/>
      <c r="T313" s="663"/>
      <c r="U313" s="664"/>
      <c r="V313" s="232"/>
      <c r="AR313"/>
      <c r="AS313"/>
      <c r="AT313"/>
      <c r="AU313"/>
    </row>
    <row r="314" spans="2:47" ht="14.25" customHeight="1">
      <c r="B314" s="232"/>
      <c r="C314" s="662"/>
      <c r="D314" s="663"/>
      <c r="E314" s="663"/>
      <c r="F314" s="663"/>
      <c r="G314" s="663"/>
      <c r="H314" s="663"/>
      <c r="I314" s="663"/>
      <c r="J314" s="663"/>
      <c r="K314" s="663"/>
      <c r="L314" s="663"/>
      <c r="M314" s="663"/>
      <c r="N314" s="663"/>
      <c r="O314" s="663"/>
      <c r="P314" s="663"/>
      <c r="Q314" s="663"/>
      <c r="R314" s="663"/>
      <c r="S314" s="663"/>
      <c r="T314" s="663"/>
      <c r="U314" s="664"/>
      <c r="V314" s="232"/>
      <c r="AR314"/>
      <c r="AS314"/>
      <c r="AT314"/>
      <c r="AU314"/>
    </row>
    <row r="315" spans="2:47" ht="14.25" customHeight="1">
      <c r="B315" s="232"/>
      <c r="C315" s="662"/>
      <c r="D315" s="663"/>
      <c r="E315" s="663"/>
      <c r="F315" s="663"/>
      <c r="G315" s="663"/>
      <c r="H315" s="663"/>
      <c r="I315" s="663"/>
      <c r="J315" s="663"/>
      <c r="K315" s="663"/>
      <c r="L315" s="663"/>
      <c r="M315" s="663"/>
      <c r="N315" s="663"/>
      <c r="O315" s="663"/>
      <c r="P315" s="663"/>
      <c r="Q315" s="663"/>
      <c r="R315" s="663"/>
      <c r="S315" s="663"/>
      <c r="T315" s="663"/>
      <c r="U315" s="664"/>
      <c r="V315" s="232"/>
      <c r="AR315"/>
      <c r="AS315"/>
      <c r="AT315"/>
      <c r="AU315"/>
    </row>
    <row r="316" spans="2:47" ht="14.25" customHeight="1">
      <c r="B316" s="232"/>
      <c r="C316" s="665"/>
      <c r="D316" s="666"/>
      <c r="E316" s="666"/>
      <c r="F316" s="666"/>
      <c r="G316" s="666"/>
      <c r="H316" s="666"/>
      <c r="I316" s="666"/>
      <c r="J316" s="666"/>
      <c r="K316" s="666"/>
      <c r="L316" s="666"/>
      <c r="M316" s="666"/>
      <c r="N316" s="666"/>
      <c r="O316" s="666"/>
      <c r="P316" s="666"/>
      <c r="Q316" s="666"/>
      <c r="R316" s="666"/>
      <c r="S316" s="666"/>
      <c r="T316" s="666"/>
      <c r="U316" s="667"/>
      <c r="V316" s="232"/>
      <c r="AR316"/>
      <c r="AS316"/>
      <c r="AT316"/>
      <c r="AU316"/>
    </row>
    <row r="317" spans="2:47" ht="14.25" customHeight="1">
      <c r="B317" s="232"/>
      <c r="C317" s="232"/>
      <c r="D317" s="231"/>
      <c r="E317" s="231"/>
      <c r="F317" s="231"/>
      <c r="G317" s="231"/>
      <c r="H317" s="231"/>
      <c r="I317" s="231"/>
      <c r="J317" s="231"/>
      <c r="K317" s="231"/>
      <c r="L317" s="231"/>
      <c r="M317" s="231"/>
      <c r="N317" s="231"/>
      <c r="O317" s="231"/>
      <c r="P317" s="231"/>
      <c r="Q317" s="231"/>
      <c r="R317" s="231"/>
      <c r="S317" s="231"/>
      <c r="T317" s="231"/>
      <c r="U317" s="231"/>
      <c r="V317" s="232"/>
      <c r="W317" s="254"/>
      <c r="X317" s="254"/>
      <c r="Y317" s="254"/>
      <c r="Z317" s="254"/>
      <c r="AA317" s="254"/>
      <c r="AB317" s="232"/>
      <c r="AC317" s="233"/>
      <c r="AD317" s="233"/>
      <c r="AE317" s="233"/>
      <c r="AF317" s="234"/>
      <c r="AG317" s="234"/>
      <c r="AH317" s="234"/>
      <c r="AI317" s="234"/>
      <c r="AJ317" s="234"/>
      <c r="AK317" s="234"/>
      <c r="AR317"/>
      <c r="AS317"/>
      <c r="AT317"/>
      <c r="AU317"/>
    </row>
    <row r="318" spans="2:47" ht="14.25" customHeight="1">
      <c r="B318" s="232"/>
      <c r="C318" s="668" t="s">
        <v>461</v>
      </c>
      <c r="D318" s="668"/>
      <c r="E318" s="668"/>
      <c r="F318" s="668"/>
      <c r="G318" s="668"/>
      <c r="H318" s="268"/>
      <c r="I318" s="268"/>
      <c r="J318" s="268"/>
      <c r="K318" s="268"/>
      <c r="L318" s="268"/>
      <c r="M318" s="268"/>
      <c r="N318" s="670" t="s">
        <v>457</v>
      </c>
      <c r="O318" s="670"/>
      <c r="P318" s="657"/>
      <c r="Q318" s="656" t="s">
        <v>247</v>
      </c>
      <c r="R318" s="657"/>
      <c r="S318" s="656" t="s">
        <v>352</v>
      </c>
      <c r="T318" s="657"/>
      <c r="U318" s="658" t="s">
        <v>353</v>
      </c>
      <c r="W318" s="231"/>
      <c r="X318" s="231"/>
      <c r="Y318" s="232"/>
      <c r="Z318" s="232"/>
      <c r="AA318" s="232"/>
      <c r="AB318" s="232"/>
      <c r="AC318" s="232"/>
      <c r="AD318" s="232"/>
      <c r="AE318" s="232"/>
      <c r="AF318" s="232"/>
      <c r="AG318" s="232"/>
      <c r="AH318" s="232"/>
      <c r="AI318" s="232"/>
      <c r="AJ318" s="232"/>
      <c r="AK318" s="232"/>
      <c r="AR318"/>
      <c r="AS318"/>
      <c r="AT318"/>
      <c r="AU318"/>
    </row>
    <row r="319" spans="2:47" ht="14.25" customHeight="1">
      <c r="B319" s="232"/>
      <c r="C319" s="669"/>
      <c r="D319" s="669"/>
      <c r="E319" s="669"/>
      <c r="F319" s="669"/>
      <c r="G319" s="669"/>
      <c r="H319" s="269"/>
      <c r="I319" s="269"/>
      <c r="J319" s="269"/>
      <c r="K319" s="269"/>
      <c r="L319" s="269"/>
      <c r="M319" s="269"/>
      <c r="N319" s="671"/>
      <c r="O319" s="671"/>
      <c r="P319" s="657"/>
      <c r="Q319" s="656"/>
      <c r="R319" s="657"/>
      <c r="S319" s="656"/>
      <c r="T319" s="657"/>
      <c r="U319" s="658"/>
      <c r="W319" s="231"/>
      <c r="X319" s="231"/>
      <c r="Y319" s="232"/>
      <c r="Z319" s="232"/>
      <c r="AA319" s="232"/>
      <c r="AB319" s="232"/>
      <c r="AC319" s="232"/>
      <c r="AD319" s="232"/>
      <c r="AE319" s="232"/>
      <c r="AF319" s="232"/>
      <c r="AG319" s="232"/>
      <c r="AH319" s="232"/>
      <c r="AI319" s="232"/>
      <c r="AJ319" s="232"/>
      <c r="AK319" s="232"/>
      <c r="AR319"/>
      <c r="AS319"/>
      <c r="AT319"/>
      <c r="AU319"/>
    </row>
    <row r="320" spans="2:47" ht="14.25" customHeight="1">
      <c r="B320" s="232"/>
      <c r="C320" s="659" t="s">
        <v>578</v>
      </c>
      <c r="D320" s="660"/>
      <c r="E320" s="660"/>
      <c r="F320" s="660"/>
      <c r="G320" s="660"/>
      <c r="H320" s="660"/>
      <c r="I320" s="660"/>
      <c r="J320" s="660"/>
      <c r="K320" s="660"/>
      <c r="L320" s="660"/>
      <c r="M320" s="660"/>
      <c r="N320" s="660"/>
      <c r="O320" s="660"/>
      <c r="P320" s="660"/>
      <c r="Q320" s="660"/>
      <c r="R320" s="660"/>
      <c r="S320" s="660"/>
      <c r="T320" s="660"/>
      <c r="U320" s="661"/>
      <c r="V320" s="232"/>
      <c r="W320" s="270"/>
      <c r="X320" s="270"/>
      <c r="Y320" s="270"/>
      <c r="Z320" s="270"/>
      <c r="AA320" s="270"/>
      <c r="AB320" s="270"/>
      <c r="AC320" s="270"/>
      <c r="AD320" s="270"/>
      <c r="AE320" s="270"/>
      <c r="AF320" s="270"/>
      <c r="AG320" s="270"/>
      <c r="AH320" s="270"/>
      <c r="AI320" s="270"/>
      <c r="AJ320" s="270"/>
      <c r="AK320" s="270"/>
      <c r="AR320"/>
      <c r="AS320"/>
      <c r="AT320"/>
      <c r="AU320"/>
    </row>
    <row r="321" spans="2:47" ht="14.25" customHeight="1">
      <c r="B321" s="232"/>
      <c r="C321" s="662"/>
      <c r="D321" s="663"/>
      <c r="E321" s="663"/>
      <c r="F321" s="663"/>
      <c r="G321" s="663"/>
      <c r="H321" s="663"/>
      <c r="I321" s="663"/>
      <c r="J321" s="663"/>
      <c r="K321" s="663"/>
      <c r="L321" s="663"/>
      <c r="M321" s="663"/>
      <c r="N321" s="663"/>
      <c r="O321" s="663"/>
      <c r="P321" s="663"/>
      <c r="Q321" s="663"/>
      <c r="R321" s="663"/>
      <c r="S321" s="663"/>
      <c r="T321" s="663"/>
      <c r="U321" s="664"/>
      <c r="V321" s="232"/>
      <c r="W321" s="270"/>
      <c r="X321" s="270"/>
      <c r="Y321" s="270"/>
      <c r="Z321" s="270"/>
      <c r="AA321" s="270"/>
      <c r="AB321" s="270"/>
      <c r="AC321" s="270"/>
      <c r="AD321" s="270"/>
      <c r="AE321" s="270"/>
      <c r="AF321" s="270"/>
      <c r="AG321" s="270"/>
      <c r="AH321" s="270"/>
      <c r="AI321" s="270"/>
      <c r="AJ321" s="270"/>
      <c r="AK321" s="270"/>
      <c r="AR321"/>
      <c r="AS321"/>
      <c r="AT321"/>
      <c r="AU321"/>
    </row>
    <row r="322" spans="2:47" ht="14.25" customHeight="1">
      <c r="B322" s="232"/>
      <c r="C322" s="662"/>
      <c r="D322" s="663"/>
      <c r="E322" s="663"/>
      <c r="F322" s="663"/>
      <c r="G322" s="663"/>
      <c r="H322" s="663"/>
      <c r="I322" s="663"/>
      <c r="J322" s="663"/>
      <c r="K322" s="663"/>
      <c r="L322" s="663"/>
      <c r="M322" s="663"/>
      <c r="N322" s="663"/>
      <c r="O322" s="663"/>
      <c r="P322" s="663"/>
      <c r="Q322" s="663"/>
      <c r="R322" s="663"/>
      <c r="S322" s="663"/>
      <c r="T322" s="663"/>
      <c r="U322" s="664"/>
      <c r="V322" s="232"/>
      <c r="W322" s="270"/>
      <c r="X322" s="270"/>
      <c r="Y322" s="270"/>
      <c r="Z322" s="270"/>
      <c r="AA322" s="270"/>
      <c r="AB322" s="270"/>
      <c r="AC322" s="270"/>
      <c r="AD322" s="270"/>
      <c r="AE322" s="270"/>
      <c r="AF322" s="270"/>
      <c r="AG322" s="270"/>
      <c r="AH322" s="270"/>
      <c r="AI322" s="270"/>
      <c r="AJ322" s="270"/>
      <c r="AK322" s="270"/>
      <c r="AR322"/>
      <c r="AS322"/>
      <c r="AT322"/>
      <c r="AU322"/>
    </row>
    <row r="323" spans="2:47" ht="14.25" customHeight="1">
      <c r="B323" s="232"/>
      <c r="C323" s="662"/>
      <c r="D323" s="663"/>
      <c r="E323" s="663"/>
      <c r="F323" s="663"/>
      <c r="G323" s="663"/>
      <c r="H323" s="663"/>
      <c r="I323" s="663"/>
      <c r="J323" s="663"/>
      <c r="K323" s="663"/>
      <c r="L323" s="663"/>
      <c r="M323" s="663"/>
      <c r="N323" s="663"/>
      <c r="O323" s="663"/>
      <c r="P323" s="663"/>
      <c r="Q323" s="663"/>
      <c r="R323" s="663"/>
      <c r="S323" s="663"/>
      <c r="T323" s="663"/>
      <c r="U323" s="664"/>
      <c r="V323" s="232"/>
      <c r="W323" s="270"/>
      <c r="X323" s="270"/>
      <c r="Y323" s="270"/>
      <c r="Z323" s="270"/>
      <c r="AA323" s="270"/>
      <c r="AB323" s="270"/>
      <c r="AC323" s="270"/>
      <c r="AD323" s="270"/>
      <c r="AE323" s="270"/>
      <c r="AF323" s="270"/>
      <c r="AG323" s="270"/>
      <c r="AH323" s="270"/>
      <c r="AI323" s="270"/>
      <c r="AJ323" s="270"/>
      <c r="AK323" s="270"/>
      <c r="AR323"/>
      <c r="AS323"/>
      <c r="AT323"/>
      <c r="AU323"/>
    </row>
    <row r="324" spans="2:47" ht="14.25" customHeight="1">
      <c r="B324" s="232"/>
      <c r="C324" s="662"/>
      <c r="D324" s="663"/>
      <c r="E324" s="663"/>
      <c r="F324" s="663"/>
      <c r="G324" s="663"/>
      <c r="H324" s="663"/>
      <c r="I324" s="663"/>
      <c r="J324" s="663"/>
      <c r="K324" s="663"/>
      <c r="L324" s="663"/>
      <c r="M324" s="663"/>
      <c r="N324" s="663"/>
      <c r="O324" s="663"/>
      <c r="P324" s="663"/>
      <c r="Q324" s="663"/>
      <c r="R324" s="663"/>
      <c r="S324" s="663"/>
      <c r="T324" s="663"/>
      <c r="U324" s="664"/>
      <c r="V324" s="232"/>
      <c r="W324" s="270"/>
      <c r="X324" s="270"/>
      <c r="Y324" s="270"/>
      <c r="Z324" s="270"/>
      <c r="AA324" s="270"/>
      <c r="AB324" s="270"/>
      <c r="AC324" s="270"/>
      <c r="AD324" s="270"/>
      <c r="AE324" s="270"/>
      <c r="AF324" s="270"/>
      <c r="AG324" s="270"/>
      <c r="AH324" s="270"/>
      <c r="AI324" s="270"/>
      <c r="AJ324" s="270"/>
      <c r="AK324" s="270"/>
      <c r="AR324"/>
      <c r="AS324"/>
      <c r="AT324"/>
      <c r="AU324"/>
    </row>
    <row r="325" spans="2:47" ht="14.25" customHeight="1">
      <c r="B325" s="232"/>
      <c r="C325" s="662"/>
      <c r="D325" s="663"/>
      <c r="E325" s="663"/>
      <c r="F325" s="663"/>
      <c r="G325" s="663"/>
      <c r="H325" s="663"/>
      <c r="I325" s="663"/>
      <c r="J325" s="663"/>
      <c r="K325" s="663"/>
      <c r="L325" s="663"/>
      <c r="M325" s="663"/>
      <c r="N325" s="663"/>
      <c r="O325" s="663"/>
      <c r="P325" s="663"/>
      <c r="Q325" s="663"/>
      <c r="R325" s="663"/>
      <c r="S325" s="663"/>
      <c r="T325" s="663"/>
      <c r="U325" s="664"/>
      <c r="V325" s="232"/>
      <c r="AD325" s="291"/>
      <c r="AE325" s="291"/>
      <c r="AF325" s="291"/>
      <c r="AG325" s="291"/>
      <c r="AH325" s="291"/>
      <c r="AI325" s="291"/>
      <c r="AJ325" s="291"/>
      <c r="AK325" s="291"/>
      <c r="AR325"/>
      <c r="AS325"/>
      <c r="AT325"/>
      <c r="AU325"/>
    </row>
    <row r="326" spans="2:47" ht="14.25" customHeight="1">
      <c r="B326" s="232"/>
      <c r="C326" s="662"/>
      <c r="D326" s="663"/>
      <c r="E326" s="663"/>
      <c r="F326" s="663"/>
      <c r="G326" s="663"/>
      <c r="H326" s="663"/>
      <c r="I326" s="663"/>
      <c r="J326" s="663"/>
      <c r="K326" s="663"/>
      <c r="L326" s="663"/>
      <c r="M326" s="663"/>
      <c r="N326" s="663"/>
      <c r="O326" s="663"/>
      <c r="P326" s="663"/>
      <c r="Q326" s="663"/>
      <c r="R326" s="663"/>
      <c r="S326" s="663"/>
      <c r="T326" s="663"/>
      <c r="U326" s="664"/>
      <c r="V326" s="232"/>
      <c r="AD326" s="291"/>
      <c r="AE326" s="291"/>
      <c r="AF326" s="291"/>
      <c r="AG326" s="291"/>
      <c r="AH326" s="291"/>
      <c r="AI326" s="291"/>
      <c r="AJ326" s="291"/>
      <c r="AK326" s="291"/>
      <c r="AR326"/>
      <c r="AS326"/>
      <c r="AT326"/>
      <c r="AU326"/>
    </row>
    <row r="327" spans="2:47" ht="14.25" customHeight="1">
      <c r="B327" s="232"/>
      <c r="C327" s="662"/>
      <c r="D327" s="663"/>
      <c r="E327" s="663"/>
      <c r="F327" s="663"/>
      <c r="G327" s="663"/>
      <c r="H327" s="663"/>
      <c r="I327" s="663"/>
      <c r="J327" s="663"/>
      <c r="K327" s="663"/>
      <c r="L327" s="663"/>
      <c r="M327" s="663"/>
      <c r="N327" s="663"/>
      <c r="O327" s="663"/>
      <c r="P327" s="663"/>
      <c r="Q327" s="663"/>
      <c r="R327" s="663"/>
      <c r="S327" s="663"/>
      <c r="T327" s="663"/>
      <c r="U327" s="664"/>
      <c r="V327" s="232"/>
      <c r="AD327" s="291"/>
      <c r="AE327" s="291"/>
      <c r="AF327" s="291"/>
      <c r="AG327" s="291"/>
      <c r="AH327" s="291"/>
      <c r="AI327" s="291"/>
      <c r="AJ327" s="291"/>
      <c r="AK327" s="291"/>
      <c r="AR327"/>
      <c r="AS327"/>
      <c r="AT327"/>
      <c r="AU327"/>
    </row>
    <row r="328" spans="2:47" ht="14.25" customHeight="1">
      <c r="B328" s="232"/>
      <c r="C328" s="662"/>
      <c r="D328" s="663"/>
      <c r="E328" s="663"/>
      <c r="F328" s="663"/>
      <c r="G328" s="663"/>
      <c r="H328" s="663"/>
      <c r="I328" s="663"/>
      <c r="J328" s="663"/>
      <c r="K328" s="663"/>
      <c r="L328" s="663"/>
      <c r="M328" s="663"/>
      <c r="N328" s="663"/>
      <c r="O328" s="663"/>
      <c r="P328" s="663"/>
      <c r="Q328" s="663"/>
      <c r="R328" s="663"/>
      <c r="S328" s="663"/>
      <c r="T328" s="663"/>
      <c r="U328" s="664"/>
      <c r="V328" s="232"/>
      <c r="AD328" s="291"/>
      <c r="AE328" s="291"/>
      <c r="AF328" s="291"/>
      <c r="AG328" s="291"/>
      <c r="AH328" s="291"/>
      <c r="AI328" s="291"/>
      <c r="AJ328" s="291"/>
      <c r="AK328" s="291"/>
      <c r="AR328"/>
      <c r="AS328"/>
      <c r="AT328"/>
      <c r="AU328"/>
    </row>
    <row r="329" spans="2:47" ht="14.25" customHeight="1">
      <c r="B329" s="232"/>
      <c r="C329" s="662"/>
      <c r="D329" s="663"/>
      <c r="E329" s="663"/>
      <c r="F329" s="663"/>
      <c r="G329" s="663"/>
      <c r="H329" s="663"/>
      <c r="I329" s="663"/>
      <c r="J329" s="663"/>
      <c r="K329" s="663"/>
      <c r="L329" s="663"/>
      <c r="M329" s="663"/>
      <c r="N329" s="663"/>
      <c r="O329" s="663"/>
      <c r="P329" s="663"/>
      <c r="Q329" s="663"/>
      <c r="R329" s="663"/>
      <c r="S329" s="663"/>
      <c r="T329" s="663"/>
      <c r="U329" s="664"/>
      <c r="V329" s="232"/>
      <c r="AD329" s="291"/>
      <c r="AE329" s="291"/>
      <c r="AF329" s="291"/>
      <c r="AG329" s="291"/>
      <c r="AH329" s="291"/>
      <c r="AI329" s="291"/>
      <c r="AJ329" s="291"/>
      <c r="AK329" s="291"/>
      <c r="AR329"/>
      <c r="AS329"/>
      <c r="AT329"/>
      <c r="AU329"/>
    </row>
    <row r="330" spans="2:47" ht="14.25" customHeight="1">
      <c r="B330" s="232"/>
      <c r="C330" s="662"/>
      <c r="D330" s="663"/>
      <c r="E330" s="663"/>
      <c r="F330" s="663"/>
      <c r="G330" s="663"/>
      <c r="H330" s="663"/>
      <c r="I330" s="663"/>
      <c r="J330" s="663"/>
      <c r="K330" s="663"/>
      <c r="L330" s="663"/>
      <c r="M330" s="663"/>
      <c r="N330" s="663"/>
      <c r="O330" s="663"/>
      <c r="P330" s="663"/>
      <c r="Q330" s="663"/>
      <c r="R330" s="663"/>
      <c r="S330" s="663"/>
      <c r="T330" s="663"/>
      <c r="U330" s="664"/>
      <c r="V330" s="232"/>
      <c r="AD330" s="291"/>
      <c r="AE330" s="291"/>
      <c r="AF330" s="291"/>
      <c r="AG330" s="291"/>
      <c r="AH330" s="291"/>
      <c r="AI330" s="291"/>
      <c r="AJ330" s="291"/>
      <c r="AK330" s="291"/>
      <c r="AR330"/>
      <c r="AS330"/>
      <c r="AT330"/>
      <c r="AU330"/>
    </row>
    <row r="331" spans="2:47" ht="14.25" customHeight="1">
      <c r="B331" s="232"/>
      <c r="C331" s="662"/>
      <c r="D331" s="663"/>
      <c r="E331" s="663"/>
      <c r="F331" s="663"/>
      <c r="G331" s="663"/>
      <c r="H331" s="663"/>
      <c r="I331" s="663"/>
      <c r="J331" s="663"/>
      <c r="K331" s="663"/>
      <c r="L331" s="663"/>
      <c r="M331" s="663"/>
      <c r="N331" s="663"/>
      <c r="O331" s="663"/>
      <c r="P331" s="663"/>
      <c r="Q331" s="663"/>
      <c r="R331" s="663"/>
      <c r="S331" s="663"/>
      <c r="T331" s="663"/>
      <c r="U331" s="664"/>
      <c r="V331" s="232"/>
      <c r="AD331" s="292"/>
      <c r="AE331" s="292"/>
      <c r="AF331" s="292"/>
      <c r="AG331" s="292"/>
      <c r="AH331" s="292"/>
      <c r="AR331"/>
      <c r="AS331"/>
      <c r="AT331"/>
      <c r="AU331"/>
    </row>
    <row r="332" spans="2:47" ht="14.25" customHeight="1">
      <c r="B332" s="232"/>
      <c r="C332" s="662"/>
      <c r="D332" s="663"/>
      <c r="E332" s="663"/>
      <c r="F332" s="663"/>
      <c r="G332" s="663"/>
      <c r="H332" s="663"/>
      <c r="I332" s="663"/>
      <c r="J332" s="663"/>
      <c r="K332" s="663"/>
      <c r="L332" s="663"/>
      <c r="M332" s="663"/>
      <c r="N332" s="663"/>
      <c r="O332" s="663"/>
      <c r="P332" s="663"/>
      <c r="Q332" s="663"/>
      <c r="R332" s="663"/>
      <c r="S332" s="663"/>
      <c r="T332" s="663"/>
      <c r="U332" s="664"/>
      <c r="V332" s="232"/>
      <c r="AD332" s="292"/>
      <c r="AE332" s="292"/>
      <c r="AF332" s="292"/>
      <c r="AG332" s="292"/>
      <c r="AH332" s="292"/>
      <c r="AR332"/>
      <c r="AS332"/>
      <c r="AT332"/>
      <c r="AU332"/>
    </row>
    <row r="333" spans="2:47" ht="14.25" customHeight="1">
      <c r="B333" s="232"/>
      <c r="C333" s="662"/>
      <c r="D333" s="663"/>
      <c r="E333" s="663"/>
      <c r="F333" s="663"/>
      <c r="G333" s="663"/>
      <c r="H333" s="663"/>
      <c r="I333" s="663"/>
      <c r="J333" s="663"/>
      <c r="K333" s="663"/>
      <c r="L333" s="663"/>
      <c r="M333" s="663"/>
      <c r="N333" s="663"/>
      <c r="O333" s="663"/>
      <c r="P333" s="663"/>
      <c r="Q333" s="663"/>
      <c r="R333" s="663"/>
      <c r="S333" s="663"/>
      <c r="T333" s="663"/>
      <c r="U333" s="664"/>
      <c r="V333" s="232"/>
      <c r="AR333"/>
      <c r="AS333"/>
      <c r="AT333"/>
      <c r="AU333"/>
    </row>
    <row r="334" spans="2:47" ht="14.25" customHeight="1">
      <c r="B334" s="232"/>
      <c r="C334" s="662"/>
      <c r="D334" s="663"/>
      <c r="E334" s="663"/>
      <c r="F334" s="663"/>
      <c r="G334" s="663"/>
      <c r="H334" s="663"/>
      <c r="I334" s="663"/>
      <c r="J334" s="663"/>
      <c r="K334" s="663"/>
      <c r="L334" s="663"/>
      <c r="M334" s="663"/>
      <c r="N334" s="663"/>
      <c r="O334" s="663"/>
      <c r="P334" s="663"/>
      <c r="Q334" s="663"/>
      <c r="R334" s="663"/>
      <c r="S334" s="663"/>
      <c r="T334" s="663"/>
      <c r="U334" s="664"/>
      <c r="V334" s="232"/>
      <c r="AR334"/>
      <c r="AS334"/>
      <c r="AT334"/>
      <c r="AU334"/>
    </row>
    <row r="335" spans="2:47" ht="14.25" customHeight="1">
      <c r="B335" s="232"/>
      <c r="C335" s="662"/>
      <c r="D335" s="663"/>
      <c r="E335" s="663"/>
      <c r="F335" s="663"/>
      <c r="G335" s="663"/>
      <c r="H335" s="663"/>
      <c r="I335" s="663"/>
      <c r="J335" s="663"/>
      <c r="K335" s="663"/>
      <c r="L335" s="663"/>
      <c r="M335" s="663"/>
      <c r="N335" s="663"/>
      <c r="O335" s="663"/>
      <c r="P335" s="663"/>
      <c r="Q335" s="663"/>
      <c r="R335" s="663"/>
      <c r="S335" s="663"/>
      <c r="T335" s="663"/>
      <c r="U335" s="664"/>
      <c r="V335" s="232"/>
      <c r="AR335"/>
      <c r="AS335"/>
      <c r="AT335"/>
      <c r="AU335"/>
    </row>
    <row r="336" spans="2:47" ht="14.25" customHeight="1">
      <c r="B336" s="232"/>
      <c r="C336" s="665"/>
      <c r="D336" s="666"/>
      <c r="E336" s="666"/>
      <c r="F336" s="666"/>
      <c r="G336" s="666"/>
      <c r="H336" s="666"/>
      <c r="I336" s="666"/>
      <c r="J336" s="666"/>
      <c r="K336" s="666"/>
      <c r="L336" s="666"/>
      <c r="M336" s="666"/>
      <c r="N336" s="666"/>
      <c r="O336" s="666"/>
      <c r="P336" s="666"/>
      <c r="Q336" s="666"/>
      <c r="R336" s="666"/>
      <c r="S336" s="666"/>
      <c r="T336" s="666"/>
      <c r="U336" s="667"/>
      <c r="V336" s="232"/>
      <c r="AR336"/>
      <c r="AS336"/>
      <c r="AT336"/>
      <c r="AU336"/>
    </row>
    <row r="337" spans="2:47" ht="12.95" customHeight="1">
      <c r="B337" s="237"/>
      <c r="C337" s="232" t="s">
        <v>77</v>
      </c>
      <c r="D337" s="232"/>
      <c r="E337" s="232"/>
      <c r="F337" s="232"/>
      <c r="G337" s="232"/>
      <c r="H337" s="232" t="s">
        <v>78</v>
      </c>
      <c r="I337" s="232"/>
      <c r="J337" s="232"/>
      <c r="K337" s="232"/>
      <c r="L337" s="232"/>
      <c r="M337" s="232"/>
      <c r="N337" s="232"/>
      <c r="O337" s="232"/>
      <c r="P337" s="232"/>
      <c r="Q337" s="232"/>
      <c r="R337" s="232"/>
      <c r="S337" s="232"/>
      <c r="T337" s="232"/>
      <c r="U337" s="232"/>
      <c r="V337" s="232"/>
      <c r="W337" s="232"/>
      <c r="X337" s="232"/>
      <c r="Y337" s="232"/>
      <c r="Z337" s="232"/>
      <c r="AA337" s="232"/>
      <c r="AB337" s="232"/>
      <c r="AC337" s="232"/>
      <c r="AD337" s="232"/>
      <c r="AE337" s="232"/>
      <c r="AF337" s="237"/>
      <c r="AG337" s="237"/>
      <c r="AH337" s="237"/>
      <c r="AI337" s="237"/>
      <c r="AJ337" s="237"/>
      <c r="AK337" s="237"/>
      <c r="AR337"/>
      <c r="AS337"/>
      <c r="AT337"/>
      <c r="AU337"/>
    </row>
    <row r="338" spans="2:47" ht="12.95" customHeight="1">
      <c r="B338" s="237"/>
      <c r="C338" s="232"/>
      <c r="D338" s="232"/>
      <c r="E338" s="232"/>
      <c r="F338" s="232"/>
      <c r="G338" s="232"/>
      <c r="H338" s="232" t="s">
        <v>291</v>
      </c>
      <c r="I338" s="232"/>
      <c r="J338" s="232"/>
      <c r="K338" s="232"/>
      <c r="L338" s="232"/>
      <c r="M338" s="232"/>
      <c r="N338" s="232"/>
      <c r="O338" s="232"/>
      <c r="P338" s="232"/>
      <c r="Q338" s="232"/>
      <c r="R338" s="232"/>
      <c r="S338" s="232"/>
      <c r="T338" s="232"/>
      <c r="U338" s="232"/>
      <c r="V338" s="232"/>
      <c r="W338" s="232"/>
      <c r="X338" s="232"/>
      <c r="Y338" s="232"/>
      <c r="Z338" s="232"/>
      <c r="AA338" s="232"/>
      <c r="AB338" s="232"/>
      <c r="AC338" s="232"/>
      <c r="AD338" s="232"/>
      <c r="AE338" s="232"/>
      <c r="AF338" s="237"/>
      <c r="AG338" s="237"/>
      <c r="AH338" s="237"/>
      <c r="AI338" s="237"/>
      <c r="AJ338" s="237"/>
      <c r="AK338" s="237"/>
      <c r="AR338"/>
      <c r="AS338"/>
      <c r="AT338"/>
      <c r="AU338"/>
    </row>
    <row r="339" spans="2:47" ht="12.95" customHeight="1">
      <c r="B339" s="237"/>
      <c r="C339" s="232" t="s">
        <v>357</v>
      </c>
      <c r="D339" s="232"/>
      <c r="E339" s="232"/>
      <c r="F339" s="232"/>
      <c r="G339" s="232"/>
      <c r="I339" s="232"/>
      <c r="J339" s="232"/>
      <c r="K339" s="232"/>
      <c r="L339" s="232"/>
      <c r="M339" s="232"/>
      <c r="N339" s="232"/>
      <c r="O339" s="232"/>
      <c r="P339" s="232"/>
      <c r="Q339" s="232"/>
      <c r="R339" s="232"/>
      <c r="S339" s="232"/>
      <c r="T339" s="232"/>
      <c r="U339" s="232"/>
      <c r="V339" s="232"/>
      <c r="W339" s="232"/>
      <c r="X339" s="232"/>
      <c r="Y339" s="232"/>
      <c r="Z339" s="232"/>
      <c r="AA339" s="232"/>
      <c r="AB339" s="232"/>
      <c r="AC339" s="232"/>
      <c r="AD339" s="232"/>
      <c r="AE339" s="232"/>
      <c r="AF339" s="237"/>
      <c r="AG339" s="237"/>
      <c r="AH339" s="237"/>
      <c r="AI339" s="237"/>
      <c r="AJ339" s="237"/>
      <c r="AK339" s="237"/>
      <c r="AR339"/>
      <c r="AS339"/>
      <c r="AT339"/>
      <c r="AU339"/>
    </row>
    <row r="340" spans="2:47" ht="12.95" customHeight="1">
      <c r="B340" s="237"/>
      <c r="C340" s="232" t="s">
        <v>460</v>
      </c>
      <c r="D340" s="232"/>
      <c r="E340" s="232"/>
      <c r="F340" s="232"/>
      <c r="G340" s="232"/>
      <c r="I340" s="232"/>
      <c r="J340" s="232"/>
      <c r="K340" s="232"/>
      <c r="L340" s="232"/>
      <c r="M340" s="232"/>
      <c r="N340" s="232"/>
      <c r="O340" s="232"/>
      <c r="P340" s="232"/>
      <c r="Q340" s="232"/>
      <c r="R340" s="232"/>
      <c r="S340" s="232"/>
      <c r="T340" s="232"/>
      <c r="U340" s="232"/>
      <c r="V340" s="232"/>
      <c r="W340" s="232"/>
      <c r="X340" s="232"/>
      <c r="Y340" s="232"/>
      <c r="Z340" s="232"/>
      <c r="AA340" s="232"/>
      <c r="AB340" s="232"/>
      <c r="AC340" s="232"/>
      <c r="AD340" s="232"/>
      <c r="AE340" s="232"/>
      <c r="AF340" s="237"/>
      <c r="AG340" s="237"/>
      <c r="AH340" s="237"/>
      <c r="AI340" s="237"/>
      <c r="AJ340" s="237"/>
      <c r="AK340" s="237"/>
      <c r="AR340"/>
      <c r="AS340"/>
      <c r="AT340"/>
      <c r="AU340"/>
    </row>
    <row r="341" spans="2:47" s="235" customFormat="1" ht="12.95" customHeight="1">
      <c r="B341" s="230"/>
      <c r="C341" s="260" t="s">
        <v>525</v>
      </c>
      <c r="D341" s="229"/>
      <c r="E341" s="229"/>
      <c r="F341" s="229"/>
      <c r="G341" s="230"/>
      <c r="H341" s="230"/>
      <c r="I341" s="230"/>
      <c r="J341" s="230"/>
      <c r="K341" s="230"/>
      <c r="L341" s="230"/>
      <c r="M341" s="230"/>
      <c r="N341" s="230"/>
      <c r="O341" s="230"/>
      <c r="P341" s="230"/>
      <c r="Q341" s="230"/>
      <c r="R341" s="230"/>
      <c r="S341" s="230"/>
      <c r="T341" s="230"/>
      <c r="U341" s="230"/>
      <c r="V341" s="230"/>
      <c r="W341" s="230"/>
      <c r="X341" s="230"/>
      <c r="Y341" s="230"/>
      <c r="Z341" s="230"/>
      <c r="AA341" s="230"/>
      <c r="AB341" s="230"/>
      <c r="AC341" s="230"/>
      <c r="AD341" s="230"/>
      <c r="AE341" s="230"/>
      <c r="AF341" s="230"/>
      <c r="AG341" s="230"/>
      <c r="AH341" s="290"/>
      <c r="AI341" s="290"/>
      <c r="AJ341" s="289"/>
      <c r="AK341" s="289"/>
      <c r="AL341" s="236"/>
      <c r="AM341" s="236"/>
      <c r="AN341" s="236"/>
      <c r="AO341" s="236"/>
      <c r="AP341" s="236"/>
      <c r="AQ341" s="236"/>
      <c r="AR341" s="238"/>
      <c r="AS341" s="238"/>
      <c r="AT341" s="239"/>
      <c r="AU341" s="239"/>
    </row>
    <row r="342" spans="2:47" ht="12.95" customHeight="1">
      <c r="B342" s="231"/>
      <c r="C342" s="672" t="s">
        <v>354</v>
      </c>
      <c r="D342" s="672"/>
      <c r="E342" s="672"/>
      <c r="F342" s="672"/>
      <c r="G342" s="672"/>
      <c r="H342" s="672"/>
      <c r="I342" s="672"/>
      <c r="J342" s="672"/>
      <c r="K342" s="672"/>
      <c r="L342" s="672"/>
      <c r="M342" s="672"/>
      <c r="N342" s="672"/>
      <c r="O342" s="672"/>
      <c r="P342" s="672"/>
      <c r="Q342" s="672"/>
      <c r="R342" s="672"/>
      <c r="S342" s="672"/>
      <c r="T342" s="672"/>
      <c r="U342" s="672"/>
      <c r="V342" s="672"/>
      <c r="W342" s="261"/>
      <c r="X342" s="231"/>
      <c r="Y342" s="232"/>
      <c r="Z342" s="232"/>
      <c r="AA342" s="232"/>
      <c r="AB342" s="232"/>
      <c r="AC342" s="232"/>
      <c r="AD342" s="232"/>
      <c r="AE342" s="232"/>
      <c r="AF342" s="232"/>
      <c r="AG342" s="262"/>
      <c r="AH342" s="290"/>
      <c r="AI342" s="290"/>
      <c r="AJ342" s="289"/>
      <c r="AK342" s="289"/>
      <c r="AR342"/>
      <c r="AS342"/>
      <c r="AT342"/>
      <c r="AU342"/>
    </row>
    <row r="343" spans="2:47" ht="12.95" customHeight="1">
      <c r="B343" s="231"/>
      <c r="C343" s="672"/>
      <c r="D343" s="672"/>
      <c r="E343" s="672"/>
      <c r="F343" s="672"/>
      <c r="G343" s="672"/>
      <c r="H343" s="672"/>
      <c r="I343" s="672"/>
      <c r="J343" s="672"/>
      <c r="K343" s="672"/>
      <c r="L343" s="672"/>
      <c r="M343" s="672"/>
      <c r="N343" s="672"/>
      <c r="O343" s="672"/>
      <c r="P343" s="672"/>
      <c r="Q343" s="672"/>
      <c r="R343" s="672"/>
      <c r="S343" s="672"/>
      <c r="T343" s="672"/>
      <c r="U343" s="672"/>
      <c r="V343" s="672"/>
      <c r="W343" s="697" t="s">
        <v>459</v>
      </c>
      <c r="X343" s="697"/>
      <c r="Y343" s="697"/>
      <c r="Z343" s="697"/>
      <c r="AA343" s="697">
        <f>AA275+1</f>
        <v>6</v>
      </c>
      <c r="AB343" s="697"/>
      <c r="AC343" s="697"/>
      <c r="AD343" s="697"/>
      <c r="AE343" s="697"/>
      <c r="AF343" s="697"/>
      <c r="AG343" s="697"/>
      <c r="AH343" s="697"/>
      <c r="AI343" s="697"/>
      <c r="AJ343" s="697"/>
      <c r="AK343" s="697"/>
      <c r="AR343"/>
      <c r="AS343"/>
      <c r="AT343"/>
      <c r="AU343"/>
    </row>
    <row r="344" spans="2:47" ht="12.95" customHeight="1">
      <c r="B344" s="231"/>
      <c r="C344" s="231"/>
      <c r="D344" s="231"/>
      <c r="E344" s="231"/>
      <c r="F344" s="231"/>
      <c r="G344" s="231"/>
      <c r="H344" s="231"/>
      <c r="I344" s="231"/>
      <c r="J344" s="231"/>
      <c r="K344" s="231"/>
      <c r="L344" s="231"/>
      <c r="M344" s="231"/>
      <c r="N344" s="231"/>
      <c r="O344" s="231"/>
      <c r="P344" s="231"/>
      <c r="Q344" s="231"/>
      <c r="R344" s="232"/>
      <c r="S344" s="232"/>
      <c r="T344" s="232"/>
      <c r="U344" s="232"/>
      <c r="V344" s="231"/>
      <c r="W344" s="697"/>
      <c r="X344" s="697"/>
      <c r="Y344" s="697"/>
      <c r="Z344" s="697"/>
      <c r="AA344" s="697"/>
      <c r="AB344" s="697"/>
      <c r="AC344" s="697"/>
      <c r="AD344" s="697"/>
      <c r="AE344" s="697"/>
      <c r="AF344" s="697"/>
      <c r="AG344" s="697"/>
      <c r="AH344" s="697"/>
      <c r="AI344" s="697"/>
      <c r="AJ344" s="697"/>
      <c r="AK344" s="697"/>
      <c r="AR344"/>
      <c r="AS344"/>
      <c r="AT344"/>
      <c r="AU344"/>
    </row>
    <row r="345" spans="2:47" ht="12.95" customHeight="1">
      <c r="B345" s="231"/>
      <c r="D345" s="232"/>
      <c r="E345" s="232"/>
      <c r="F345" s="232"/>
      <c r="G345" s="231"/>
      <c r="H345" s="231"/>
      <c r="I345" s="231"/>
      <c r="J345" s="231"/>
      <c r="K345" s="231"/>
      <c r="L345" s="231"/>
      <c r="M345" s="231"/>
      <c r="N345" s="231"/>
      <c r="O345" s="231"/>
      <c r="P345" s="231"/>
      <c r="Q345" s="231"/>
      <c r="R345" s="232"/>
      <c r="S345" s="232"/>
      <c r="T345" s="232"/>
      <c r="U345" s="232"/>
      <c r="V345" s="231"/>
      <c r="W345" s="693" t="s">
        <v>248</v>
      </c>
      <c r="X345" s="693"/>
      <c r="Y345" s="693"/>
      <c r="Z345" s="693"/>
      <c r="AA345" s="695">
        <f>'21号（報告鏡）'!$R$9</f>
        <v>0</v>
      </c>
      <c r="AB345" s="695"/>
      <c r="AC345" s="695"/>
      <c r="AD345" s="695"/>
      <c r="AE345" s="695"/>
      <c r="AF345" s="695"/>
      <c r="AG345" s="695"/>
      <c r="AH345" s="695"/>
      <c r="AI345" s="695"/>
      <c r="AJ345" s="695"/>
      <c r="AK345" s="695"/>
      <c r="AR345"/>
      <c r="AS345"/>
      <c r="AT345"/>
      <c r="AU345"/>
    </row>
    <row r="346" spans="2:47" ht="12.95" customHeight="1">
      <c r="B346" s="231"/>
      <c r="C346" s="682" t="s">
        <v>356</v>
      </c>
      <c r="D346" s="682"/>
      <c r="E346" s="682"/>
      <c r="F346" s="682"/>
      <c r="G346" s="682"/>
      <c r="H346" s="268"/>
      <c r="I346" s="268"/>
      <c r="J346" s="268"/>
      <c r="K346" s="268"/>
      <c r="L346" s="268"/>
      <c r="M346" s="268"/>
      <c r="N346" s="670" t="s">
        <v>457</v>
      </c>
      <c r="O346" s="670"/>
      <c r="P346" s="657"/>
      <c r="Q346" s="656" t="s">
        <v>247</v>
      </c>
      <c r="R346" s="657"/>
      <c r="S346" s="656" t="s">
        <v>352</v>
      </c>
      <c r="T346" s="657"/>
      <c r="U346" s="658" t="s">
        <v>353</v>
      </c>
      <c r="W346" s="694"/>
      <c r="X346" s="694"/>
      <c r="Y346" s="694"/>
      <c r="Z346" s="694"/>
      <c r="AA346" s="696"/>
      <c r="AB346" s="696"/>
      <c r="AC346" s="696"/>
      <c r="AD346" s="696"/>
      <c r="AE346" s="696"/>
      <c r="AF346" s="696"/>
      <c r="AG346" s="696"/>
      <c r="AH346" s="696"/>
      <c r="AI346" s="696"/>
      <c r="AJ346" s="696"/>
      <c r="AK346" s="696"/>
      <c r="AR346"/>
      <c r="AS346"/>
      <c r="AT346"/>
      <c r="AU346"/>
    </row>
    <row r="347" spans="2:47" ht="12.95" customHeight="1">
      <c r="B347" s="231"/>
      <c r="C347" s="683"/>
      <c r="D347" s="683"/>
      <c r="E347" s="683"/>
      <c r="F347" s="683"/>
      <c r="G347" s="683"/>
      <c r="H347" s="268"/>
      <c r="I347" s="268"/>
      <c r="J347" s="268"/>
      <c r="K347" s="268"/>
      <c r="L347" s="268"/>
      <c r="M347" s="268"/>
      <c r="N347" s="671"/>
      <c r="O347" s="671"/>
      <c r="P347" s="657"/>
      <c r="Q347" s="656"/>
      <c r="R347" s="657"/>
      <c r="S347" s="656"/>
      <c r="T347" s="657"/>
      <c r="U347" s="658"/>
      <c r="AR347"/>
      <c r="AS347"/>
      <c r="AT347"/>
      <c r="AU347"/>
    </row>
    <row r="348" spans="2:47" ht="14.25" customHeight="1">
      <c r="B348" s="231"/>
      <c r="C348" s="659" t="s">
        <v>578</v>
      </c>
      <c r="D348" s="660"/>
      <c r="E348" s="660"/>
      <c r="F348" s="660"/>
      <c r="G348" s="660"/>
      <c r="H348" s="660"/>
      <c r="I348" s="660"/>
      <c r="J348" s="660"/>
      <c r="K348" s="660"/>
      <c r="L348" s="660"/>
      <c r="M348" s="660"/>
      <c r="N348" s="660"/>
      <c r="O348" s="660"/>
      <c r="P348" s="660"/>
      <c r="Q348" s="660"/>
      <c r="R348" s="660"/>
      <c r="S348" s="660"/>
      <c r="T348" s="660"/>
      <c r="U348" s="661"/>
      <c r="V348" s="232"/>
      <c r="W348" s="655" t="s">
        <v>442</v>
      </c>
      <c r="X348" s="655"/>
      <c r="Y348" s="655"/>
      <c r="Z348" s="655"/>
      <c r="AA348" s="655"/>
      <c r="AB348" s="655"/>
      <c r="AC348" s="655"/>
      <c r="AD348" s="655"/>
      <c r="AE348" s="655"/>
      <c r="AF348" s="655"/>
      <c r="AG348" s="655"/>
      <c r="AH348" s="655"/>
      <c r="AI348" s="655"/>
      <c r="AJ348" s="655"/>
      <c r="AK348" s="655"/>
      <c r="AR348"/>
      <c r="AS348"/>
      <c r="AT348"/>
      <c r="AU348"/>
    </row>
    <row r="349" spans="2:47" ht="14.25" customHeight="1">
      <c r="B349" s="231"/>
      <c r="C349" s="662"/>
      <c r="D349" s="663"/>
      <c r="E349" s="663"/>
      <c r="F349" s="663"/>
      <c r="G349" s="663"/>
      <c r="H349" s="663"/>
      <c r="I349" s="663"/>
      <c r="J349" s="663"/>
      <c r="K349" s="663"/>
      <c r="L349" s="663"/>
      <c r="M349" s="663"/>
      <c r="N349" s="663"/>
      <c r="O349" s="663"/>
      <c r="P349" s="663"/>
      <c r="Q349" s="663"/>
      <c r="R349" s="663"/>
      <c r="S349" s="663"/>
      <c r="T349" s="663"/>
      <c r="U349" s="664"/>
      <c r="V349" s="232"/>
      <c r="W349" s="655"/>
      <c r="X349" s="655"/>
      <c r="Y349" s="655"/>
      <c r="Z349" s="655"/>
      <c r="AA349" s="655"/>
      <c r="AB349" s="655"/>
      <c r="AC349" s="655"/>
      <c r="AD349" s="655"/>
      <c r="AE349" s="655"/>
      <c r="AF349" s="655"/>
      <c r="AG349" s="655"/>
      <c r="AH349" s="655"/>
      <c r="AI349" s="655"/>
      <c r="AJ349" s="655"/>
      <c r="AK349" s="655"/>
      <c r="AR349"/>
      <c r="AS349"/>
      <c r="AT349"/>
      <c r="AU349"/>
    </row>
    <row r="350" spans="2:47" ht="14.25" customHeight="1">
      <c r="B350" s="232"/>
      <c r="C350" s="662"/>
      <c r="D350" s="663"/>
      <c r="E350" s="663"/>
      <c r="F350" s="663"/>
      <c r="G350" s="663"/>
      <c r="H350" s="663"/>
      <c r="I350" s="663"/>
      <c r="J350" s="663"/>
      <c r="K350" s="663"/>
      <c r="L350" s="663"/>
      <c r="M350" s="663"/>
      <c r="N350" s="663"/>
      <c r="O350" s="663"/>
      <c r="P350" s="663"/>
      <c r="Q350" s="663"/>
      <c r="R350" s="663"/>
      <c r="S350" s="663"/>
      <c r="T350" s="663"/>
      <c r="U350" s="664"/>
      <c r="V350" s="232"/>
      <c r="W350" s="655" t="s">
        <v>458</v>
      </c>
      <c r="X350" s="655"/>
      <c r="Y350" s="655"/>
      <c r="Z350" s="655"/>
      <c r="AA350" s="655" t="s">
        <v>456</v>
      </c>
      <c r="AB350" s="655"/>
      <c r="AC350" s="655"/>
      <c r="AD350" s="655"/>
      <c r="AE350" s="655"/>
      <c r="AF350" s="655"/>
      <c r="AG350" s="655"/>
      <c r="AH350" s="655"/>
      <c r="AI350" s="655"/>
      <c r="AJ350" s="655"/>
      <c r="AK350" s="655"/>
      <c r="AR350"/>
      <c r="AS350"/>
      <c r="AT350"/>
      <c r="AU350"/>
    </row>
    <row r="351" spans="2:47" ht="14.25" customHeight="1">
      <c r="B351" s="232"/>
      <c r="C351" s="662"/>
      <c r="D351" s="663"/>
      <c r="E351" s="663"/>
      <c r="F351" s="663"/>
      <c r="G351" s="663"/>
      <c r="H351" s="663"/>
      <c r="I351" s="663"/>
      <c r="J351" s="663"/>
      <c r="K351" s="663"/>
      <c r="L351" s="663"/>
      <c r="M351" s="663"/>
      <c r="N351" s="663"/>
      <c r="O351" s="663"/>
      <c r="P351" s="663"/>
      <c r="Q351" s="663"/>
      <c r="R351" s="663"/>
      <c r="S351" s="663"/>
      <c r="T351" s="663"/>
      <c r="U351" s="664"/>
      <c r="V351" s="232"/>
      <c r="W351" s="655"/>
      <c r="X351" s="655"/>
      <c r="Y351" s="655"/>
      <c r="Z351" s="655"/>
      <c r="AA351" s="655"/>
      <c r="AB351" s="655"/>
      <c r="AC351" s="655"/>
      <c r="AD351" s="655"/>
      <c r="AE351" s="655"/>
      <c r="AF351" s="655"/>
      <c r="AG351" s="655"/>
      <c r="AH351" s="655"/>
      <c r="AI351" s="655"/>
      <c r="AJ351" s="655"/>
      <c r="AK351" s="655"/>
      <c r="AR351"/>
      <c r="AS351"/>
      <c r="AT351"/>
      <c r="AU351"/>
    </row>
    <row r="352" spans="2:47" ht="14.25" customHeight="1">
      <c r="B352" s="232"/>
      <c r="C352" s="662"/>
      <c r="D352" s="663"/>
      <c r="E352" s="663"/>
      <c r="F352" s="663"/>
      <c r="G352" s="663"/>
      <c r="H352" s="663"/>
      <c r="I352" s="663"/>
      <c r="J352" s="663"/>
      <c r="K352" s="663"/>
      <c r="L352" s="663"/>
      <c r="M352" s="663"/>
      <c r="N352" s="663"/>
      <c r="O352" s="663"/>
      <c r="P352" s="663"/>
      <c r="Q352" s="663"/>
      <c r="R352" s="663"/>
      <c r="S352" s="663"/>
      <c r="T352" s="663"/>
      <c r="U352" s="664"/>
      <c r="V352" s="232"/>
      <c r="W352" s="655"/>
      <c r="X352" s="655"/>
      <c r="Y352" s="655"/>
      <c r="Z352" s="655"/>
      <c r="AA352" s="655" t="s">
        <v>462</v>
      </c>
      <c r="AB352" s="655"/>
      <c r="AC352" s="655"/>
      <c r="AD352" s="655"/>
      <c r="AE352" s="655"/>
      <c r="AF352" s="655"/>
      <c r="AG352" s="655"/>
      <c r="AH352" s="655"/>
      <c r="AI352" s="655"/>
      <c r="AJ352" s="655"/>
      <c r="AK352" s="655"/>
      <c r="AR352"/>
      <c r="AS352"/>
      <c r="AT352"/>
      <c r="AU352"/>
    </row>
    <row r="353" spans="2:47" ht="14.25" customHeight="1">
      <c r="B353" s="232"/>
      <c r="C353" s="662"/>
      <c r="D353" s="663"/>
      <c r="E353" s="663"/>
      <c r="F353" s="663"/>
      <c r="G353" s="663"/>
      <c r="H353" s="663"/>
      <c r="I353" s="663"/>
      <c r="J353" s="663"/>
      <c r="K353" s="663"/>
      <c r="L353" s="663"/>
      <c r="M353" s="663"/>
      <c r="N353" s="663"/>
      <c r="O353" s="663"/>
      <c r="P353" s="663"/>
      <c r="Q353" s="663"/>
      <c r="R353" s="663"/>
      <c r="S353" s="663"/>
      <c r="T353" s="663"/>
      <c r="U353" s="664"/>
      <c r="V353" s="232"/>
      <c r="W353" s="655"/>
      <c r="X353" s="655"/>
      <c r="Y353" s="655"/>
      <c r="Z353" s="655"/>
      <c r="AA353" s="655"/>
      <c r="AB353" s="655"/>
      <c r="AC353" s="655"/>
      <c r="AD353" s="655"/>
      <c r="AE353" s="655"/>
      <c r="AF353" s="655"/>
      <c r="AG353" s="655"/>
      <c r="AH353" s="655"/>
      <c r="AI353" s="655"/>
      <c r="AJ353" s="655"/>
      <c r="AK353" s="655"/>
      <c r="AR353"/>
      <c r="AS353"/>
      <c r="AT353"/>
      <c r="AU353"/>
    </row>
    <row r="354" spans="2:47" ht="14.25" customHeight="1">
      <c r="B354" s="232"/>
      <c r="C354" s="662"/>
      <c r="D354" s="663"/>
      <c r="E354" s="663"/>
      <c r="F354" s="663"/>
      <c r="G354" s="663"/>
      <c r="H354" s="663"/>
      <c r="I354" s="663"/>
      <c r="J354" s="663"/>
      <c r="K354" s="663"/>
      <c r="L354" s="663"/>
      <c r="M354" s="663"/>
      <c r="N354" s="663"/>
      <c r="O354" s="663"/>
      <c r="P354" s="663"/>
      <c r="Q354" s="663"/>
      <c r="R354" s="663"/>
      <c r="S354" s="663"/>
      <c r="T354" s="663"/>
      <c r="U354" s="664"/>
      <c r="V354" s="232"/>
      <c r="W354" s="655"/>
      <c r="X354" s="655"/>
      <c r="Y354" s="655"/>
      <c r="Z354" s="655"/>
      <c r="AA354" s="655"/>
      <c r="AB354" s="655"/>
      <c r="AC354" s="655"/>
      <c r="AD354" s="655"/>
      <c r="AE354" s="655"/>
      <c r="AF354" s="655"/>
      <c r="AG354" s="655"/>
      <c r="AH354" s="655"/>
      <c r="AI354" s="655"/>
      <c r="AJ354" s="655"/>
      <c r="AK354" s="655"/>
      <c r="AR354"/>
      <c r="AS354"/>
      <c r="AT354"/>
      <c r="AU354"/>
    </row>
    <row r="355" spans="2:47" ht="14.25" customHeight="1">
      <c r="B355" s="232"/>
      <c r="C355" s="662"/>
      <c r="D355" s="663"/>
      <c r="E355" s="663"/>
      <c r="F355" s="663"/>
      <c r="G355" s="663"/>
      <c r="H355" s="663"/>
      <c r="I355" s="663"/>
      <c r="J355" s="663"/>
      <c r="K355" s="663"/>
      <c r="L355" s="663"/>
      <c r="M355" s="663"/>
      <c r="N355" s="663"/>
      <c r="O355" s="663"/>
      <c r="P355" s="663"/>
      <c r="Q355" s="663"/>
      <c r="R355" s="663"/>
      <c r="S355" s="663"/>
      <c r="T355" s="663"/>
      <c r="U355" s="664"/>
      <c r="V355" s="232"/>
      <c r="AD355" s="291"/>
      <c r="AE355" s="291"/>
      <c r="AF355" s="291"/>
      <c r="AG355" s="291"/>
      <c r="AH355" s="291"/>
      <c r="AI355" s="291"/>
      <c r="AJ355" s="291"/>
      <c r="AK355" s="291"/>
      <c r="AR355"/>
      <c r="AS355"/>
      <c r="AT355"/>
      <c r="AU355"/>
    </row>
    <row r="356" spans="2:47" ht="14.25" customHeight="1">
      <c r="B356" s="232"/>
      <c r="C356" s="662"/>
      <c r="D356" s="663"/>
      <c r="E356" s="663"/>
      <c r="F356" s="663"/>
      <c r="G356" s="663"/>
      <c r="H356" s="663"/>
      <c r="I356" s="663"/>
      <c r="J356" s="663"/>
      <c r="K356" s="663"/>
      <c r="L356" s="663"/>
      <c r="M356" s="663"/>
      <c r="N356" s="663"/>
      <c r="O356" s="663"/>
      <c r="P356" s="663"/>
      <c r="Q356" s="663"/>
      <c r="R356" s="663"/>
      <c r="S356" s="663"/>
      <c r="T356" s="663"/>
      <c r="U356" s="664"/>
      <c r="V356" s="232"/>
      <c r="AD356" s="291"/>
      <c r="AE356" s="291"/>
      <c r="AF356" s="291"/>
      <c r="AG356" s="291"/>
      <c r="AH356" s="291"/>
      <c r="AI356" s="291"/>
      <c r="AJ356" s="291"/>
      <c r="AK356" s="291"/>
      <c r="AR356"/>
      <c r="AS356"/>
      <c r="AT356"/>
      <c r="AU356"/>
    </row>
    <row r="357" spans="2:47" ht="14.25" customHeight="1">
      <c r="B357" s="232"/>
      <c r="C357" s="662"/>
      <c r="D357" s="663"/>
      <c r="E357" s="663"/>
      <c r="F357" s="663"/>
      <c r="G357" s="663"/>
      <c r="H357" s="663"/>
      <c r="I357" s="663"/>
      <c r="J357" s="663"/>
      <c r="K357" s="663"/>
      <c r="L357" s="663"/>
      <c r="M357" s="663"/>
      <c r="N357" s="663"/>
      <c r="O357" s="663"/>
      <c r="P357" s="663"/>
      <c r="Q357" s="663"/>
      <c r="R357" s="663"/>
      <c r="S357" s="663"/>
      <c r="T357" s="663"/>
      <c r="U357" s="664"/>
      <c r="V357" s="232"/>
      <c r="Z357" s="288"/>
      <c r="AA357" s="288"/>
      <c r="AF357" s="291"/>
      <c r="AG357" s="291"/>
      <c r="AH357" s="291"/>
      <c r="AI357" s="291"/>
      <c r="AJ357" s="291"/>
      <c r="AK357" s="291"/>
      <c r="AR357"/>
      <c r="AS357"/>
      <c r="AT357"/>
      <c r="AU357"/>
    </row>
    <row r="358" spans="2:47" ht="14.25" customHeight="1">
      <c r="B358" s="232"/>
      <c r="C358" s="662"/>
      <c r="D358" s="663"/>
      <c r="E358" s="663"/>
      <c r="F358" s="663"/>
      <c r="G358" s="663"/>
      <c r="H358" s="663"/>
      <c r="I358" s="663"/>
      <c r="J358" s="663"/>
      <c r="K358" s="663"/>
      <c r="L358" s="663"/>
      <c r="M358" s="663"/>
      <c r="N358" s="663"/>
      <c r="O358" s="663"/>
      <c r="P358" s="663"/>
      <c r="Q358" s="663"/>
      <c r="R358" s="663"/>
      <c r="S358" s="663"/>
      <c r="T358" s="663"/>
      <c r="U358" s="664"/>
      <c r="V358" s="232"/>
      <c r="Z358" s="288"/>
      <c r="AA358" s="288"/>
      <c r="AF358" s="291"/>
      <c r="AG358" s="291"/>
      <c r="AH358" s="291"/>
      <c r="AI358" s="291"/>
      <c r="AJ358" s="291"/>
      <c r="AK358" s="291"/>
      <c r="AR358"/>
      <c r="AS358"/>
      <c r="AT358"/>
      <c r="AU358"/>
    </row>
    <row r="359" spans="2:47" ht="14.25" customHeight="1">
      <c r="B359" s="232"/>
      <c r="C359" s="662"/>
      <c r="D359" s="663"/>
      <c r="E359" s="663"/>
      <c r="F359" s="663"/>
      <c r="G359" s="663"/>
      <c r="H359" s="663"/>
      <c r="I359" s="663"/>
      <c r="J359" s="663"/>
      <c r="K359" s="663"/>
      <c r="L359" s="663"/>
      <c r="M359" s="663"/>
      <c r="N359" s="663"/>
      <c r="O359" s="663"/>
      <c r="P359" s="663"/>
      <c r="Q359" s="663"/>
      <c r="R359" s="663"/>
      <c r="S359" s="663"/>
      <c r="T359" s="663"/>
      <c r="U359" s="664"/>
      <c r="V359" s="232"/>
      <c r="Z359" s="288"/>
      <c r="AA359" s="288"/>
      <c r="AF359" s="292"/>
      <c r="AG359" s="292"/>
      <c r="AH359" s="292"/>
      <c r="AR359"/>
      <c r="AS359"/>
      <c r="AT359"/>
      <c r="AU359"/>
    </row>
    <row r="360" spans="2:47" ht="14.25" customHeight="1">
      <c r="B360" s="232"/>
      <c r="C360" s="662"/>
      <c r="D360" s="663"/>
      <c r="E360" s="663"/>
      <c r="F360" s="663"/>
      <c r="G360" s="663"/>
      <c r="H360" s="663"/>
      <c r="I360" s="663"/>
      <c r="J360" s="663"/>
      <c r="K360" s="663"/>
      <c r="L360" s="663"/>
      <c r="M360" s="663"/>
      <c r="N360" s="663"/>
      <c r="O360" s="663"/>
      <c r="P360" s="663"/>
      <c r="Q360" s="663"/>
      <c r="R360" s="663"/>
      <c r="S360" s="663"/>
      <c r="T360" s="663"/>
      <c r="U360" s="664"/>
      <c r="V360" s="232"/>
      <c r="Z360" s="288"/>
      <c r="AA360" s="288"/>
      <c r="AF360" s="292"/>
      <c r="AG360" s="292"/>
      <c r="AH360" s="292"/>
      <c r="AR360"/>
      <c r="AS360"/>
      <c r="AT360"/>
      <c r="AU360"/>
    </row>
    <row r="361" spans="2:47" ht="14.25" customHeight="1">
      <c r="B361" s="232"/>
      <c r="C361" s="662"/>
      <c r="D361" s="663"/>
      <c r="E361" s="663"/>
      <c r="F361" s="663"/>
      <c r="G361" s="663"/>
      <c r="H361" s="663"/>
      <c r="I361" s="663"/>
      <c r="J361" s="663"/>
      <c r="K361" s="663"/>
      <c r="L361" s="663"/>
      <c r="M361" s="663"/>
      <c r="N361" s="663"/>
      <c r="O361" s="663"/>
      <c r="P361" s="663"/>
      <c r="Q361" s="663"/>
      <c r="R361" s="663"/>
      <c r="S361" s="663"/>
      <c r="T361" s="663"/>
      <c r="U361" s="664"/>
      <c r="V361" s="232"/>
      <c r="Z361" s="288"/>
      <c r="AA361" s="288"/>
      <c r="AR361"/>
      <c r="AS361"/>
      <c r="AT361"/>
      <c r="AU361"/>
    </row>
    <row r="362" spans="2:47" ht="14.25" customHeight="1">
      <c r="B362" s="232"/>
      <c r="C362" s="662"/>
      <c r="D362" s="663"/>
      <c r="E362" s="663"/>
      <c r="F362" s="663"/>
      <c r="G362" s="663"/>
      <c r="H362" s="663"/>
      <c r="I362" s="663"/>
      <c r="J362" s="663"/>
      <c r="K362" s="663"/>
      <c r="L362" s="663"/>
      <c r="M362" s="663"/>
      <c r="N362" s="663"/>
      <c r="O362" s="663"/>
      <c r="P362" s="663"/>
      <c r="Q362" s="663"/>
      <c r="R362" s="663"/>
      <c r="S362" s="663"/>
      <c r="T362" s="663"/>
      <c r="U362" s="664"/>
      <c r="V362" s="232"/>
      <c r="Z362" s="288"/>
      <c r="AA362" s="288"/>
      <c r="AR362"/>
      <c r="AS362"/>
      <c r="AT362"/>
      <c r="AU362"/>
    </row>
    <row r="363" spans="2:47" ht="14.25" customHeight="1">
      <c r="B363" s="232"/>
      <c r="C363" s="662"/>
      <c r="D363" s="663"/>
      <c r="E363" s="663"/>
      <c r="F363" s="663"/>
      <c r="G363" s="663"/>
      <c r="H363" s="663"/>
      <c r="I363" s="663"/>
      <c r="J363" s="663"/>
      <c r="K363" s="663"/>
      <c r="L363" s="663"/>
      <c r="M363" s="663"/>
      <c r="N363" s="663"/>
      <c r="O363" s="663"/>
      <c r="P363" s="663"/>
      <c r="Q363" s="663"/>
      <c r="R363" s="663"/>
      <c r="S363" s="663"/>
      <c r="T363" s="663"/>
      <c r="U363" s="664"/>
      <c r="V363" s="232"/>
      <c r="Z363" s="288"/>
      <c r="AA363" s="288"/>
      <c r="AR363"/>
      <c r="AS363"/>
      <c r="AT363"/>
      <c r="AU363"/>
    </row>
    <row r="364" spans="2:47" ht="14.25" customHeight="1">
      <c r="B364" s="232"/>
      <c r="C364" s="665"/>
      <c r="D364" s="666"/>
      <c r="E364" s="666"/>
      <c r="F364" s="666"/>
      <c r="G364" s="666"/>
      <c r="H364" s="666"/>
      <c r="I364" s="666"/>
      <c r="J364" s="666"/>
      <c r="K364" s="666"/>
      <c r="L364" s="666"/>
      <c r="M364" s="666"/>
      <c r="N364" s="666"/>
      <c r="O364" s="666"/>
      <c r="P364" s="666"/>
      <c r="Q364" s="666"/>
      <c r="R364" s="666"/>
      <c r="S364" s="666"/>
      <c r="T364" s="666"/>
      <c r="U364" s="667"/>
      <c r="V364" s="232"/>
      <c r="Z364" s="288"/>
      <c r="AA364" s="288"/>
      <c r="AR364"/>
      <c r="AS364"/>
      <c r="AT364"/>
      <c r="AU364"/>
    </row>
    <row r="365" spans="2:47" ht="14.25" customHeight="1">
      <c r="B365" s="232"/>
      <c r="C365" s="263"/>
      <c r="D365" s="231"/>
      <c r="E365" s="231"/>
      <c r="F365" s="231"/>
      <c r="G365" s="231"/>
      <c r="H365" s="231"/>
      <c r="I365" s="231"/>
      <c r="J365" s="231"/>
      <c r="K365" s="231"/>
      <c r="L365" s="231"/>
      <c r="M365" s="231"/>
      <c r="N365" s="231"/>
      <c r="O365" s="231"/>
      <c r="P365" s="231"/>
      <c r="Q365" s="231"/>
      <c r="R365" s="231"/>
      <c r="S365" s="231"/>
      <c r="T365" s="231"/>
      <c r="U365" s="231"/>
      <c r="V365" s="232"/>
      <c r="W365" s="254"/>
      <c r="X365" s="254"/>
      <c r="Y365" s="254"/>
      <c r="Z365" s="254"/>
      <c r="AA365" s="254"/>
      <c r="AB365" s="232"/>
      <c r="AC365" s="233"/>
      <c r="AD365" s="233"/>
      <c r="AE365" s="233"/>
      <c r="AF365" s="234"/>
      <c r="AG365" s="234"/>
      <c r="AH365" s="234"/>
      <c r="AI365" s="234"/>
      <c r="AJ365" s="234"/>
      <c r="AK365" s="234"/>
      <c r="AR365"/>
      <c r="AS365"/>
      <c r="AT365"/>
      <c r="AU365"/>
    </row>
    <row r="366" spans="2:47" ht="14.25" customHeight="1">
      <c r="B366" s="232"/>
      <c r="C366" s="668" t="s">
        <v>355</v>
      </c>
      <c r="D366" s="668"/>
      <c r="E366" s="668"/>
      <c r="F366" s="668"/>
      <c r="G366" s="668"/>
      <c r="H366" s="268"/>
      <c r="I366" s="268"/>
      <c r="J366" s="268"/>
      <c r="K366" s="268"/>
      <c r="L366" s="268"/>
      <c r="M366" s="268"/>
      <c r="N366" s="670" t="s">
        <v>457</v>
      </c>
      <c r="O366" s="670"/>
      <c r="P366" s="657"/>
      <c r="Q366" s="656" t="s">
        <v>247</v>
      </c>
      <c r="R366" s="657"/>
      <c r="S366" s="656" t="s">
        <v>352</v>
      </c>
      <c r="T366" s="657"/>
      <c r="U366" s="658" t="s">
        <v>353</v>
      </c>
      <c r="W366" s="231"/>
      <c r="X366" s="231"/>
      <c r="Y366" s="232"/>
      <c r="Z366" s="232"/>
      <c r="AA366" s="232"/>
      <c r="AB366" s="232"/>
      <c r="AC366" s="232"/>
      <c r="AD366" s="232"/>
      <c r="AE366" s="232"/>
      <c r="AF366" s="232"/>
      <c r="AG366" s="232"/>
      <c r="AH366" s="232"/>
      <c r="AI366" s="232"/>
      <c r="AJ366" s="232"/>
      <c r="AK366" s="232"/>
      <c r="AR366"/>
      <c r="AS366"/>
      <c r="AT366"/>
      <c r="AU366"/>
    </row>
    <row r="367" spans="2:47" ht="14.25" customHeight="1">
      <c r="B367" s="232"/>
      <c r="C367" s="669"/>
      <c r="D367" s="669"/>
      <c r="E367" s="669"/>
      <c r="F367" s="669"/>
      <c r="G367" s="669"/>
      <c r="H367" s="269"/>
      <c r="I367" s="269"/>
      <c r="J367" s="269"/>
      <c r="K367" s="269"/>
      <c r="L367" s="269"/>
      <c r="M367" s="269"/>
      <c r="N367" s="671"/>
      <c r="O367" s="671"/>
      <c r="P367" s="657"/>
      <c r="Q367" s="656"/>
      <c r="R367" s="657"/>
      <c r="S367" s="656"/>
      <c r="T367" s="657"/>
      <c r="U367" s="658"/>
      <c r="W367" s="231"/>
      <c r="X367" s="231"/>
      <c r="Y367" s="232"/>
      <c r="Z367" s="232"/>
      <c r="AA367" s="232"/>
      <c r="AB367" s="232"/>
      <c r="AC367" s="232"/>
      <c r="AD367" s="232"/>
      <c r="AE367" s="232"/>
      <c r="AF367" s="232"/>
      <c r="AG367" s="232"/>
      <c r="AH367" s="232"/>
      <c r="AI367" s="232"/>
      <c r="AJ367" s="232"/>
      <c r="AK367" s="232"/>
      <c r="AR367"/>
      <c r="AS367"/>
      <c r="AT367"/>
      <c r="AU367"/>
    </row>
    <row r="368" spans="2:47" ht="14.25" customHeight="1">
      <c r="B368" s="232"/>
      <c r="C368" s="659" t="s">
        <v>578</v>
      </c>
      <c r="D368" s="660"/>
      <c r="E368" s="660"/>
      <c r="F368" s="660"/>
      <c r="G368" s="660"/>
      <c r="H368" s="660"/>
      <c r="I368" s="660"/>
      <c r="J368" s="660"/>
      <c r="K368" s="660"/>
      <c r="L368" s="660"/>
      <c r="M368" s="660"/>
      <c r="N368" s="660"/>
      <c r="O368" s="660"/>
      <c r="P368" s="660"/>
      <c r="Q368" s="660"/>
      <c r="R368" s="660"/>
      <c r="S368" s="660"/>
      <c r="T368" s="660"/>
      <c r="U368" s="661"/>
      <c r="V368" s="232"/>
      <c r="W368" s="270"/>
      <c r="X368" s="270"/>
      <c r="Y368" s="270"/>
      <c r="Z368" s="270"/>
      <c r="AA368" s="270"/>
      <c r="AB368" s="270"/>
      <c r="AC368" s="270"/>
      <c r="AD368" s="270"/>
      <c r="AE368" s="270"/>
      <c r="AF368" s="270"/>
      <c r="AG368" s="270"/>
      <c r="AH368" s="270"/>
      <c r="AI368" s="270"/>
      <c r="AJ368" s="270"/>
      <c r="AK368" s="270"/>
      <c r="AR368"/>
      <c r="AS368"/>
      <c r="AT368"/>
      <c r="AU368"/>
    </row>
    <row r="369" spans="2:47" ht="14.25" customHeight="1">
      <c r="B369" s="232"/>
      <c r="C369" s="662"/>
      <c r="D369" s="663"/>
      <c r="E369" s="663"/>
      <c r="F369" s="663"/>
      <c r="G369" s="663"/>
      <c r="H369" s="663"/>
      <c r="I369" s="663"/>
      <c r="J369" s="663"/>
      <c r="K369" s="663"/>
      <c r="L369" s="663"/>
      <c r="M369" s="663"/>
      <c r="N369" s="663"/>
      <c r="O369" s="663"/>
      <c r="P369" s="663"/>
      <c r="Q369" s="663"/>
      <c r="R369" s="663"/>
      <c r="S369" s="663"/>
      <c r="T369" s="663"/>
      <c r="U369" s="664"/>
      <c r="V369" s="232"/>
      <c r="W369" s="270"/>
      <c r="X369" s="270"/>
      <c r="Y369" s="270"/>
      <c r="Z369" s="270"/>
      <c r="AA369" s="270"/>
      <c r="AB369" s="270"/>
      <c r="AC369" s="270"/>
      <c r="AD369" s="270"/>
      <c r="AE369" s="270"/>
      <c r="AF369" s="270"/>
      <c r="AG369" s="270"/>
      <c r="AH369" s="270"/>
      <c r="AI369" s="270"/>
      <c r="AJ369" s="270"/>
      <c r="AK369" s="270"/>
      <c r="AR369"/>
      <c r="AS369"/>
      <c r="AT369"/>
      <c r="AU369"/>
    </row>
    <row r="370" spans="2:47" ht="14.25" customHeight="1">
      <c r="B370" s="232"/>
      <c r="C370" s="662"/>
      <c r="D370" s="663"/>
      <c r="E370" s="663"/>
      <c r="F370" s="663"/>
      <c r="G370" s="663"/>
      <c r="H370" s="663"/>
      <c r="I370" s="663"/>
      <c r="J370" s="663"/>
      <c r="K370" s="663"/>
      <c r="L370" s="663"/>
      <c r="M370" s="663"/>
      <c r="N370" s="663"/>
      <c r="O370" s="663"/>
      <c r="P370" s="663"/>
      <c r="Q370" s="663"/>
      <c r="R370" s="663"/>
      <c r="S370" s="663"/>
      <c r="T370" s="663"/>
      <c r="U370" s="664"/>
      <c r="V370" s="232"/>
      <c r="W370" s="270"/>
      <c r="X370" s="270"/>
      <c r="Y370" s="270"/>
      <c r="Z370" s="270"/>
      <c r="AA370" s="270"/>
      <c r="AB370" s="270"/>
      <c r="AC370" s="270"/>
      <c r="AD370" s="270"/>
      <c r="AE370" s="270"/>
      <c r="AF370" s="270"/>
      <c r="AG370" s="270"/>
      <c r="AH370" s="270"/>
      <c r="AI370" s="270"/>
      <c r="AJ370" s="270"/>
      <c r="AK370" s="270"/>
      <c r="AR370"/>
      <c r="AS370"/>
      <c r="AT370"/>
      <c r="AU370"/>
    </row>
    <row r="371" spans="2:47" ht="14.25" customHeight="1">
      <c r="B371" s="232"/>
      <c r="C371" s="662"/>
      <c r="D371" s="663"/>
      <c r="E371" s="663"/>
      <c r="F371" s="663"/>
      <c r="G371" s="663"/>
      <c r="H371" s="663"/>
      <c r="I371" s="663"/>
      <c r="J371" s="663"/>
      <c r="K371" s="663"/>
      <c r="L371" s="663"/>
      <c r="M371" s="663"/>
      <c r="N371" s="663"/>
      <c r="O371" s="663"/>
      <c r="P371" s="663"/>
      <c r="Q371" s="663"/>
      <c r="R371" s="663"/>
      <c r="S371" s="663"/>
      <c r="T371" s="663"/>
      <c r="U371" s="664"/>
      <c r="V371" s="232"/>
      <c r="W371" s="270"/>
      <c r="X371" s="270"/>
      <c r="Y371" s="270"/>
      <c r="Z371" s="270"/>
      <c r="AA371" s="270"/>
      <c r="AB371" s="270"/>
      <c r="AC371" s="270"/>
      <c r="AD371" s="270"/>
      <c r="AE371" s="270"/>
      <c r="AF371" s="270"/>
      <c r="AG371" s="270"/>
      <c r="AH371" s="270"/>
      <c r="AI371" s="270"/>
      <c r="AJ371" s="270"/>
      <c r="AK371" s="270"/>
      <c r="AR371"/>
      <c r="AS371"/>
      <c r="AT371"/>
      <c r="AU371"/>
    </row>
    <row r="372" spans="2:47" ht="14.25" customHeight="1">
      <c r="B372" s="232"/>
      <c r="C372" s="662"/>
      <c r="D372" s="663"/>
      <c r="E372" s="663"/>
      <c r="F372" s="663"/>
      <c r="G372" s="663"/>
      <c r="H372" s="663"/>
      <c r="I372" s="663"/>
      <c r="J372" s="663"/>
      <c r="K372" s="663"/>
      <c r="L372" s="663"/>
      <c r="M372" s="663"/>
      <c r="N372" s="663"/>
      <c r="O372" s="663"/>
      <c r="P372" s="663"/>
      <c r="Q372" s="663"/>
      <c r="R372" s="663"/>
      <c r="S372" s="663"/>
      <c r="T372" s="663"/>
      <c r="U372" s="664"/>
      <c r="V372" s="232"/>
      <c r="W372" s="270"/>
      <c r="X372" s="270"/>
      <c r="Y372" s="270"/>
      <c r="Z372" s="270"/>
      <c r="AA372" s="270"/>
      <c r="AB372" s="270"/>
      <c r="AC372" s="270"/>
      <c r="AD372" s="270"/>
      <c r="AE372" s="270"/>
      <c r="AF372" s="270"/>
      <c r="AG372" s="270"/>
      <c r="AH372" s="270"/>
      <c r="AI372" s="270"/>
      <c r="AJ372" s="270"/>
      <c r="AK372" s="270"/>
      <c r="AR372"/>
      <c r="AS372"/>
      <c r="AT372"/>
      <c r="AU372"/>
    </row>
    <row r="373" spans="2:47" ht="14.25" customHeight="1">
      <c r="B373" s="232"/>
      <c r="C373" s="662"/>
      <c r="D373" s="663"/>
      <c r="E373" s="663"/>
      <c r="F373" s="663"/>
      <c r="G373" s="663"/>
      <c r="H373" s="663"/>
      <c r="I373" s="663"/>
      <c r="J373" s="663"/>
      <c r="K373" s="663"/>
      <c r="L373" s="663"/>
      <c r="M373" s="663"/>
      <c r="N373" s="663"/>
      <c r="O373" s="663"/>
      <c r="P373" s="663"/>
      <c r="Q373" s="663"/>
      <c r="R373" s="663"/>
      <c r="S373" s="663"/>
      <c r="T373" s="663"/>
      <c r="U373" s="664"/>
      <c r="V373" s="232"/>
      <c r="AD373" s="291"/>
      <c r="AE373" s="291"/>
      <c r="AF373" s="291"/>
      <c r="AG373" s="291"/>
      <c r="AH373" s="291"/>
      <c r="AI373" s="291"/>
      <c r="AJ373" s="291"/>
      <c r="AK373" s="291"/>
      <c r="AR373"/>
      <c r="AS373"/>
      <c r="AT373"/>
      <c r="AU373"/>
    </row>
    <row r="374" spans="2:47" ht="14.25" customHeight="1">
      <c r="B374" s="232"/>
      <c r="C374" s="662"/>
      <c r="D374" s="663"/>
      <c r="E374" s="663"/>
      <c r="F374" s="663"/>
      <c r="G374" s="663"/>
      <c r="H374" s="663"/>
      <c r="I374" s="663"/>
      <c r="J374" s="663"/>
      <c r="K374" s="663"/>
      <c r="L374" s="663"/>
      <c r="M374" s="663"/>
      <c r="N374" s="663"/>
      <c r="O374" s="663"/>
      <c r="P374" s="663"/>
      <c r="Q374" s="663"/>
      <c r="R374" s="663"/>
      <c r="S374" s="663"/>
      <c r="T374" s="663"/>
      <c r="U374" s="664"/>
      <c r="V374" s="232"/>
      <c r="AD374" s="291"/>
      <c r="AE374" s="291"/>
      <c r="AF374" s="291"/>
      <c r="AG374" s="291"/>
      <c r="AH374" s="291"/>
      <c r="AI374" s="291"/>
      <c r="AJ374" s="291"/>
      <c r="AK374" s="291"/>
      <c r="AR374"/>
      <c r="AS374"/>
      <c r="AT374"/>
      <c r="AU374"/>
    </row>
    <row r="375" spans="2:47" ht="14.25" customHeight="1">
      <c r="B375" s="232"/>
      <c r="C375" s="662"/>
      <c r="D375" s="663"/>
      <c r="E375" s="663"/>
      <c r="F375" s="663"/>
      <c r="G375" s="663"/>
      <c r="H375" s="663"/>
      <c r="I375" s="663"/>
      <c r="J375" s="663"/>
      <c r="K375" s="663"/>
      <c r="L375" s="663"/>
      <c r="M375" s="663"/>
      <c r="N375" s="663"/>
      <c r="O375" s="663"/>
      <c r="P375" s="663"/>
      <c r="Q375" s="663"/>
      <c r="R375" s="663"/>
      <c r="S375" s="663"/>
      <c r="T375" s="663"/>
      <c r="U375" s="664"/>
      <c r="V375" s="232"/>
      <c r="AD375" s="291"/>
      <c r="AE375" s="291"/>
      <c r="AF375" s="291"/>
      <c r="AG375" s="291"/>
      <c r="AH375" s="291"/>
      <c r="AI375" s="291"/>
      <c r="AJ375" s="291"/>
      <c r="AK375" s="291"/>
      <c r="AR375"/>
      <c r="AS375"/>
      <c r="AT375"/>
      <c r="AU375"/>
    </row>
    <row r="376" spans="2:47" ht="14.25" customHeight="1">
      <c r="B376" s="232"/>
      <c r="C376" s="662"/>
      <c r="D376" s="663"/>
      <c r="E376" s="663"/>
      <c r="F376" s="663"/>
      <c r="G376" s="663"/>
      <c r="H376" s="663"/>
      <c r="I376" s="663"/>
      <c r="J376" s="663"/>
      <c r="K376" s="663"/>
      <c r="L376" s="663"/>
      <c r="M376" s="663"/>
      <c r="N376" s="663"/>
      <c r="O376" s="663"/>
      <c r="P376" s="663"/>
      <c r="Q376" s="663"/>
      <c r="R376" s="663"/>
      <c r="S376" s="663"/>
      <c r="T376" s="663"/>
      <c r="U376" s="664"/>
      <c r="V376" s="232"/>
      <c r="AD376" s="291"/>
      <c r="AE376" s="291"/>
      <c r="AF376" s="291"/>
      <c r="AG376" s="291"/>
      <c r="AH376" s="291"/>
      <c r="AI376" s="291"/>
      <c r="AJ376" s="291"/>
      <c r="AK376" s="291"/>
      <c r="AR376"/>
      <c r="AS376"/>
      <c r="AT376"/>
      <c r="AU376"/>
    </row>
    <row r="377" spans="2:47" ht="14.25" customHeight="1">
      <c r="B377" s="232"/>
      <c r="C377" s="662"/>
      <c r="D377" s="663"/>
      <c r="E377" s="663"/>
      <c r="F377" s="663"/>
      <c r="G377" s="663"/>
      <c r="H377" s="663"/>
      <c r="I377" s="663"/>
      <c r="J377" s="663"/>
      <c r="K377" s="663"/>
      <c r="L377" s="663"/>
      <c r="M377" s="663"/>
      <c r="N377" s="663"/>
      <c r="O377" s="663"/>
      <c r="P377" s="663"/>
      <c r="Q377" s="663"/>
      <c r="R377" s="663"/>
      <c r="S377" s="663"/>
      <c r="T377" s="663"/>
      <c r="U377" s="664"/>
      <c r="V377" s="232"/>
      <c r="AD377" s="291"/>
      <c r="AE377" s="291"/>
      <c r="AF377" s="291"/>
      <c r="AG377" s="291"/>
      <c r="AH377" s="291"/>
      <c r="AI377" s="291"/>
      <c r="AJ377" s="291"/>
      <c r="AK377" s="291"/>
      <c r="AR377"/>
      <c r="AS377"/>
      <c r="AT377"/>
      <c r="AU377"/>
    </row>
    <row r="378" spans="2:47" ht="14.25" customHeight="1">
      <c r="B378" s="232"/>
      <c r="C378" s="662"/>
      <c r="D378" s="663"/>
      <c r="E378" s="663"/>
      <c r="F378" s="663"/>
      <c r="G378" s="663"/>
      <c r="H378" s="663"/>
      <c r="I378" s="663"/>
      <c r="J378" s="663"/>
      <c r="K378" s="663"/>
      <c r="L378" s="663"/>
      <c r="M378" s="663"/>
      <c r="N378" s="663"/>
      <c r="O378" s="663"/>
      <c r="P378" s="663"/>
      <c r="Q378" s="663"/>
      <c r="R378" s="663"/>
      <c r="S378" s="663"/>
      <c r="T378" s="663"/>
      <c r="U378" s="664"/>
      <c r="V378" s="232"/>
      <c r="AD378" s="291"/>
      <c r="AE378" s="291"/>
      <c r="AF378" s="291"/>
      <c r="AG378" s="291"/>
      <c r="AH378" s="291"/>
      <c r="AI378" s="291"/>
      <c r="AJ378" s="291"/>
      <c r="AK378" s="291"/>
      <c r="AR378"/>
      <c r="AS378"/>
      <c r="AT378"/>
      <c r="AU378"/>
    </row>
    <row r="379" spans="2:47" ht="14.25" customHeight="1">
      <c r="B379" s="232"/>
      <c r="C379" s="662"/>
      <c r="D379" s="663"/>
      <c r="E379" s="663"/>
      <c r="F379" s="663"/>
      <c r="G379" s="663"/>
      <c r="H379" s="663"/>
      <c r="I379" s="663"/>
      <c r="J379" s="663"/>
      <c r="K379" s="663"/>
      <c r="L379" s="663"/>
      <c r="M379" s="663"/>
      <c r="N379" s="663"/>
      <c r="O379" s="663"/>
      <c r="P379" s="663"/>
      <c r="Q379" s="663"/>
      <c r="R379" s="663"/>
      <c r="S379" s="663"/>
      <c r="T379" s="663"/>
      <c r="U379" s="664"/>
      <c r="V379" s="232"/>
      <c r="AD379" s="292"/>
      <c r="AE379" s="292"/>
      <c r="AF379" s="292"/>
      <c r="AG379" s="292"/>
      <c r="AH379" s="292"/>
      <c r="AR379"/>
      <c r="AS379"/>
      <c r="AT379"/>
      <c r="AU379"/>
    </row>
    <row r="380" spans="2:47" ht="14.25" customHeight="1">
      <c r="B380" s="232"/>
      <c r="C380" s="662"/>
      <c r="D380" s="663"/>
      <c r="E380" s="663"/>
      <c r="F380" s="663"/>
      <c r="G380" s="663"/>
      <c r="H380" s="663"/>
      <c r="I380" s="663"/>
      <c r="J380" s="663"/>
      <c r="K380" s="663"/>
      <c r="L380" s="663"/>
      <c r="M380" s="663"/>
      <c r="N380" s="663"/>
      <c r="O380" s="663"/>
      <c r="P380" s="663"/>
      <c r="Q380" s="663"/>
      <c r="R380" s="663"/>
      <c r="S380" s="663"/>
      <c r="T380" s="663"/>
      <c r="U380" s="664"/>
      <c r="V380" s="232"/>
      <c r="AD380" s="292"/>
      <c r="AE380" s="292"/>
      <c r="AF380" s="292"/>
      <c r="AG380" s="292"/>
      <c r="AH380" s="292"/>
      <c r="AR380"/>
      <c r="AS380"/>
      <c r="AT380"/>
      <c r="AU380"/>
    </row>
    <row r="381" spans="2:47" ht="14.25" customHeight="1">
      <c r="B381" s="232"/>
      <c r="C381" s="662"/>
      <c r="D381" s="663"/>
      <c r="E381" s="663"/>
      <c r="F381" s="663"/>
      <c r="G381" s="663"/>
      <c r="H381" s="663"/>
      <c r="I381" s="663"/>
      <c r="J381" s="663"/>
      <c r="K381" s="663"/>
      <c r="L381" s="663"/>
      <c r="M381" s="663"/>
      <c r="N381" s="663"/>
      <c r="O381" s="663"/>
      <c r="P381" s="663"/>
      <c r="Q381" s="663"/>
      <c r="R381" s="663"/>
      <c r="S381" s="663"/>
      <c r="T381" s="663"/>
      <c r="U381" s="664"/>
      <c r="V381" s="232"/>
      <c r="AR381"/>
      <c r="AS381"/>
      <c r="AT381"/>
      <c r="AU381"/>
    </row>
    <row r="382" spans="2:47" ht="14.25" customHeight="1">
      <c r="B382" s="232"/>
      <c r="C382" s="662"/>
      <c r="D382" s="663"/>
      <c r="E382" s="663"/>
      <c r="F382" s="663"/>
      <c r="G382" s="663"/>
      <c r="H382" s="663"/>
      <c r="I382" s="663"/>
      <c r="J382" s="663"/>
      <c r="K382" s="663"/>
      <c r="L382" s="663"/>
      <c r="M382" s="663"/>
      <c r="N382" s="663"/>
      <c r="O382" s="663"/>
      <c r="P382" s="663"/>
      <c r="Q382" s="663"/>
      <c r="R382" s="663"/>
      <c r="S382" s="663"/>
      <c r="T382" s="663"/>
      <c r="U382" s="664"/>
      <c r="V382" s="232"/>
      <c r="AR382"/>
      <c r="AS382"/>
      <c r="AT382"/>
      <c r="AU382"/>
    </row>
    <row r="383" spans="2:47" ht="14.25" customHeight="1">
      <c r="B383" s="232"/>
      <c r="C383" s="662"/>
      <c r="D383" s="663"/>
      <c r="E383" s="663"/>
      <c r="F383" s="663"/>
      <c r="G383" s="663"/>
      <c r="H383" s="663"/>
      <c r="I383" s="663"/>
      <c r="J383" s="663"/>
      <c r="K383" s="663"/>
      <c r="L383" s="663"/>
      <c r="M383" s="663"/>
      <c r="N383" s="663"/>
      <c r="O383" s="663"/>
      <c r="P383" s="663"/>
      <c r="Q383" s="663"/>
      <c r="R383" s="663"/>
      <c r="S383" s="663"/>
      <c r="T383" s="663"/>
      <c r="U383" s="664"/>
      <c r="V383" s="232"/>
      <c r="AR383"/>
      <c r="AS383"/>
      <c r="AT383"/>
      <c r="AU383"/>
    </row>
    <row r="384" spans="2:47" ht="14.25" customHeight="1">
      <c r="B384" s="232"/>
      <c r="C384" s="665"/>
      <c r="D384" s="666"/>
      <c r="E384" s="666"/>
      <c r="F384" s="666"/>
      <c r="G384" s="666"/>
      <c r="H384" s="666"/>
      <c r="I384" s="666"/>
      <c r="J384" s="666"/>
      <c r="K384" s="666"/>
      <c r="L384" s="666"/>
      <c r="M384" s="666"/>
      <c r="N384" s="666"/>
      <c r="O384" s="666"/>
      <c r="P384" s="666"/>
      <c r="Q384" s="666"/>
      <c r="R384" s="666"/>
      <c r="S384" s="666"/>
      <c r="T384" s="666"/>
      <c r="U384" s="667"/>
      <c r="V384" s="232"/>
      <c r="AR384"/>
      <c r="AS384"/>
      <c r="AT384"/>
      <c r="AU384"/>
    </row>
    <row r="385" spans="2:47" ht="14.25" customHeight="1">
      <c r="B385" s="232"/>
      <c r="C385" s="232"/>
      <c r="D385" s="231"/>
      <c r="E385" s="231"/>
      <c r="F385" s="231"/>
      <c r="G385" s="231"/>
      <c r="H385" s="231"/>
      <c r="I385" s="231"/>
      <c r="J385" s="231"/>
      <c r="K385" s="231"/>
      <c r="L385" s="231"/>
      <c r="M385" s="231"/>
      <c r="N385" s="231"/>
      <c r="O385" s="231"/>
      <c r="P385" s="231"/>
      <c r="Q385" s="231"/>
      <c r="R385" s="231"/>
      <c r="S385" s="231"/>
      <c r="T385" s="231"/>
      <c r="U385" s="231"/>
      <c r="V385" s="232"/>
      <c r="W385" s="254"/>
      <c r="X385" s="254"/>
      <c r="Y385" s="254"/>
      <c r="Z385" s="254"/>
      <c r="AA385" s="254"/>
      <c r="AB385" s="232"/>
      <c r="AC385" s="233"/>
      <c r="AD385" s="233"/>
      <c r="AE385" s="233"/>
      <c r="AF385" s="234"/>
      <c r="AG385" s="234"/>
      <c r="AH385" s="234"/>
      <c r="AI385" s="234"/>
      <c r="AJ385" s="234"/>
      <c r="AK385" s="234"/>
      <c r="AR385"/>
      <c r="AS385"/>
      <c r="AT385"/>
      <c r="AU385"/>
    </row>
    <row r="386" spans="2:47" ht="14.25" customHeight="1">
      <c r="B386" s="232"/>
      <c r="C386" s="668" t="s">
        <v>461</v>
      </c>
      <c r="D386" s="668"/>
      <c r="E386" s="668"/>
      <c r="F386" s="668"/>
      <c r="G386" s="668"/>
      <c r="H386" s="268"/>
      <c r="I386" s="268"/>
      <c r="J386" s="268"/>
      <c r="K386" s="268"/>
      <c r="L386" s="268"/>
      <c r="M386" s="268"/>
      <c r="N386" s="670" t="s">
        <v>457</v>
      </c>
      <c r="O386" s="670"/>
      <c r="P386" s="657"/>
      <c r="Q386" s="656" t="s">
        <v>247</v>
      </c>
      <c r="R386" s="657"/>
      <c r="S386" s="656" t="s">
        <v>352</v>
      </c>
      <c r="T386" s="657"/>
      <c r="U386" s="658" t="s">
        <v>353</v>
      </c>
      <c r="W386" s="231"/>
      <c r="X386" s="231"/>
      <c r="Y386" s="232"/>
      <c r="Z386" s="232"/>
      <c r="AA386" s="232"/>
      <c r="AB386" s="232"/>
      <c r="AC386" s="232"/>
      <c r="AD386" s="232"/>
      <c r="AE386" s="232"/>
      <c r="AF386" s="232"/>
      <c r="AG386" s="232"/>
      <c r="AH386" s="232"/>
      <c r="AI386" s="232"/>
      <c r="AJ386" s="232"/>
      <c r="AK386" s="232"/>
      <c r="AR386"/>
      <c r="AS386"/>
      <c r="AT386"/>
      <c r="AU386"/>
    </row>
    <row r="387" spans="2:47" ht="14.25" customHeight="1">
      <c r="B387" s="232"/>
      <c r="C387" s="669"/>
      <c r="D387" s="669"/>
      <c r="E387" s="669"/>
      <c r="F387" s="669"/>
      <c r="G387" s="669"/>
      <c r="H387" s="269"/>
      <c r="I387" s="269"/>
      <c r="J387" s="269"/>
      <c r="K387" s="269"/>
      <c r="L387" s="269"/>
      <c r="M387" s="269"/>
      <c r="N387" s="671"/>
      <c r="O387" s="671"/>
      <c r="P387" s="657"/>
      <c r="Q387" s="656"/>
      <c r="R387" s="657"/>
      <c r="S387" s="656"/>
      <c r="T387" s="657"/>
      <c r="U387" s="658"/>
      <c r="W387" s="231"/>
      <c r="X387" s="231"/>
      <c r="Y387" s="232"/>
      <c r="Z387" s="232"/>
      <c r="AA387" s="232"/>
      <c r="AB387" s="232"/>
      <c r="AC387" s="232"/>
      <c r="AD387" s="232"/>
      <c r="AE387" s="232"/>
      <c r="AF387" s="232"/>
      <c r="AG387" s="232"/>
      <c r="AH387" s="232"/>
      <c r="AI387" s="232"/>
      <c r="AJ387" s="232"/>
      <c r="AK387" s="232"/>
      <c r="AR387"/>
      <c r="AS387"/>
      <c r="AT387"/>
      <c r="AU387"/>
    </row>
    <row r="388" spans="2:47" ht="14.25" customHeight="1">
      <c r="B388" s="232"/>
      <c r="C388" s="659" t="s">
        <v>578</v>
      </c>
      <c r="D388" s="660"/>
      <c r="E388" s="660"/>
      <c r="F388" s="660"/>
      <c r="G388" s="660"/>
      <c r="H388" s="660"/>
      <c r="I388" s="660"/>
      <c r="J388" s="660"/>
      <c r="K388" s="660"/>
      <c r="L388" s="660"/>
      <c r="M388" s="660"/>
      <c r="N388" s="660"/>
      <c r="O388" s="660"/>
      <c r="P388" s="660"/>
      <c r="Q388" s="660"/>
      <c r="R388" s="660"/>
      <c r="S388" s="660"/>
      <c r="T388" s="660"/>
      <c r="U388" s="661"/>
      <c r="V388" s="232"/>
      <c r="W388" s="270"/>
      <c r="X388" s="270"/>
      <c r="Y388" s="270"/>
      <c r="Z388" s="270"/>
      <c r="AA388" s="270"/>
      <c r="AB388" s="270"/>
      <c r="AC388" s="270"/>
      <c r="AD388" s="270"/>
      <c r="AE388" s="270"/>
      <c r="AF388" s="270"/>
      <c r="AG388" s="270"/>
      <c r="AH388" s="270"/>
      <c r="AI388" s="270"/>
      <c r="AJ388" s="270"/>
      <c r="AK388" s="270"/>
      <c r="AR388"/>
      <c r="AS388"/>
      <c r="AT388"/>
      <c r="AU388"/>
    </row>
    <row r="389" spans="2:47" ht="14.25" customHeight="1">
      <c r="B389" s="232"/>
      <c r="C389" s="662"/>
      <c r="D389" s="663"/>
      <c r="E389" s="663"/>
      <c r="F389" s="663"/>
      <c r="G389" s="663"/>
      <c r="H389" s="663"/>
      <c r="I389" s="663"/>
      <c r="J389" s="663"/>
      <c r="K389" s="663"/>
      <c r="L389" s="663"/>
      <c r="M389" s="663"/>
      <c r="N389" s="663"/>
      <c r="O389" s="663"/>
      <c r="P389" s="663"/>
      <c r="Q389" s="663"/>
      <c r="R389" s="663"/>
      <c r="S389" s="663"/>
      <c r="T389" s="663"/>
      <c r="U389" s="664"/>
      <c r="V389" s="232"/>
      <c r="W389" s="270"/>
      <c r="X389" s="270"/>
      <c r="Y389" s="270"/>
      <c r="Z389" s="270"/>
      <c r="AA389" s="270"/>
      <c r="AB389" s="270"/>
      <c r="AC389" s="270"/>
      <c r="AD389" s="270"/>
      <c r="AE389" s="270"/>
      <c r="AF389" s="270"/>
      <c r="AG389" s="270"/>
      <c r="AH389" s="270"/>
      <c r="AI389" s="270"/>
      <c r="AJ389" s="270"/>
      <c r="AK389" s="270"/>
      <c r="AR389"/>
      <c r="AS389"/>
      <c r="AT389"/>
      <c r="AU389"/>
    </row>
    <row r="390" spans="2:47" ht="14.25" customHeight="1">
      <c r="B390" s="232"/>
      <c r="C390" s="662"/>
      <c r="D390" s="663"/>
      <c r="E390" s="663"/>
      <c r="F390" s="663"/>
      <c r="G390" s="663"/>
      <c r="H390" s="663"/>
      <c r="I390" s="663"/>
      <c r="J390" s="663"/>
      <c r="K390" s="663"/>
      <c r="L390" s="663"/>
      <c r="M390" s="663"/>
      <c r="N390" s="663"/>
      <c r="O390" s="663"/>
      <c r="P390" s="663"/>
      <c r="Q390" s="663"/>
      <c r="R390" s="663"/>
      <c r="S390" s="663"/>
      <c r="T390" s="663"/>
      <c r="U390" s="664"/>
      <c r="V390" s="232"/>
      <c r="W390" s="270"/>
      <c r="X390" s="270"/>
      <c r="Y390" s="270"/>
      <c r="Z390" s="270"/>
      <c r="AA390" s="270"/>
      <c r="AB390" s="270"/>
      <c r="AC390" s="270"/>
      <c r="AD390" s="270"/>
      <c r="AE390" s="270"/>
      <c r="AF390" s="270"/>
      <c r="AG390" s="270"/>
      <c r="AH390" s="270"/>
      <c r="AI390" s="270"/>
      <c r="AJ390" s="270"/>
      <c r="AK390" s="270"/>
      <c r="AR390"/>
      <c r="AS390"/>
      <c r="AT390"/>
      <c r="AU390"/>
    </row>
    <row r="391" spans="2:47" ht="14.25" customHeight="1">
      <c r="B391" s="232"/>
      <c r="C391" s="662"/>
      <c r="D391" s="663"/>
      <c r="E391" s="663"/>
      <c r="F391" s="663"/>
      <c r="G391" s="663"/>
      <c r="H391" s="663"/>
      <c r="I391" s="663"/>
      <c r="J391" s="663"/>
      <c r="K391" s="663"/>
      <c r="L391" s="663"/>
      <c r="M391" s="663"/>
      <c r="N391" s="663"/>
      <c r="O391" s="663"/>
      <c r="P391" s="663"/>
      <c r="Q391" s="663"/>
      <c r="R391" s="663"/>
      <c r="S391" s="663"/>
      <c r="T391" s="663"/>
      <c r="U391" s="664"/>
      <c r="V391" s="232"/>
      <c r="W391" s="270"/>
      <c r="X391" s="270"/>
      <c r="Y391" s="270"/>
      <c r="Z391" s="270"/>
      <c r="AA391" s="270"/>
      <c r="AB391" s="270"/>
      <c r="AC391" s="270"/>
      <c r="AD391" s="270"/>
      <c r="AE391" s="270"/>
      <c r="AF391" s="270"/>
      <c r="AG391" s="270"/>
      <c r="AH391" s="270"/>
      <c r="AI391" s="270"/>
      <c r="AJ391" s="270"/>
      <c r="AK391" s="270"/>
      <c r="AR391"/>
      <c r="AS391"/>
      <c r="AT391"/>
      <c r="AU391"/>
    </row>
    <row r="392" spans="2:47" ht="14.25" customHeight="1">
      <c r="B392" s="232"/>
      <c r="C392" s="662"/>
      <c r="D392" s="663"/>
      <c r="E392" s="663"/>
      <c r="F392" s="663"/>
      <c r="G392" s="663"/>
      <c r="H392" s="663"/>
      <c r="I392" s="663"/>
      <c r="J392" s="663"/>
      <c r="K392" s="663"/>
      <c r="L392" s="663"/>
      <c r="M392" s="663"/>
      <c r="N392" s="663"/>
      <c r="O392" s="663"/>
      <c r="P392" s="663"/>
      <c r="Q392" s="663"/>
      <c r="R392" s="663"/>
      <c r="S392" s="663"/>
      <c r="T392" s="663"/>
      <c r="U392" s="664"/>
      <c r="V392" s="232"/>
      <c r="W392" s="270"/>
      <c r="X392" s="270"/>
      <c r="Y392" s="270"/>
      <c r="Z392" s="270"/>
      <c r="AA392" s="270"/>
      <c r="AB392" s="270"/>
      <c r="AC392" s="270"/>
      <c r="AD392" s="270"/>
      <c r="AE392" s="270"/>
      <c r="AF392" s="270"/>
      <c r="AG392" s="270"/>
      <c r="AH392" s="270"/>
      <c r="AI392" s="270"/>
      <c r="AJ392" s="270"/>
      <c r="AK392" s="270"/>
      <c r="AR392"/>
      <c r="AS392"/>
      <c r="AT392"/>
      <c r="AU392"/>
    </row>
    <row r="393" spans="2:47" ht="14.25" customHeight="1">
      <c r="B393" s="232"/>
      <c r="C393" s="662"/>
      <c r="D393" s="663"/>
      <c r="E393" s="663"/>
      <c r="F393" s="663"/>
      <c r="G393" s="663"/>
      <c r="H393" s="663"/>
      <c r="I393" s="663"/>
      <c r="J393" s="663"/>
      <c r="K393" s="663"/>
      <c r="L393" s="663"/>
      <c r="M393" s="663"/>
      <c r="N393" s="663"/>
      <c r="O393" s="663"/>
      <c r="P393" s="663"/>
      <c r="Q393" s="663"/>
      <c r="R393" s="663"/>
      <c r="S393" s="663"/>
      <c r="T393" s="663"/>
      <c r="U393" s="664"/>
      <c r="V393" s="232"/>
      <c r="AD393" s="291"/>
      <c r="AE393" s="291"/>
      <c r="AF393" s="291"/>
      <c r="AG393" s="291"/>
      <c r="AH393" s="291"/>
      <c r="AI393" s="291"/>
      <c r="AJ393" s="291"/>
      <c r="AK393" s="291"/>
      <c r="AR393"/>
      <c r="AS393"/>
      <c r="AT393"/>
      <c r="AU393"/>
    </row>
    <row r="394" spans="2:47" ht="14.25" customHeight="1">
      <c r="B394" s="232"/>
      <c r="C394" s="662"/>
      <c r="D394" s="663"/>
      <c r="E394" s="663"/>
      <c r="F394" s="663"/>
      <c r="G394" s="663"/>
      <c r="H394" s="663"/>
      <c r="I394" s="663"/>
      <c r="J394" s="663"/>
      <c r="K394" s="663"/>
      <c r="L394" s="663"/>
      <c r="M394" s="663"/>
      <c r="N394" s="663"/>
      <c r="O394" s="663"/>
      <c r="P394" s="663"/>
      <c r="Q394" s="663"/>
      <c r="R394" s="663"/>
      <c r="S394" s="663"/>
      <c r="T394" s="663"/>
      <c r="U394" s="664"/>
      <c r="V394" s="232"/>
      <c r="AD394" s="291"/>
      <c r="AE394" s="291"/>
      <c r="AF394" s="291"/>
      <c r="AG394" s="291"/>
      <c r="AH394" s="291"/>
      <c r="AI394" s="291"/>
      <c r="AJ394" s="291"/>
      <c r="AK394" s="291"/>
      <c r="AR394"/>
      <c r="AS394"/>
      <c r="AT394"/>
      <c r="AU394"/>
    </row>
    <row r="395" spans="2:47" ht="14.25" customHeight="1">
      <c r="B395" s="232"/>
      <c r="C395" s="662"/>
      <c r="D395" s="663"/>
      <c r="E395" s="663"/>
      <c r="F395" s="663"/>
      <c r="G395" s="663"/>
      <c r="H395" s="663"/>
      <c r="I395" s="663"/>
      <c r="J395" s="663"/>
      <c r="K395" s="663"/>
      <c r="L395" s="663"/>
      <c r="M395" s="663"/>
      <c r="N395" s="663"/>
      <c r="O395" s="663"/>
      <c r="P395" s="663"/>
      <c r="Q395" s="663"/>
      <c r="R395" s="663"/>
      <c r="S395" s="663"/>
      <c r="T395" s="663"/>
      <c r="U395" s="664"/>
      <c r="V395" s="232"/>
      <c r="AD395" s="291"/>
      <c r="AE395" s="291"/>
      <c r="AF395" s="291"/>
      <c r="AG395" s="291"/>
      <c r="AH395" s="291"/>
      <c r="AI395" s="291"/>
      <c r="AJ395" s="291"/>
      <c r="AK395" s="291"/>
      <c r="AR395"/>
      <c r="AS395"/>
      <c r="AT395"/>
      <c r="AU395"/>
    </row>
    <row r="396" spans="2:47" ht="14.25" customHeight="1">
      <c r="B396" s="232"/>
      <c r="C396" s="662"/>
      <c r="D396" s="663"/>
      <c r="E396" s="663"/>
      <c r="F396" s="663"/>
      <c r="G396" s="663"/>
      <c r="H396" s="663"/>
      <c r="I396" s="663"/>
      <c r="J396" s="663"/>
      <c r="K396" s="663"/>
      <c r="L396" s="663"/>
      <c r="M396" s="663"/>
      <c r="N396" s="663"/>
      <c r="O396" s="663"/>
      <c r="P396" s="663"/>
      <c r="Q396" s="663"/>
      <c r="R396" s="663"/>
      <c r="S396" s="663"/>
      <c r="T396" s="663"/>
      <c r="U396" s="664"/>
      <c r="V396" s="232"/>
      <c r="AD396" s="291"/>
      <c r="AE396" s="291"/>
      <c r="AF396" s="291"/>
      <c r="AG396" s="291"/>
      <c r="AH396" s="291"/>
      <c r="AI396" s="291"/>
      <c r="AJ396" s="291"/>
      <c r="AK396" s="291"/>
      <c r="AR396"/>
      <c r="AS396"/>
      <c r="AT396"/>
      <c r="AU396"/>
    </row>
    <row r="397" spans="2:47" ht="14.25" customHeight="1">
      <c r="B397" s="232"/>
      <c r="C397" s="662"/>
      <c r="D397" s="663"/>
      <c r="E397" s="663"/>
      <c r="F397" s="663"/>
      <c r="G397" s="663"/>
      <c r="H397" s="663"/>
      <c r="I397" s="663"/>
      <c r="J397" s="663"/>
      <c r="K397" s="663"/>
      <c r="L397" s="663"/>
      <c r="M397" s="663"/>
      <c r="N397" s="663"/>
      <c r="O397" s="663"/>
      <c r="P397" s="663"/>
      <c r="Q397" s="663"/>
      <c r="R397" s="663"/>
      <c r="S397" s="663"/>
      <c r="T397" s="663"/>
      <c r="U397" s="664"/>
      <c r="V397" s="232"/>
      <c r="AD397" s="291"/>
      <c r="AE397" s="291"/>
      <c r="AF397" s="291"/>
      <c r="AG397" s="291"/>
      <c r="AH397" s="291"/>
      <c r="AI397" s="291"/>
      <c r="AJ397" s="291"/>
      <c r="AK397" s="291"/>
      <c r="AR397"/>
      <c r="AS397"/>
      <c r="AT397"/>
      <c r="AU397"/>
    </row>
    <row r="398" spans="2:47" ht="14.25" customHeight="1">
      <c r="B398" s="232"/>
      <c r="C398" s="662"/>
      <c r="D398" s="663"/>
      <c r="E398" s="663"/>
      <c r="F398" s="663"/>
      <c r="G398" s="663"/>
      <c r="H398" s="663"/>
      <c r="I398" s="663"/>
      <c r="J398" s="663"/>
      <c r="K398" s="663"/>
      <c r="L398" s="663"/>
      <c r="M398" s="663"/>
      <c r="N398" s="663"/>
      <c r="O398" s="663"/>
      <c r="P398" s="663"/>
      <c r="Q398" s="663"/>
      <c r="R398" s="663"/>
      <c r="S398" s="663"/>
      <c r="T398" s="663"/>
      <c r="U398" s="664"/>
      <c r="V398" s="232"/>
      <c r="AD398" s="291"/>
      <c r="AE398" s="291"/>
      <c r="AF398" s="291"/>
      <c r="AG398" s="291"/>
      <c r="AH398" s="291"/>
      <c r="AI398" s="291"/>
      <c r="AJ398" s="291"/>
      <c r="AK398" s="291"/>
      <c r="AR398"/>
      <c r="AS398"/>
      <c r="AT398"/>
      <c r="AU398"/>
    </row>
    <row r="399" spans="2:47" ht="14.25" customHeight="1">
      <c r="B399" s="232"/>
      <c r="C399" s="662"/>
      <c r="D399" s="663"/>
      <c r="E399" s="663"/>
      <c r="F399" s="663"/>
      <c r="G399" s="663"/>
      <c r="H399" s="663"/>
      <c r="I399" s="663"/>
      <c r="J399" s="663"/>
      <c r="K399" s="663"/>
      <c r="L399" s="663"/>
      <c r="M399" s="663"/>
      <c r="N399" s="663"/>
      <c r="O399" s="663"/>
      <c r="P399" s="663"/>
      <c r="Q399" s="663"/>
      <c r="R399" s="663"/>
      <c r="S399" s="663"/>
      <c r="T399" s="663"/>
      <c r="U399" s="664"/>
      <c r="V399" s="232"/>
      <c r="AD399" s="292"/>
      <c r="AE399" s="292"/>
      <c r="AF399" s="292"/>
      <c r="AG399" s="292"/>
      <c r="AH399" s="292"/>
      <c r="AR399"/>
      <c r="AS399"/>
      <c r="AT399"/>
      <c r="AU399"/>
    </row>
    <row r="400" spans="2:47" ht="14.25" customHeight="1">
      <c r="B400" s="232"/>
      <c r="C400" s="662"/>
      <c r="D400" s="663"/>
      <c r="E400" s="663"/>
      <c r="F400" s="663"/>
      <c r="G400" s="663"/>
      <c r="H400" s="663"/>
      <c r="I400" s="663"/>
      <c r="J400" s="663"/>
      <c r="K400" s="663"/>
      <c r="L400" s="663"/>
      <c r="M400" s="663"/>
      <c r="N400" s="663"/>
      <c r="O400" s="663"/>
      <c r="P400" s="663"/>
      <c r="Q400" s="663"/>
      <c r="R400" s="663"/>
      <c r="S400" s="663"/>
      <c r="T400" s="663"/>
      <c r="U400" s="664"/>
      <c r="V400" s="232"/>
      <c r="AD400" s="292"/>
      <c r="AE400" s="292"/>
      <c r="AF400" s="292"/>
      <c r="AG400" s="292"/>
      <c r="AH400" s="292"/>
      <c r="AR400"/>
      <c r="AS400"/>
      <c r="AT400"/>
      <c r="AU400"/>
    </row>
    <row r="401" spans="2:47" ht="14.25" customHeight="1">
      <c r="B401" s="232"/>
      <c r="C401" s="662"/>
      <c r="D401" s="663"/>
      <c r="E401" s="663"/>
      <c r="F401" s="663"/>
      <c r="G401" s="663"/>
      <c r="H401" s="663"/>
      <c r="I401" s="663"/>
      <c r="J401" s="663"/>
      <c r="K401" s="663"/>
      <c r="L401" s="663"/>
      <c r="M401" s="663"/>
      <c r="N401" s="663"/>
      <c r="O401" s="663"/>
      <c r="P401" s="663"/>
      <c r="Q401" s="663"/>
      <c r="R401" s="663"/>
      <c r="S401" s="663"/>
      <c r="T401" s="663"/>
      <c r="U401" s="664"/>
      <c r="V401" s="232"/>
      <c r="AR401"/>
      <c r="AS401"/>
      <c r="AT401"/>
      <c r="AU401"/>
    </row>
    <row r="402" spans="2:47" ht="14.25" customHeight="1">
      <c r="B402" s="232"/>
      <c r="C402" s="662"/>
      <c r="D402" s="663"/>
      <c r="E402" s="663"/>
      <c r="F402" s="663"/>
      <c r="G402" s="663"/>
      <c r="H402" s="663"/>
      <c r="I402" s="663"/>
      <c r="J402" s="663"/>
      <c r="K402" s="663"/>
      <c r="L402" s="663"/>
      <c r="M402" s="663"/>
      <c r="N402" s="663"/>
      <c r="O402" s="663"/>
      <c r="P402" s="663"/>
      <c r="Q402" s="663"/>
      <c r="R402" s="663"/>
      <c r="S402" s="663"/>
      <c r="T402" s="663"/>
      <c r="U402" s="664"/>
      <c r="V402" s="232"/>
      <c r="AR402"/>
      <c r="AS402"/>
      <c r="AT402"/>
      <c r="AU402"/>
    </row>
    <row r="403" spans="2:47" ht="14.25" customHeight="1">
      <c r="B403" s="232"/>
      <c r="C403" s="662"/>
      <c r="D403" s="663"/>
      <c r="E403" s="663"/>
      <c r="F403" s="663"/>
      <c r="G403" s="663"/>
      <c r="H403" s="663"/>
      <c r="I403" s="663"/>
      <c r="J403" s="663"/>
      <c r="K403" s="663"/>
      <c r="L403" s="663"/>
      <c r="M403" s="663"/>
      <c r="N403" s="663"/>
      <c r="O403" s="663"/>
      <c r="P403" s="663"/>
      <c r="Q403" s="663"/>
      <c r="R403" s="663"/>
      <c r="S403" s="663"/>
      <c r="T403" s="663"/>
      <c r="U403" s="664"/>
      <c r="V403" s="232"/>
      <c r="AR403"/>
      <c r="AS403"/>
      <c r="AT403"/>
      <c r="AU403"/>
    </row>
    <row r="404" spans="2:47" ht="14.25" customHeight="1">
      <c r="B404" s="232"/>
      <c r="C404" s="665"/>
      <c r="D404" s="666"/>
      <c r="E404" s="666"/>
      <c r="F404" s="666"/>
      <c r="G404" s="666"/>
      <c r="H404" s="666"/>
      <c r="I404" s="666"/>
      <c r="J404" s="666"/>
      <c r="K404" s="666"/>
      <c r="L404" s="666"/>
      <c r="M404" s="666"/>
      <c r="N404" s="666"/>
      <c r="O404" s="666"/>
      <c r="P404" s="666"/>
      <c r="Q404" s="666"/>
      <c r="R404" s="666"/>
      <c r="S404" s="666"/>
      <c r="T404" s="666"/>
      <c r="U404" s="667"/>
      <c r="V404" s="232"/>
      <c r="AR404"/>
      <c r="AS404"/>
      <c r="AT404"/>
      <c r="AU404"/>
    </row>
    <row r="405" spans="2:47" ht="12.95" customHeight="1">
      <c r="B405" s="237"/>
      <c r="C405" s="232" t="s">
        <v>77</v>
      </c>
      <c r="D405" s="232"/>
      <c r="E405" s="232"/>
      <c r="F405" s="232"/>
      <c r="G405" s="232"/>
      <c r="H405" s="232" t="s">
        <v>78</v>
      </c>
      <c r="I405" s="232"/>
      <c r="J405" s="232"/>
      <c r="K405" s="232"/>
      <c r="L405" s="232"/>
      <c r="M405" s="232"/>
      <c r="N405" s="232"/>
      <c r="O405" s="232"/>
      <c r="P405" s="232"/>
      <c r="Q405" s="232"/>
      <c r="R405" s="232"/>
      <c r="S405" s="232"/>
      <c r="T405" s="232"/>
      <c r="U405" s="232"/>
      <c r="V405" s="232"/>
      <c r="W405" s="232"/>
      <c r="X405" s="232"/>
      <c r="Y405" s="232"/>
      <c r="Z405" s="232"/>
      <c r="AA405" s="232"/>
      <c r="AB405" s="232"/>
      <c r="AC405" s="232"/>
      <c r="AD405" s="232"/>
      <c r="AE405" s="232"/>
      <c r="AF405" s="237"/>
      <c r="AG405" s="237"/>
      <c r="AH405" s="237"/>
      <c r="AI405" s="237"/>
      <c r="AJ405" s="237"/>
      <c r="AK405" s="237"/>
      <c r="AR405"/>
      <c r="AS405"/>
      <c r="AT405"/>
      <c r="AU405"/>
    </row>
    <row r="406" spans="2:47" ht="12.95" customHeight="1">
      <c r="B406" s="237"/>
      <c r="C406" s="232"/>
      <c r="D406" s="232"/>
      <c r="E406" s="232"/>
      <c r="F406" s="232"/>
      <c r="G406" s="232"/>
      <c r="H406" s="232" t="s">
        <v>291</v>
      </c>
      <c r="I406" s="232"/>
      <c r="J406" s="232"/>
      <c r="K406" s="232"/>
      <c r="L406" s="232"/>
      <c r="M406" s="232"/>
      <c r="N406" s="232"/>
      <c r="O406" s="232"/>
      <c r="P406" s="232"/>
      <c r="Q406" s="232"/>
      <c r="R406" s="232"/>
      <c r="S406" s="232"/>
      <c r="T406" s="232"/>
      <c r="U406" s="232"/>
      <c r="V406" s="232"/>
      <c r="W406" s="232"/>
      <c r="X406" s="232"/>
      <c r="Y406" s="232"/>
      <c r="Z406" s="232"/>
      <c r="AA406" s="232"/>
      <c r="AB406" s="232"/>
      <c r="AC406" s="232"/>
      <c r="AD406" s="232"/>
      <c r="AE406" s="232"/>
      <c r="AF406" s="237"/>
      <c r="AG406" s="237"/>
      <c r="AH406" s="237"/>
      <c r="AI406" s="237"/>
      <c r="AJ406" s="237"/>
      <c r="AK406" s="237"/>
      <c r="AR406"/>
      <c r="AS406"/>
      <c r="AT406"/>
      <c r="AU406"/>
    </row>
    <row r="407" spans="2:47" ht="12.95" customHeight="1">
      <c r="B407" s="237"/>
      <c r="C407" s="232" t="s">
        <v>357</v>
      </c>
      <c r="D407" s="232"/>
      <c r="E407" s="232"/>
      <c r="F407" s="232"/>
      <c r="G407" s="232"/>
      <c r="I407" s="232"/>
      <c r="J407" s="232"/>
      <c r="K407" s="232"/>
      <c r="L407" s="232"/>
      <c r="M407" s="232"/>
      <c r="N407" s="232"/>
      <c r="O407" s="232"/>
      <c r="P407" s="232"/>
      <c r="Q407" s="232"/>
      <c r="R407" s="232"/>
      <c r="S407" s="232"/>
      <c r="T407" s="232"/>
      <c r="U407" s="232"/>
      <c r="V407" s="232"/>
      <c r="W407" s="232"/>
      <c r="X407" s="232"/>
      <c r="Y407" s="232"/>
      <c r="Z407" s="232"/>
      <c r="AA407" s="232"/>
      <c r="AB407" s="232"/>
      <c r="AC407" s="232"/>
      <c r="AD407" s="232"/>
      <c r="AE407" s="232"/>
      <c r="AF407" s="237"/>
      <c r="AG407" s="237"/>
      <c r="AH407" s="237"/>
      <c r="AI407" s="237"/>
      <c r="AJ407" s="237"/>
      <c r="AK407" s="237"/>
      <c r="AR407"/>
      <c r="AS407"/>
      <c r="AT407"/>
      <c r="AU407"/>
    </row>
    <row r="408" spans="2:47" ht="12.95" customHeight="1">
      <c r="B408" s="237"/>
      <c r="C408" s="232" t="s">
        <v>460</v>
      </c>
      <c r="D408" s="232"/>
      <c r="E408" s="232"/>
      <c r="F408" s="232"/>
      <c r="G408" s="232"/>
      <c r="I408" s="232"/>
      <c r="J408" s="232"/>
      <c r="K408" s="232"/>
      <c r="L408" s="232"/>
      <c r="M408" s="232"/>
      <c r="N408" s="232"/>
      <c r="O408" s="232"/>
      <c r="P408" s="232"/>
      <c r="Q408" s="232"/>
      <c r="R408" s="232"/>
      <c r="S408" s="232"/>
      <c r="T408" s="232"/>
      <c r="U408" s="232"/>
      <c r="V408" s="232"/>
      <c r="W408" s="232"/>
      <c r="X408" s="232"/>
      <c r="Y408" s="232"/>
      <c r="Z408" s="232"/>
      <c r="AA408" s="232"/>
      <c r="AB408" s="232"/>
      <c r="AC408" s="232"/>
      <c r="AD408" s="232"/>
      <c r="AE408" s="232"/>
      <c r="AF408" s="237"/>
      <c r="AG408" s="237"/>
      <c r="AH408" s="237"/>
      <c r="AI408" s="237"/>
      <c r="AJ408" s="237"/>
      <c r="AK408" s="237"/>
      <c r="AR408"/>
      <c r="AS408"/>
      <c r="AT408"/>
      <c r="AU408"/>
    </row>
    <row r="409" spans="2:47" s="235" customFormat="1" ht="12.95" customHeight="1">
      <c r="B409" s="230"/>
      <c r="C409" s="260" t="s">
        <v>525</v>
      </c>
      <c r="D409" s="229"/>
      <c r="E409" s="229"/>
      <c r="F409" s="229"/>
      <c r="G409" s="230"/>
      <c r="H409" s="230"/>
      <c r="I409" s="230"/>
      <c r="J409" s="230"/>
      <c r="K409" s="230"/>
      <c r="L409" s="230"/>
      <c r="M409" s="230"/>
      <c r="N409" s="230"/>
      <c r="O409" s="230"/>
      <c r="P409" s="230"/>
      <c r="Q409" s="230"/>
      <c r="R409" s="230"/>
      <c r="S409" s="230"/>
      <c r="T409" s="230"/>
      <c r="U409" s="230"/>
      <c r="V409" s="230"/>
      <c r="W409" s="230"/>
      <c r="X409" s="230"/>
      <c r="Y409" s="230"/>
      <c r="Z409" s="230"/>
      <c r="AA409" s="230"/>
      <c r="AB409" s="230"/>
      <c r="AC409" s="230"/>
      <c r="AD409" s="230"/>
      <c r="AE409" s="230"/>
      <c r="AF409" s="230"/>
      <c r="AG409" s="230"/>
      <c r="AH409" s="290"/>
      <c r="AI409" s="290"/>
      <c r="AJ409" s="289"/>
      <c r="AK409" s="289"/>
      <c r="AL409" s="236"/>
      <c r="AM409" s="236"/>
      <c r="AN409" s="236"/>
      <c r="AO409" s="236"/>
      <c r="AP409" s="236"/>
      <c r="AQ409" s="236"/>
      <c r="AR409" s="238"/>
      <c r="AS409" s="238"/>
      <c r="AT409" s="239"/>
      <c r="AU409" s="239"/>
    </row>
    <row r="410" spans="2:47" ht="12.95" customHeight="1">
      <c r="B410" s="231"/>
      <c r="C410" s="672" t="s">
        <v>354</v>
      </c>
      <c r="D410" s="672"/>
      <c r="E410" s="672"/>
      <c r="F410" s="672"/>
      <c r="G410" s="672"/>
      <c r="H410" s="672"/>
      <c r="I410" s="672"/>
      <c r="J410" s="672"/>
      <c r="K410" s="672"/>
      <c r="L410" s="672"/>
      <c r="M410" s="672"/>
      <c r="N410" s="672"/>
      <c r="O410" s="672"/>
      <c r="P410" s="672"/>
      <c r="Q410" s="672"/>
      <c r="R410" s="672"/>
      <c r="S410" s="672"/>
      <c r="T410" s="672"/>
      <c r="U410" s="672"/>
      <c r="V410" s="672"/>
      <c r="W410" s="261"/>
      <c r="X410" s="231"/>
      <c r="Y410" s="232"/>
      <c r="Z410" s="232"/>
      <c r="AA410" s="232"/>
      <c r="AB410" s="232"/>
      <c r="AC410" s="232"/>
      <c r="AD410" s="232"/>
      <c r="AE410" s="232"/>
      <c r="AF410" s="232"/>
      <c r="AG410" s="262"/>
      <c r="AH410" s="290"/>
      <c r="AI410" s="290"/>
      <c r="AJ410" s="289"/>
      <c r="AK410" s="289"/>
      <c r="AR410"/>
      <c r="AS410"/>
      <c r="AT410"/>
      <c r="AU410"/>
    </row>
    <row r="411" spans="2:47" ht="12.95" customHeight="1">
      <c r="B411" s="231"/>
      <c r="C411" s="672"/>
      <c r="D411" s="672"/>
      <c r="E411" s="672"/>
      <c r="F411" s="672"/>
      <c r="G411" s="672"/>
      <c r="H411" s="672"/>
      <c r="I411" s="672"/>
      <c r="J411" s="672"/>
      <c r="K411" s="672"/>
      <c r="L411" s="672"/>
      <c r="M411" s="672"/>
      <c r="N411" s="672"/>
      <c r="O411" s="672"/>
      <c r="P411" s="672"/>
      <c r="Q411" s="672"/>
      <c r="R411" s="672"/>
      <c r="S411" s="672"/>
      <c r="T411" s="672"/>
      <c r="U411" s="672"/>
      <c r="V411" s="672"/>
      <c r="W411" s="697" t="s">
        <v>459</v>
      </c>
      <c r="X411" s="697"/>
      <c r="Y411" s="697"/>
      <c r="Z411" s="697"/>
      <c r="AA411" s="697">
        <f>AA343+1</f>
        <v>7</v>
      </c>
      <c r="AB411" s="697"/>
      <c r="AC411" s="697"/>
      <c r="AD411" s="697"/>
      <c r="AE411" s="697"/>
      <c r="AF411" s="697"/>
      <c r="AG411" s="697"/>
      <c r="AH411" s="697"/>
      <c r="AI411" s="697"/>
      <c r="AJ411" s="697"/>
      <c r="AK411" s="697"/>
      <c r="AR411"/>
      <c r="AS411"/>
      <c r="AT411"/>
      <c r="AU411"/>
    </row>
    <row r="412" spans="2:47" ht="12.95" customHeight="1">
      <c r="B412" s="231"/>
      <c r="C412" s="231"/>
      <c r="D412" s="231"/>
      <c r="E412" s="231"/>
      <c r="F412" s="231"/>
      <c r="G412" s="231"/>
      <c r="H412" s="231"/>
      <c r="I412" s="231"/>
      <c r="J412" s="231"/>
      <c r="K412" s="231"/>
      <c r="L412" s="231"/>
      <c r="M412" s="231"/>
      <c r="N412" s="231"/>
      <c r="O412" s="231"/>
      <c r="P412" s="231"/>
      <c r="Q412" s="231"/>
      <c r="R412" s="232"/>
      <c r="S412" s="232"/>
      <c r="T412" s="232"/>
      <c r="U412" s="232"/>
      <c r="V412" s="231"/>
      <c r="W412" s="697"/>
      <c r="X412" s="697"/>
      <c r="Y412" s="697"/>
      <c r="Z412" s="697"/>
      <c r="AA412" s="697"/>
      <c r="AB412" s="697"/>
      <c r="AC412" s="697"/>
      <c r="AD412" s="697"/>
      <c r="AE412" s="697"/>
      <c r="AF412" s="697"/>
      <c r="AG412" s="697"/>
      <c r="AH412" s="697"/>
      <c r="AI412" s="697"/>
      <c r="AJ412" s="697"/>
      <c r="AK412" s="697"/>
      <c r="AR412"/>
      <c r="AS412"/>
      <c r="AT412"/>
      <c r="AU412"/>
    </row>
    <row r="413" spans="2:47" ht="12.95" customHeight="1">
      <c r="B413" s="231"/>
      <c r="D413" s="232"/>
      <c r="E413" s="232"/>
      <c r="F413" s="232"/>
      <c r="G413" s="231"/>
      <c r="H413" s="231"/>
      <c r="I413" s="231"/>
      <c r="J413" s="231"/>
      <c r="K413" s="231"/>
      <c r="L413" s="231"/>
      <c r="M413" s="231"/>
      <c r="N413" s="231"/>
      <c r="O413" s="231"/>
      <c r="P413" s="231"/>
      <c r="Q413" s="231"/>
      <c r="R413" s="232"/>
      <c r="S413" s="232"/>
      <c r="T413" s="232"/>
      <c r="U413" s="232"/>
      <c r="V413" s="231"/>
      <c r="W413" s="693" t="s">
        <v>248</v>
      </c>
      <c r="X413" s="693"/>
      <c r="Y413" s="693"/>
      <c r="Z413" s="693"/>
      <c r="AA413" s="695">
        <f>'21号（報告鏡）'!$R$9</f>
        <v>0</v>
      </c>
      <c r="AB413" s="695"/>
      <c r="AC413" s="695"/>
      <c r="AD413" s="695"/>
      <c r="AE413" s="695"/>
      <c r="AF413" s="695"/>
      <c r="AG413" s="695"/>
      <c r="AH413" s="695"/>
      <c r="AI413" s="695"/>
      <c r="AJ413" s="695"/>
      <c r="AK413" s="695"/>
      <c r="AR413"/>
      <c r="AS413"/>
      <c r="AT413"/>
      <c r="AU413"/>
    </row>
    <row r="414" spans="2:47" ht="12.95" customHeight="1">
      <c r="B414" s="231"/>
      <c r="C414" s="682" t="s">
        <v>356</v>
      </c>
      <c r="D414" s="682"/>
      <c r="E414" s="682"/>
      <c r="F414" s="682"/>
      <c r="G414" s="682"/>
      <c r="H414" s="268"/>
      <c r="I414" s="268"/>
      <c r="J414" s="268"/>
      <c r="K414" s="268"/>
      <c r="L414" s="268"/>
      <c r="M414" s="268"/>
      <c r="N414" s="670" t="s">
        <v>457</v>
      </c>
      <c r="O414" s="670"/>
      <c r="P414" s="657"/>
      <c r="Q414" s="656" t="s">
        <v>247</v>
      </c>
      <c r="R414" s="657"/>
      <c r="S414" s="656" t="s">
        <v>352</v>
      </c>
      <c r="T414" s="657"/>
      <c r="U414" s="658" t="s">
        <v>353</v>
      </c>
      <c r="W414" s="694"/>
      <c r="X414" s="694"/>
      <c r="Y414" s="694"/>
      <c r="Z414" s="694"/>
      <c r="AA414" s="696"/>
      <c r="AB414" s="696"/>
      <c r="AC414" s="696"/>
      <c r="AD414" s="696"/>
      <c r="AE414" s="696"/>
      <c r="AF414" s="696"/>
      <c r="AG414" s="696"/>
      <c r="AH414" s="696"/>
      <c r="AI414" s="696"/>
      <c r="AJ414" s="696"/>
      <c r="AK414" s="696"/>
      <c r="AR414"/>
      <c r="AS414"/>
      <c r="AT414"/>
      <c r="AU414"/>
    </row>
    <row r="415" spans="2:47" ht="12.95" customHeight="1">
      <c r="B415" s="231"/>
      <c r="C415" s="683"/>
      <c r="D415" s="683"/>
      <c r="E415" s="683"/>
      <c r="F415" s="683"/>
      <c r="G415" s="683"/>
      <c r="H415" s="268"/>
      <c r="I415" s="268"/>
      <c r="J415" s="268"/>
      <c r="K415" s="268"/>
      <c r="L415" s="268"/>
      <c r="M415" s="268"/>
      <c r="N415" s="671"/>
      <c r="O415" s="671"/>
      <c r="P415" s="657"/>
      <c r="Q415" s="656"/>
      <c r="R415" s="657"/>
      <c r="S415" s="656"/>
      <c r="T415" s="657"/>
      <c r="U415" s="658"/>
      <c r="AR415"/>
      <c r="AS415"/>
      <c r="AT415"/>
      <c r="AU415"/>
    </row>
    <row r="416" spans="2:47" ht="14.25" customHeight="1">
      <c r="B416" s="231"/>
      <c r="C416" s="659" t="s">
        <v>578</v>
      </c>
      <c r="D416" s="660"/>
      <c r="E416" s="660"/>
      <c r="F416" s="660"/>
      <c r="G416" s="660"/>
      <c r="H416" s="660"/>
      <c r="I416" s="660"/>
      <c r="J416" s="660"/>
      <c r="K416" s="660"/>
      <c r="L416" s="660"/>
      <c r="M416" s="660"/>
      <c r="N416" s="660"/>
      <c r="O416" s="660"/>
      <c r="P416" s="660"/>
      <c r="Q416" s="660"/>
      <c r="R416" s="660"/>
      <c r="S416" s="660"/>
      <c r="T416" s="660"/>
      <c r="U416" s="661"/>
      <c r="V416" s="232"/>
      <c r="W416" s="655" t="s">
        <v>442</v>
      </c>
      <c r="X416" s="655"/>
      <c r="Y416" s="655"/>
      <c r="Z416" s="655"/>
      <c r="AA416" s="655"/>
      <c r="AB416" s="655"/>
      <c r="AC416" s="655"/>
      <c r="AD416" s="655"/>
      <c r="AE416" s="655"/>
      <c r="AF416" s="655"/>
      <c r="AG416" s="655"/>
      <c r="AH416" s="655"/>
      <c r="AI416" s="655"/>
      <c r="AJ416" s="655"/>
      <c r="AK416" s="655"/>
      <c r="AR416"/>
      <c r="AS416"/>
      <c r="AT416"/>
      <c r="AU416"/>
    </row>
    <row r="417" spans="2:47" ht="14.25" customHeight="1">
      <c r="B417" s="231"/>
      <c r="C417" s="662"/>
      <c r="D417" s="663"/>
      <c r="E417" s="663"/>
      <c r="F417" s="663"/>
      <c r="G417" s="663"/>
      <c r="H417" s="663"/>
      <c r="I417" s="663"/>
      <c r="J417" s="663"/>
      <c r="K417" s="663"/>
      <c r="L417" s="663"/>
      <c r="M417" s="663"/>
      <c r="N417" s="663"/>
      <c r="O417" s="663"/>
      <c r="P417" s="663"/>
      <c r="Q417" s="663"/>
      <c r="R417" s="663"/>
      <c r="S417" s="663"/>
      <c r="T417" s="663"/>
      <c r="U417" s="664"/>
      <c r="V417" s="232"/>
      <c r="W417" s="655"/>
      <c r="X417" s="655"/>
      <c r="Y417" s="655"/>
      <c r="Z417" s="655"/>
      <c r="AA417" s="655"/>
      <c r="AB417" s="655"/>
      <c r="AC417" s="655"/>
      <c r="AD417" s="655"/>
      <c r="AE417" s="655"/>
      <c r="AF417" s="655"/>
      <c r="AG417" s="655"/>
      <c r="AH417" s="655"/>
      <c r="AI417" s="655"/>
      <c r="AJ417" s="655"/>
      <c r="AK417" s="655"/>
      <c r="AR417"/>
      <c r="AS417"/>
      <c r="AT417"/>
      <c r="AU417"/>
    </row>
    <row r="418" spans="2:47" ht="14.25" customHeight="1">
      <c r="B418" s="232"/>
      <c r="C418" s="662"/>
      <c r="D418" s="663"/>
      <c r="E418" s="663"/>
      <c r="F418" s="663"/>
      <c r="G418" s="663"/>
      <c r="H418" s="663"/>
      <c r="I418" s="663"/>
      <c r="J418" s="663"/>
      <c r="K418" s="663"/>
      <c r="L418" s="663"/>
      <c r="M418" s="663"/>
      <c r="N418" s="663"/>
      <c r="O418" s="663"/>
      <c r="P418" s="663"/>
      <c r="Q418" s="663"/>
      <c r="R418" s="663"/>
      <c r="S418" s="663"/>
      <c r="T418" s="663"/>
      <c r="U418" s="664"/>
      <c r="V418" s="232"/>
      <c r="W418" s="655" t="s">
        <v>458</v>
      </c>
      <c r="X418" s="655"/>
      <c r="Y418" s="655"/>
      <c r="Z418" s="655"/>
      <c r="AA418" s="655" t="s">
        <v>456</v>
      </c>
      <c r="AB418" s="655"/>
      <c r="AC418" s="655"/>
      <c r="AD418" s="655"/>
      <c r="AE418" s="655"/>
      <c r="AF418" s="655"/>
      <c r="AG418" s="655"/>
      <c r="AH418" s="655"/>
      <c r="AI418" s="655"/>
      <c r="AJ418" s="655"/>
      <c r="AK418" s="655"/>
      <c r="AR418"/>
      <c r="AS418"/>
      <c r="AT418"/>
      <c r="AU418"/>
    </row>
    <row r="419" spans="2:47" ht="14.25" customHeight="1">
      <c r="B419" s="232"/>
      <c r="C419" s="662"/>
      <c r="D419" s="663"/>
      <c r="E419" s="663"/>
      <c r="F419" s="663"/>
      <c r="G419" s="663"/>
      <c r="H419" s="663"/>
      <c r="I419" s="663"/>
      <c r="J419" s="663"/>
      <c r="K419" s="663"/>
      <c r="L419" s="663"/>
      <c r="M419" s="663"/>
      <c r="N419" s="663"/>
      <c r="O419" s="663"/>
      <c r="P419" s="663"/>
      <c r="Q419" s="663"/>
      <c r="R419" s="663"/>
      <c r="S419" s="663"/>
      <c r="T419" s="663"/>
      <c r="U419" s="664"/>
      <c r="V419" s="232"/>
      <c r="W419" s="655"/>
      <c r="X419" s="655"/>
      <c r="Y419" s="655"/>
      <c r="Z419" s="655"/>
      <c r="AA419" s="655"/>
      <c r="AB419" s="655"/>
      <c r="AC419" s="655"/>
      <c r="AD419" s="655"/>
      <c r="AE419" s="655"/>
      <c r="AF419" s="655"/>
      <c r="AG419" s="655"/>
      <c r="AH419" s="655"/>
      <c r="AI419" s="655"/>
      <c r="AJ419" s="655"/>
      <c r="AK419" s="655"/>
      <c r="AR419"/>
      <c r="AS419"/>
      <c r="AT419"/>
      <c r="AU419"/>
    </row>
    <row r="420" spans="2:47" ht="14.25" customHeight="1">
      <c r="B420" s="232"/>
      <c r="C420" s="662"/>
      <c r="D420" s="663"/>
      <c r="E420" s="663"/>
      <c r="F420" s="663"/>
      <c r="G420" s="663"/>
      <c r="H420" s="663"/>
      <c r="I420" s="663"/>
      <c r="J420" s="663"/>
      <c r="K420" s="663"/>
      <c r="L420" s="663"/>
      <c r="M420" s="663"/>
      <c r="N420" s="663"/>
      <c r="O420" s="663"/>
      <c r="P420" s="663"/>
      <c r="Q420" s="663"/>
      <c r="R420" s="663"/>
      <c r="S420" s="663"/>
      <c r="T420" s="663"/>
      <c r="U420" s="664"/>
      <c r="V420" s="232"/>
      <c r="W420" s="655"/>
      <c r="X420" s="655"/>
      <c r="Y420" s="655"/>
      <c r="Z420" s="655"/>
      <c r="AA420" s="655" t="s">
        <v>462</v>
      </c>
      <c r="AB420" s="655"/>
      <c r="AC420" s="655"/>
      <c r="AD420" s="655"/>
      <c r="AE420" s="655"/>
      <c r="AF420" s="655"/>
      <c r="AG420" s="655"/>
      <c r="AH420" s="655"/>
      <c r="AI420" s="655"/>
      <c r="AJ420" s="655"/>
      <c r="AK420" s="655"/>
      <c r="AR420"/>
      <c r="AS420"/>
      <c r="AT420"/>
      <c r="AU420"/>
    </row>
    <row r="421" spans="2:47" ht="14.25" customHeight="1">
      <c r="B421" s="232"/>
      <c r="C421" s="662"/>
      <c r="D421" s="663"/>
      <c r="E421" s="663"/>
      <c r="F421" s="663"/>
      <c r="G421" s="663"/>
      <c r="H421" s="663"/>
      <c r="I421" s="663"/>
      <c r="J421" s="663"/>
      <c r="K421" s="663"/>
      <c r="L421" s="663"/>
      <c r="M421" s="663"/>
      <c r="N421" s="663"/>
      <c r="O421" s="663"/>
      <c r="P421" s="663"/>
      <c r="Q421" s="663"/>
      <c r="R421" s="663"/>
      <c r="S421" s="663"/>
      <c r="T421" s="663"/>
      <c r="U421" s="664"/>
      <c r="V421" s="232"/>
      <c r="W421" s="655"/>
      <c r="X421" s="655"/>
      <c r="Y421" s="655"/>
      <c r="Z421" s="655"/>
      <c r="AA421" s="655"/>
      <c r="AB421" s="655"/>
      <c r="AC421" s="655"/>
      <c r="AD421" s="655"/>
      <c r="AE421" s="655"/>
      <c r="AF421" s="655"/>
      <c r="AG421" s="655"/>
      <c r="AH421" s="655"/>
      <c r="AI421" s="655"/>
      <c r="AJ421" s="655"/>
      <c r="AK421" s="655"/>
      <c r="AR421"/>
      <c r="AS421"/>
      <c r="AT421"/>
      <c r="AU421"/>
    </row>
    <row r="422" spans="2:47" ht="14.25" customHeight="1">
      <c r="B422" s="232"/>
      <c r="C422" s="662"/>
      <c r="D422" s="663"/>
      <c r="E422" s="663"/>
      <c r="F422" s="663"/>
      <c r="G422" s="663"/>
      <c r="H422" s="663"/>
      <c r="I422" s="663"/>
      <c r="J422" s="663"/>
      <c r="K422" s="663"/>
      <c r="L422" s="663"/>
      <c r="M422" s="663"/>
      <c r="N422" s="663"/>
      <c r="O422" s="663"/>
      <c r="P422" s="663"/>
      <c r="Q422" s="663"/>
      <c r="R422" s="663"/>
      <c r="S422" s="663"/>
      <c r="T422" s="663"/>
      <c r="U422" s="664"/>
      <c r="V422" s="232"/>
      <c r="W422" s="655"/>
      <c r="X422" s="655"/>
      <c r="Y422" s="655"/>
      <c r="Z422" s="655"/>
      <c r="AA422" s="655"/>
      <c r="AB422" s="655"/>
      <c r="AC422" s="655"/>
      <c r="AD422" s="655"/>
      <c r="AE422" s="655"/>
      <c r="AF422" s="655"/>
      <c r="AG422" s="655"/>
      <c r="AH422" s="655"/>
      <c r="AI422" s="655"/>
      <c r="AJ422" s="655"/>
      <c r="AK422" s="655"/>
      <c r="AR422"/>
      <c r="AS422"/>
      <c r="AT422"/>
      <c r="AU422"/>
    </row>
    <row r="423" spans="2:47" ht="14.25" customHeight="1">
      <c r="B423" s="232"/>
      <c r="C423" s="662"/>
      <c r="D423" s="663"/>
      <c r="E423" s="663"/>
      <c r="F423" s="663"/>
      <c r="G423" s="663"/>
      <c r="H423" s="663"/>
      <c r="I423" s="663"/>
      <c r="J423" s="663"/>
      <c r="K423" s="663"/>
      <c r="L423" s="663"/>
      <c r="M423" s="663"/>
      <c r="N423" s="663"/>
      <c r="O423" s="663"/>
      <c r="P423" s="663"/>
      <c r="Q423" s="663"/>
      <c r="R423" s="663"/>
      <c r="S423" s="663"/>
      <c r="T423" s="663"/>
      <c r="U423" s="664"/>
      <c r="V423" s="232"/>
      <c r="AD423" s="291"/>
      <c r="AE423" s="291"/>
      <c r="AF423" s="291"/>
      <c r="AG423" s="291"/>
      <c r="AH423" s="291"/>
      <c r="AI423" s="291"/>
      <c r="AJ423" s="291"/>
      <c r="AK423" s="291"/>
      <c r="AR423"/>
      <c r="AS423"/>
      <c r="AT423"/>
      <c r="AU423"/>
    </row>
    <row r="424" spans="2:47" ht="14.25" customHeight="1">
      <c r="B424" s="232"/>
      <c r="C424" s="662"/>
      <c r="D424" s="663"/>
      <c r="E424" s="663"/>
      <c r="F424" s="663"/>
      <c r="G424" s="663"/>
      <c r="H424" s="663"/>
      <c r="I424" s="663"/>
      <c r="J424" s="663"/>
      <c r="K424" s="663"/>
      <c r="L424" s="663"/>
      <c r="M424" s="663"/>
      <c r="N424" s="663"/>
      <c r="O424" s="663"/>
      <c r="P424" s="663"/>
      <c r="Q424" s="663"/>
      <c r="R424" s="663"/>
      <c r="S424" s="663"/>
      <c r="T424" s="663"/>
      <c r="U424" s="664"/>
      <c r="V424" s="232"/>
      <c r="AD424" s="291"/>
      <c r="AE424" s="291"/>
      <c r="AF424" s="291"/>
      <c r="AG424" s="291"/>
      <c r="AH424" s="291"/>
      <c r="AI424" s="291"/>
      <c r="AJ424" s="291"/>
      <c r="AK424" s="291"/>
      <c r="AR424"/>
      <c r="AS424"/>
      <c r="AT424"/>
      <c r="AU424"/>
    </row>
    <row r="425" spans="2:47" ht="14.25" customHeight="1">
      <c r="B425" s="232"/>
      <c r="C425" s="662"/>
      <c r="D425" s="663"/>
      <c r="E425" s="663"/>
      <c r="F425" s="663"/>
      <c r="G425" s="663"/>
      <c r="H425" s="663"/>
      <c r="I425" s="663"/>
      <c r="J425" s="663"/>
      <c r="K425" s="663"/>
      <c r="L425" s="663"/>
      <c r="M425" s="663"/>
      <c r="N425" s="663"/>
      <c r="O425" s="663"/>
      <c r="P425" s="663"/>
      <c r="Q425" s="663"/>
      <c r="R425" s="663"/>
      <c r="S425" s="663"/>
      <c r="T425" s="663"/>
      <c r="U425" s="664"/>
      <c r="V425" s="232"/>
      <c r="Z425" s="288"/>
      <c r="AA425" s="288"/>
      <c r="AF425" s="291"/>
      <c r="AG425" s="291"/>
      <c r="AH425" s="291"/>
      <c r="AI425" s="291"/>
      <c r="AJ425" s="291"/>
      <c r="AK425" s="291"/>
      <c r="AR425"/>
      <c r="AS425"/>
      <c r="AT425"/>
      <c r="AU425"/>
    </row>
    <row r="426" spans="2:47" ht="14.25" customHeight="1">
      <c r="B426" s="232"/>
      <c r="C426" s="662"/>
      <c r="D426" s="663"/>
      <c r="E426" s="663"/>
      <c r="F426" s="663"/>
      <c r="G426" s="663"/>
      <c r="H426" s="663"/>
      <c r="I426" s="663"/>
      <c r="J426" s="663"/>
      <c r="K426" s="663"/>
      <c r="L426" s="663"/>
      <c r="M426" s="663"/>
      <c r="N426" s="663"/>
      <c r="O426" s="663"/>
      <c r="P426" s="663"/>
      <c r="Q426" s="663"/>
      <c r="R426" s="663"/>
      <c r="S426" s="663"/>
      <c r="T426" s="663"/>
      <c r="U426" s="664"/>
      <c r="V426" s="232"/>
      <c r="Z426" s="288"/>
      <c r="AA426" s="288"/>
      <c r="AF426" s="291"/>
      <c r="AG426" s="291"/>
      <c r="AH426" s="291"/>
      <c r="AI426" s="291"/>
      <c r="AJ426" s="291"/>
      <c r="AK426" s="291"/>
      <c r="AR426"/>
      <c r="AS426"/>
      <c r="AT426"/>
      <c r="AU426"/>
    </row>
    <row r="427" spans="2:47" ht="14.25" customHeight="1">
      <c r="B427" s="232"/>
      <c r="C427" s="662"/>
      <c r="D427" s="663"/>
      <c r="E427" s="663"/>
      <c r="F427" s="663"/>
      <c r="G427" s="663"/>
      <c r="H427" s="663"/>
      <c r="I427" s="663"/>
      <c r="J427" s="663"/>
      <c r="K427" s="663"/>
      <c r="L427" s="663"/>
      <c r="M427" s="663"/>
      <c r="N427" s="663"/>
      <c r="O427" s="663"/>
      <c r="P427" s="663"/>
      <c r="Q427" s="663"/>
      <c r="R427" s="663"/>
      <c r="S427" s="663"/>
      <c r="T427" s="663"/>
      <c r="U427" s="664"/>
      <c r="V427" s="232"/>
      <c r="Z427" s="288"/>
      <c r="AA427" s="288"/>
      <c r="AF427" s="292"/>
      <c r="AG427" s="292"/>
      <c r="AH427" s="292"/>
      <c r="AR427"/>
      <c r="AS427"/>
      <c r="AT427"/>
      <c r="AU427"/>
    </row>
    <row r="428" spans="2:47" ht="14.25" customHeight="1">
      <c r="B428" s="232"/>
      <c r="C428" s="662"/>
      <c r="D428" s="663"/>
      <c r="E428" s="663"/>
      <c r="F428" s="663"/>
      <c r="G428" s="663"/>
      <c r="H428" s="663"/>
      <c r="I428" s="663"/>
      <c r="J428" s="663"/>
      <c r="K428" s="663"/>
      <c r="L428" s="663"/>
      <c r="M428" s="663"/>
      <c r="N428" s="663"/>
      <c r="O428" s="663"/>
      <c r="P428" s="663"/>
      <c r="Q428" s="663"/>
      <c r="R428" s="663"/>
      <c r="S428" s="663"/>
      <c r="T428" s="663"/>
      <c r="U428" s="664"/>
      <c r="V428" s="232"/>
      <c r="Z428" s="288"/>
      <c r="AA428" s="288"/>
      <c r="AF428" s="292"/>
      <c r="AG428" s="292"/>
      <c r="AH428" s="292"/>
      <c r="AR428"/>
      <c r="AS428"/>
      <c r="AT428"/>
      <c r="AU428"/>
    </row>
    <row r="429" spans="2:47" ht="14.25" customHeight="1">
      <c r="B429" s="232"/>
      <c r="C429" s="662"/>
      <c r="D429" s="663"/>
      <c r="E429" s="663"/>
      <c r="F429" s="663"/>
      <c r="G429" s="663"/>
      <c r="H429" s="663"/>
      <c r="I429" s="663"/>
      <c r="J429" s="663"/>
      <c r="K429" s="663"/>
      <c r="L429" s="663"/>
      <c r="M429" s="663"/>
      <c r="N429" s="663"/>
      <c r="O429" s="663"/>
      <c r="P429" s="663"/>
      <c r="Q429" s="663"/>
      <c r="R429" s="663"/>
      <c r="S429" s="663"/>
      <c r="T429" s="663"/>
      <c r="U429" s="664"/>
      <c r="V429" s="232"/>
      <c r="Z429" s="288"/>
      <c r="AA429" s="288"/>
      <c r="AR429"/>
      <c r="AS429"/>
      <c r="AT429"/>
      <c r="AU429"/>
    </row>
    <row r="430" spans="2:47" ht="14.25" customHeight="1">
      <c r="B430" s="232"/>
      <c r="C430" s="662"/>
      <c r="D430" s="663"/>
      <c r="E430" s="663"/>
      <c r="F430" s="663"/>
      <c r="G430" s="663"/>
      <c r="H430" s="663"/>
      <c r="I430" s="663"/>
      <c r="J430" s="663"/>
      <c r="K430" s="663"/>
      <c r="L430" s="663"/>
      <c r="M430" s="663"/>
      <c r="N430" s="663"/>
      <c r="O430" s="663"/>
      <c r="P430" s="663"/>
      <c r="Q430" s="663"/>
      <c r="R430" s="663"/>
      <c r="S430" s="663"/>
      <c r="T430" s="663"/>
      <c r="U430" s="664"/>
      <c r="V430" s="232"/>
      <c r="Z430" s="288"/>
      <c r="AA430" s="288"/>
      <c r="AR430"/>
      <c r="AS430"/>
      <c r="AT430"/>
      <c r="AU430"/>
    </row>
    <row r="431" spans="2:47" ht="14.25" customHeight="1">
      <c r="B431" s="232"/>
      <c r="C431" s="662"/>
      <c r="D431" s="663"/>
      <c r="E431" s="663"/>
      <c r="F431" s="663"/>
      <c r="G431" s="663"/>
      <c r="H431" s="663"/>
      <c r="I431" s="663"/>
      <c r="J431" s="663"/>
      <c r="K431" s="663"/>
      <c r="L431" s="663"/>
      <c r="M431" s="663"/>
      <c r="N431" s="663"/>
      <c r="O431" s="663"/>
      <c r="P431" s="663"/>
      <c r="Q431" s="663"/>
      <c r="R431" s="663"/>
      <c r="S431" s="663"/>
      <c r="T431" s="663"/>
      <c r="U431" s="664"/>
      <c r="V431" s="232"/>
      <c r="Z431" s="288"/>
      <c r="AA431" s="288"/>
      <c r="AR431"/>
      <c r="AS431"/>
      <c r="AT431"/>
      <c r="AU431"/>
    </row>
    <row r="432" spans="2:47" ht="14.25" customHeight="1">
      <c r="B432" s="232"/>
      <c r="C432" s="665"/>
      <c r="D432" s="666"/>
      <c r="E432" s="666"/>
      <c r="F432" s="666"/>
      <c r="G432" s="666"/>
      <c r="H432" s="666"/>
      <c r="I432" s="666"/>
      <c r="J432" s="666"/>
      <c r="K432" s="666"/>
      <c r="L432" s="666"/>
      <c r="M432" s="666"/>
      <c r="N432" s="666"/>
      <c r="O432" s="666"/>
      <c r="P432" s="666"/>
      <c r="Q432" s="666"/>
      <c r="R432" s="666"/>
      <c r="S432" s="666"/>
      <c r="T432" s="666"/>
      <c r="U432" s="667"/>
      <c r="V432" s="232"/>
      <c r="Z432" s="288"/>
      <c r="AA432" s="288"/>
      <c r="AR432"/>
      <c r="AS432"/>
      <c r="AT432"/>
      <c r="AU432"/>
    </row>
    <row r="433" spans="2:47" ht="14.25" customHeight="1">
      <c r="B433" s="232"/>
      <c r="C433" s="263"/>
      <c r="D433" s="231"/>
      <c r="E433" s="231"/>
      <c r="F433" s="231"/>
      <c r="G433" s="231"/>
      <c r="H433" s="231"/>
      <c r="I433" s="231"/>
      <c r="J433" s="231"/>
      <c r="K433" s="231"/>
      <c r="L433" s="231"/>
      <c r="M433" s="231"/>
      <c r="N433" s="231"/>
      <c r="O433" s="231"/>
      <c r="P433" s="231"/>
      <c r="Q433" s="231"/>
      <c r="R433" s="231"/>
      <c r="S433" s="231"/>
      <c r="T433" s="231"/>
      <c r="U433" s="231"/>
      <c r="V433" s="232"/>
      <c r="W433" s="254"/>
      <c r="X433" s="254"/>
      <c r="Y433" s="254"/>
      <c r="Z433" s="254"/>
      <c r="AA433" s="254"/>
      <c r="AB433" s="232"/>
      <c r="AC433" s="233"/>
      <c r="AD433" s="233"/>
      <c r="AE433" s="233"/>
      <c r="AF433" s="234"/>
      <c r="AG433" s="234"/>
      <c r="AH433" s="234"/>
      <c r="AI433" s="234"/>
      <c r="AJ433" s="234"/>
      <c r="AK433" s="234"/>
      <c r="AR433"/>
      <c r="AS433"/>
      <c r="AT433"/>
      <c r="AU433"/>
    </row>
    <row r="434" spans="2:47" ht="14.25" customHeight="1">
      <c r="B434" s="232"/>
      <c r="C434" s="668" t="s">
        <v>355</v>
      </c>
      <c r="D434" s="668"/>
      <c r="E434" s="668"/>
      <c r="F434" s="668"/>
      <c r="G434" s="668"/>
      <c r="H434" s="268"/>
      <c r="I434" s="268"/>
      <c r="J434" s="268"/>
      <c r="K434" s="268"/>
      <c r="L434" s="268"/>
      <c r="M434" s="268"/>
      <c r="N434" s="670" t="s">
        <v>457</v>
      </c>
      <c r="O434" s="670"/>
      <c r="P434" s="657"/>
      <c r="Q434" s="656" t="s">
        <v>247</v>
      </c>
      <c r="R434" s="657"/>
      <c r="S434" s="656" t="s">
        <v>352</v>
      </c>
      <c r="T434" s="657"/>
      <c r="U434" s="658" t="s">
        <v>353</v>
      </c>
      <c r="W434" s="231"/>
      <c r="X434" s="231"/>
      <c r="Y434" s="232"/>
      <c r="Z434" s="232"/>
      <c r="AA434" s="232"/>
      <c r="AB434" s="232"/>
      <c r="AC434" s="232"/>
      <c r="AD434" s="232"/>
      <c r="AE434" s="232"/>
      <c r="AF434" s="232"/>
      <c r="AG434" s="232"/>
      <c r="AH434" s="232"/>
      <c r="AI434" s="232"/>
      <c r="AJ434" s="232"/>
      <c r="AK434" s="232"/>
      <c r="AR434"/>
      <c r="AS434"/>
      <c r="AT434"/>
      <c r="AU434"/>
    </row>
    <row r="435" spans="2:47" ht="14.25" customHeight="1">
      <c r="B435" s="232"/>
      <c r="C435" s="669"/>
      <c r="D435" s="669"/>
      <c r="E435" s="669"/>
      <c r="F435" s="669"/>
      <c r="G435" s="669"/>
      <c r="H435" s="269"/>
      <c r="I435" s="269"/>
      <c r="J435" s="269"/>
      <c r="K435" s="269"/>
      <c r="L435" s="269"/>
      <c r="M435" s="269"/>
      <c r="N435" s="671"/>
      <c r="O435" s="671"/>
      <c r="P435" s="657"/>
      <c r="Q435" s="656"/>
      <c r="R435" s="657"/>
      <c r="S435" s="656"/>
      <c r="T435" s="657"/>
      <c r="U435" s="658"/>
      <c r="W435" s="231"/>
      <c r="X435" s="231"/>
      <c r="Y435" s="232"/>
      <c r="Z435" s="232"/>
      <c r="AA435" s="232"/>
      <c r="AB435" s="232"/>
      <c r="AC435" s="232"/>
      <c r="AD435" s="232"/>
      <c r="AE435" s="232"/>
      <c r="AF435" s="232"/>
      <c r="AG435" s="232"/>
      <c r="AH435" s="232"/>
      <c r="AI435" s="232"/>
      <c r="AJ435" s="232"/>
      <c r="AK435" s="232"/>
      <c r="AR435"/>
      <c r="AS435"/>
      <c r="AT435"/>
      <c r="AU435"/>
    </row>
    <row r="436" spans="2:47" ht="14.25" customHeight="1">
      <c r="B436" s="232"/>
      <c r="C436" s="659" t="s">
        <v>578</v>
      </c>
      <c r="D436" s="660"/>
      <c r="E436" s="660"/>
      <c r="F436" s="660"/>
      <c r="G436" s="660"/>
      <c r="H436" s="660"/>
      <c r="I436" s="660"/>
      <c r="J436" s="660"/>
      <c r="K436" s="660"/>
      <c r="L436" s="660"/>
      <c r="M436" s="660"/>
      <c r="N436" s="660"/>
      <c r="O436" s="660"/>
      <c r="P436" s="660"/>
      <c r="Q436" s="660"/>
      <c r="R436" s="660"/>
      <c r="S436" s="660"/>
      <c r="T436" s="660"/>
      <c r="U436" s="661"/>
      <c r="V436" s="232"/>
      <c r="W436" s="270"/>
      <c r="X436" s="270"/>
      <c r="Y436" s="270"/>
      <c r="Z436" s="270"/>
      <c r="AA436" s="270"/>
      <c r="AB436" s="270"/>
      <c r="AC436" s="270"/>
      <c r="AD436" s="270"/>
      <c r="AE436" s="270"/>
      <c r="AF436" s="270"/>
      <c r="AG436" s="270"/>
      <c r="AH436" s="270"/>
      <c r="AI436" s="270"/>
      <c r="AJ436" s="270"/>
      <c r="AK436" s="270"/>
      <c r="AR436"/>
      <c r="AS436"/>
      <c r="AT436"/>
      <c r="AU436"/>
    </row>
    <row r="437" spans="2:47" ht="14.25" customHeight="1">
      <c r="B437" s="232"/>
      <c r="C437" s="662"/>
      <c r="D437" s="663"/>
      <c r="E437" s="663"/>
      <c r="F437" s="663"/>
      <c r="G437" s="663"/>
      <c r="H437" s="663"/>
      <c r="I437" s="663"/>
      <c r="J437" s="663"/>
      <c r="K437" s="663"/>
      <c r="L437" s="663"/>
      <c r="M437" s="663"/>
      <c r="N437" s="663"/>
      <c r="O437" s="663"/>
      <c r="P437" s="663"/>
      <c r="Q437" s="663"/>
      <c r="R437" s="663"/>
      <c r="S437" s="663"/>
      <c r="T437" s="663"/>
      <c r="U437" s="664"/>
      <c r="V437" s="232"/>
      <c r="W437" s="270"/>
      <c r="X437" s="270"/>
      <c r="Y437" s="270"/>
      <c r="Z437" s="270"/>
      <c r="AA437" s="270"/>
      <c r="AB437" s="270"/>
      <c r="AC437" s="270"/>
      <c r="AD437" s="270"/>
      <c r="AE437" s="270"/>
      <c r="AF437" s="270"/>
      <c r="AG437" s="270"/>
      <c r="AH437" s="270"/>
      <c r="AI437" s="270"/>
      <c r="AJ437" s="270"/>
      <c r="AK437" s="270"/>
      <c r="AR437"/>
      <c r="AS437"/>
      <c r="AT437"/>
      <c r="AU437"/>
    </row>
    <row r="438" spans="2:47" ht="14.25" customHeight="1">
      <c r="B438" s="232"/>
      <c r="C438" s="662"/>
      <c r="D438" s="663"/>
      <c r="E438" s="663"/>
      <c r="F438" s="663"/>
      <c r="G438" s="663"/>
      <c r="H438" s="663"/>
      <c r="I438" s="663"/>
      <c r="J438" s="663"/>
      <c r="K438" s="663"/>
      <c r="L438" s="663"/>
      <c r="M438" s="663"/>
      <c r="N438" s="663"/>
      <c r="O438" s="663"/>
      <c r="P438" s="663"/>
      <c r="Q438" s="663"/>
      <c r="R438" s="663"/>
      <c r="S438" s="663"/>
      <c r="T438" s="663"/>
      <c r="U438" s="664"/>
      <c r="V438" s="232"/>
      <c r="W438" s="270"/>
      <c r="X438" s="270"/>
      <c r="Y438" s="270"/>
      <c r="Z438" s="270"/>
      <c r="AA438" s="270"/>
      <c r="AB438" s="270"/>
      <c r="AC438" s="270"/>
      <c r="AD438" s="270"/>
      <c r="AE438" s="270"/>
      <c r="AF438" s="270"/>
      <c r="AG438" s="270"/>
      <c r="AH438" s="270"/>
      <c r="AI438" s="270"/>
      <c r="AJ438" s="270"/>
      <c r="AK438" s="270"/>
      <c r="AR438"/>
      <c r="AS438"/>
      <c r="AT438"/>
      <c r="AU438"/>
    </row>
    <row r="439" spans="2:47" ht="14.25" customHeight="1">
      <c r="B439" s="232"/>
      <c r="C439" s="662"/>
      <c r="D439" s="663"/>
      <c r="E439" s="663"/>
      <c r="F439" s="663"/>
      <c r="G439" s="663"/>
      <c r="H439" s="663"/>
      <c r="I439" s="663"/>
      <c r="J439" s="663"/>
      <c r="K439" s="663"/>
      <c r="L439" s="663"/>
      <c r="M439" s="663"/>
      <c r="N439" s="663"/>
      <c r="O439" s="663"/>
      <c r="P439" s="663"/>
      <c r="Q439" s="663"/>
      <c r="R439" s="663"/>
      <c r="S439" s="663"/>
      <c r="T439" s="663"/>
      <c r="U439" s="664"/>
      <c r="V439" s="232"/>
      <c r="W439" s="270"/>
      <c r="X439" s="270"/>
      <c r="Y439" s="270"/>
      <c r="Z439" s="270"/>
      <c r="AA439" s="270"/>
      <c r="AB439" s="270"/>
      <c r="AC439" s="270"/>
      <c r="AD439" s="270"/>
      <c r="AE439" s="270"/>
      <c r="AF439" s="270"/>
      <c r="AG439" s="270"/>
      <c r="AH439" s="270"/>
      <c r="AI439" s="270"/>
      <c r="AJ439" s="270"/>
      <c r="AK439" s="270"/>
      <c r="AR439"/>
      <c r="AS439"/>
      <c r="AT439"/>
      <c r="AU439"/>
    </row>
    <row r="440" spans="2:47" ht="14.25" customHeight="1">
      <c r="B440" s="232"/>
      <c r="C440" s="662"/>
      <c r="D440" s="663"/>
      <c r="E440" s="663"/>
      <c r="F440" s="663"/>
      <c r="G440" s="663"/>
      <c r="H440" s="663"/>
      <c r="I440" s="663"/>
      <c r="J440" s="663"/>
      <c r="K440" s="663"/>
      <c r="L440" s="663"/>
      <c r="M440" s="663"/>
      <c r="N440" s="663"/>
      <c r="O440" s="663"/>
      <c r="P440" s="663"/>
      <c r="Q440" s="663"/>
      <c r="R440" s="663"/>
      <c r="S440" s="663"/>
      <c r="T440" s="663"/>
      <c r="U440" s="664"/>
      <c r="V440" s="232"/>
      <c r="W440" s="270"/>
      <c r="X440" s="270"/>
      <c r="Y440" s="270"/>
      <c r="Z440" s="270"/>
      <c r="AA440" s="270"/>
      <c r="AB440" s="270"/>
      <c r="AC440" s="270"/>
      <c r="AD440" s="270"/>
      <c r="AE440" s="270"/>
      <c r="AF440" s="270"/>
      <c r="AG440" s="270"/>
      <c r="AH440" s="270"/>
      <c r="AI440" s="270"/>
      <c r="AJ440" s="270"/>
      <c r="AK440" s="270"/>
      <c r="AR440"/>
      <c r="AS440"/>
      <c r="AT440"/>
      <c r="AU440"/>
    </row>
    <row r="441" spans="2:47" ht="14.25" customHeight="1">
      <c r="B441" s="232"/>
      <c r="C441" s="662"/>
      <c r="D441" s="663"/>
      <c r="E441" s="663"/>
      <c r="F441" s="663"/>
      <c r="G441" s="663"/>
      <c r="H441" s="663"/>
      <c r="I441" s="663"/>
      <c r="J441" s="663"/>
      <c r="K441" s="663"/>
      <c r="L441" s="663"/>
      <c r="M441" s="663"/>
      <c r="N441" s="663"/>
      <c r="O441" s="663"/>
      <c r="P441" s="663"/>
      <c r="Q441" s="663"/>
      <c r="R441" s="663"/>
      <c r="S441" s="663"/>
      <c r="T441" s="663"/>
      <c r="U441" s="664"/>
      <c r="V441" s="232"/>
      <c r="AD441" s="291"/>
      <c r="AE441" s="291"/>
      <c r="AF441" s="291"/>
      <c r="AG441" s="291"/>
      <c r="AH441" s="291"/>
      <c r="AI441" s="291"/>
      <c r="AJ441" s="291"/>
      <c r="AK441" s="291"/>
      <c r="AR441"/>
      <c r="AS441"/>
      <c r="AT441"/>
      <c r="AU441"/>
    </row>
    <row r="442" spans="2:47" ht="14.25" customHeight="1">
      <c r="B442" s="232"/>
      <c r="C442" s="662"/>
      <c r="D442" s="663"/>
      <c r="E442" s="663"/>
      <c r="F442" s="663"/>
      <c r="G442" s="663"/>
      <c r="H442" s="663"/>
      <c r="I442" s="663"/>
      <c r="J442" s="663"/>
      <c r="K442" s="663"/>
      <c r="L442" s="663"/>
      <c r="M442" s="663"/>
      <c r="N442" s="663"/>
      <c r="O442" s="663"/>
      <c r="P442" s="663"/>
      <c r="Q442" s="663"/>
      <c r="R442" s="663"/>
      <c r="S442" s="663"/>
      <c r="T442" s="663"/>
      <c r="U442" s="664"/>
      <c r="V442" s="232"/>
      <c r="AD442" s="291"/>
      <c r="AE442" s="291"/>
      <c r="AF442" s="291"/>
      <c r="AG442" s="291"/>
      <c r="AH442" s="291"/>
      <c r="AI442" s="291"/>
      <c r="AJ442" s="291"/>
      <c r="AK442" s="291"/>
      <c r="AR442"/>
      <c r="AS442"/>
      <c r="AT442"/>
      <c r="AU442"/>
    </row>
    <row r="443" spans="2:47" ht="14.25" customHeight="1">
      <c r="B443" s="232"/>
      <c r="C443" s="662"/>
      <c r="D443" s="663"/>
      <c r="E443" s="663"/>
      <c r="F443" s="663"/>
      <c r="G443" s="663"/>
      <c r="H443" s="663"/>
      <c r="I443" s="663"/>
      <c r="J443" s="663"/>
      <c r="K443" s="663"/>
      <c r="L443" s="663"/>
      <c r="M443" s="663"/>
      <c r="N443" s="663"/>
      <c r="O443" s="663"/>
      <c r="P443" s="663"/>
      <c r="Q443" s="663"/>
      <c r="R443" s="663"/>
      <c r="S443" s="663"/>
      <c r="T443" s="663"/>
      <c r="U443" s="664"/>
      <c r="V443" s="232"/>
      <c r="AD443" s="291"/>
      <c r="AE443" s="291"/>
      <c r="AF443" s="291"/>
      <c r="AG443" s="291"/>
      <c r="AH443" s="291"/>
      <c r="AI443" s="291"/>
      <c r="AJ443" s="291"/>
      <c r="AK443" s="291"/>
      <c r="AR443"/>
      <c r="AS443"/>
      <c r="AT443"/>
      <c r="AU443"/>
    </row>
    <row r="444" spans="2:47" ht="14.25" customHeight="1">
      <c r="B444" s="232"/>
      <c r="C444" s="662"/>
      <c r="D444" s="663"/>
      <c r="E444" s="663"/>
      <c r="F444" s="663"/>
      <c r="G444" s="663"/>
      <c r="H444" s="663"/>
      <c r="I444" s="663"/>
      <c r="J444" s="663"/>
      <c r="K444" s="663"/>
      <c r="L444" s="663"/>
      <c r="M444" s="663"/>
      <c r="N444" s="663"/>
      <c r="O444" s="663"/>
      <c r="P444" s="663"/>
      <c r="Q444" s="663"/>
      <c r="R444" s="663"/>
      <c r="S444" s="663"/>
      <c r="T444" s="663"/>
      <c r="U444" s="664"/>
      <c r="V444" s="232"/>
      <c r="AD444" s="291"/>
      <c r="AE444" s="291"/>
      <c r="AF444" s="291"/>
      <c r="AG444" s="291"/>
      <c r="AH444" s="291"/>
      <c r="AI444" s="291"/>
      <c r="AJ444" s="291"/>
      <c r="AK444" s="291"/>
      <c r="AR444"/>
      <c r="AS444"/>
      <c r="AT444"/>
      <c r="AU444"/>
    </row>
    <row r="445" spans="2:47" ht="14.25" customHeight="1">
      <c r="B445" s="232"/>
      <c r="C445" s="662"/>
      <c r="D445" s="663"/>
      <c r="E445" s="663"/>
      <c r="F445" s="663"/>
      <c r="G445" s="663"/>
      <c r="H445" s="663"/>
      <c r="I445" s="663"/>
      <c r="J445" s="663"/>
      <c r="K445" s="663"/>
      <c r="L445" s="663"/>
      <c r="M445" s="663"/>
      <c r="N445" s="663"/>
      <c r="O445" s="663"/>
      <c r="P445" s="663"/>
      <c r="Q445" s="663"/>
      <c r="R445" s="663"/>
      <c r="S445" s="663"/>
      <c r="T445" s="663"/>
      <c r="U445" s="664"/>
      <c r="V445" s="232"/>
      <c r="AD445" s="291"/>
      <c r="AE445" s="291"/>
      <c r="AF445" s="291"/>
      <c r="AG445" s="291"/>
      <c r="AH445" s="291"/>
      <c r="AI445" s="291"/>
      <c r="AJ445" s="291"/>
      <c r="AK445" s="291"/>
      <c r="AR445"/>
      <c r="AS445"/>
      <c r="AT445"/>
      <c r="AU445"/>
    </row>
    <row r="446" spans="2:47" ht="14.25" customHeight="1">
      <c r="B446" s="232"/>
      <c r="C446" s="662"/>
      <c r="D446" s="663"/>
      <c r="E446" s="663"/>
      <c r="F446" s="663"/>
      <c r="G446" s="663"/>
      <c r="H446" s="663"/>
      <c r="I446" s="663"/>
      <c r="J446" s="663"/>
      <c r="K446" s="663"/>
      <c r="L446" s="663"/>
      <c r="M446" s="663"/>
      <c r="N446" s="663"/>
      <c r="O446" s="663"/>
      <c r="P446" s="663"/>
      <c r="Q446" s="663"/>
      <c r="R446" s="663"/>
      <c r="S446" s="663"/>
      <c r="T446" s="663"/>
      <c r="U446" s="664"/>
      <c r="V446" s="232"/>
      <c r="AD446" s="291"/>
      <c r="AE446" s="291"/>
      <c r="AF446" s="291"/>
      <c r="AG446" s="291"/>
      <c r="AH446" s="291"/>
      <c r="AI446" s="291"/>
      <c r="AJ446" s="291"/>
      <c r="AK446" s="291"/>
      <c r="AR446"/>
      <c r="AS446"/>
      <c r="AT446"/>
      <c r="AU446"/>
    </row>
    <row r="447" spans="2:47" ht="14.25" customHeight="1">
      <c r="B447" s="232"/>
      <c r="C447" s="662"/>
      <c r="D447" s="663"/>
      <c r="E447" s="663"/>
      <c r="F447" s="663"/>
      <c r="G447" s="663"/>
      <c r="H447" s="663"/>
      <c r="I447" s="663"/>
      <c r="J447" s="663"/>
      <c r="K447" s="663"/>
      <c r="L447" s="663"/>
      <c r="M447" s="663"/>
      <c r="N447" s="663"/>
      <c r="O447" s="663"/>
      <c r="P447" s="663"/>
      <c r="Q447" s="663"/>
      <c r="R447" s="663"/>
      <c r="S447" s="663"/>
      <c r="T447" s="663"/>
      <c r="U447" s="664"/>
      <c r="V447" s="232"/>
      <c r="AD447" s="292"/>
      <c r="AE447" s="292"/>
      <c r="AF447" s="292"/>
      <c r="AG447" s="292"/>
      <c r="AH447" s="292"/>
      <c r="AR447"/>
      <c r="AS447"/>
      <c r="AT447"/>
      <c r="AU447"/>
    </row>
    <row r="448" spans="2:47" ht="14.25" customHeight="1">
      <c r="B448" s="232"/>
      <c r="C448" s="662"/>
      <c r="D448" s="663"/>
      <c r="E448" s="663"/>
      <c r="F448" s="663"/>
      <c r="G448" s="663"/>
      <c r="H448" s="663"/>
      <c r="I448" s="663"/>
      <c r="J448" s="663"/>
      <c r="K448" s="663"/>
      <c r="L448" s="663"/>
      <c r="M448" s="663"/>
      <c r="N448" s="663"/>
      <c r="O448" s="663"/>
      <c r="P448" s="663"/>
      <c r="Q448" s="663"/>
      <c r="R448" s="663"/>
      <c r="S448" s="663"/>
      <c r="T448" s="663"/>
      <c r="U448" s="664"/>
      <c r="V448" s="232"/>
      <c r="AD448" s="292"/>
      <c r="AE448" s="292"/>
      <c r="AF448" s="292"/>
      <c r="AG448" s="292"/>
      <c r="AH448" s="292"/>
      <c r="AR448"/>
      <c r="AS448"/>
      <c r="AT448"/>
      <c r="AU448"/>
    </row>
    <row r="449" spans="2:47" ht="14.25" customHeight="1">
      <c r="B449" s="232"/>
      <c r="C449" s="662"/>
      <c r="D449" s="663"/>
      <c r="E449" s="663"/>
      <c r="F449" s="663"/>
      <c r="G449" s="663"/>
      <c r="H449" s="663"/>
      <c r="I449" s="663"/>
      <c r="J449" s="663"/>
      <c r="K449" s="663"/>
      <c r="L449" s="663"/>
      <c r="M449" s="663"/>
      <c r="N449" s="663"/>
      <c r="O449" s="663"/>
      <c r="P449" s="663"/>
      <c r="Q449" s="663"/>
      <c r="R449" s="663"/>
      <c r="S449" s="663"/>
      <c r="T449" s="663"/>
      <c r="U449" s="664"/>
      <c r="V449" s="232"/>
      <c r="AR449"/>
      <c r="AS449"/>
      <c r="AT449"/>
      <c r="AU449"/>
    </row>
    <row r="450" spans="2:47" ht="14.25" customHeight="1">
      <c r="B450" s="232"/>
      <c r="C450" s="662"/>
      <c r="D450" s="663"/>
      <c r="E450" s="663"/>
      <c r="F450" s="663"/>
      <c r="G450" s="663"/>
      <c r="H450" s="663"/>
      <c r="I450" s="663"/>
      <c r="J450" s="663"/>
      <c r="K450" s="663"/>
      <c r="L450" s="663"/>
      <c r="M450" s="663"/>
      <c r="N450" s="663"/>
      <c r="O450" s="663"/>
      <c r="P450" s="663"/>
      <c r="Q450" s="663"/>
      <c r="R450" s="663"/>
      <c r="S450" s="663"/>
      <c r="T450" s="663"/>
      <c r="U450" s="664"/>
      <c r="V450" s="232"/>
      <c r="AR450"/>
      <c r="AS450"/>
      <c r="AT450"/>
      <c r="AU450"/>
    </row>
    <row r="451" spans="2:47" ht="14.25" customHeight="1">
      <c r="B451" s="232"/>
      <c r="C451" s="662"/>
      <c r="D451" s="663"/>
      <c r="E451" s="663"/>
      <c r="F451" s="663"/>
      <c r="G451" s="663"/>
      <c r="H451" s="663"/>
      <c r="I451" s="663"/>
      <c r="J451" s="663"/>
      <c r="K451" s="663"/>
      <c r="L451" s="663"/>
      <c r="M451" s="663"/>
      <c r="N451" s="663"/>
      <c r="O451" s="663"/>
      <c r="P451" s="663"/>
      <c r="Q451" s="663"/>
      <c r="R451" s="663"/>
      <c r="S451" s="663"/>
      <c r="T451" s="663"/>
      <c r="U451" s="664"/>
      <c r="V451" s="232"/>
      <c r="AR451"/>
      <c r="AS451"/>
      <c r="AT451"/>
      <c r="AU451"/>
    </row>
    <row r="452" spans="2:47" ht="14.25" customHeight="1">
      <c r="B452" s="232"/>
      <c r="C452" s="665"/>
      <c r="D452" s="666"/>
      <c r="E452" s="666"/>
      <c r="F452" s="666"/>
      <c r="G452" s="666"/>
      <c r="H452" s="666"/>
      <c r="I452" s="666"/>
      <c r="J452" s="666"/>
      <c r="K452" s="666"/>
      <c r="L452" s="666"/>
      <c r="M452" s="666"/>
      <c r="N452" s="666"/>
      <c r="O452" s="666"/>
      <c r="P452" s="666"/>
      <c r="Q452" s="666"/>
      <c r="R452" s="666"/>
      <c r="S452" s="666"/>
      <c r="T452" s="666"/>
      <c r="U452" s="667"/>
      <c r="V452" s="232"/>
      <c r="AR452"/>
      <c r="AS452"/>
      <c r="AT452"/>
      <c r="AU452"/>
    </row>
    <row r="453" spans="2:47" ht="14.25" customHeight="1">
      <c r="B453" s="232"/>
      <c r="C453" s="232"/>
      <c r="D453" s="231"/>
      <c r="E453" s="231"/>
      <c r="F453" s="231"/>
      <c r="G453" s="231"/>
      <c r="H453" s="231"/>
      <c r="I453" s="231"/>
      <c r="J453" s="231"/>
      <c r="K453" s="231"/>
      <c r="L453" s="231"/>
      <c r="M453" s="231"/>
      <c r="N453" s="231"/>
      <c r="O453" s="231"/>
      <c r="P453" s="231"/>
      <c r="Q453" s="231"/>
      <c r="R453" s="231"/>
      <c r="S453" s="231"/>
      <c r="T453" s="231"/>
      <c r="U453" s="231"/>
      <c r="V453" s="232"/>
      <c r="W453" s="254"/>
      <c r="X453" s="254"/>
      <c r="Y453" s="254"/>
      <c r="Z453" s="254"/>
      <c r="AA453" s="254"/>
      <c r="AB453" s="232"/>
      <c r="AC453" s="233"/>
      <c r="AD453" s="233"/>
      <c r="AE453" s="233"/>
      <c r="AF453" s="234"/>
      <c r="AG453" s="234"/>
      <c r="AH453" s="234"/>
      <c r="AI453" s="234"/>
      <c r="AJ453" s="234"/>
      <c r="AK453" s="234"/>
      <c r="AR453"/>
      <c r="AS453"/>
      <c r="AT453"/>
      <c r="AU453"/>
    </row>
    <row r="454" spans="2:47" ht="14.25" customHeight="1">
      <c r="B454" s="232"/>
      <c r="C454" s="668" t="s">
        <v>461</v>
      </c>
      <c r="D454" s="668"/>
      <c r="E454" s="668"/>
      <c r="F454" s="668"/>
      <c r="G454" s="668"/>
      <c r="H454" s="268"/>
      <c r="I454" s="268"/>
      <c r="J454" s="268"/>
      <c r="K454" s="268"/>
      <c r="L454" s="268"/>
      <c r="M454" s="268"/>
      <c r="N454" s="670" t="s">
        <v>457</v>
      </c>
      <c r="O454" s="670"/>
      <c r="P454" s="657"/>
      <c r="Q454" s="656" t="s">
        <v>247</v>
      </c>
      <c r="R454" s="657"/>
      <c r="S454" s="656" t="s">
        <v>352</v>
      </c>
      <c r="T454" s="657"/>
      <c r="U454" s="658" t="s">
        <v>353</v>
      </c>
      <c r="W454" s="231"/>
      <c r="X454" s="231"/>
      <c r="Y454" s="232"/>
      <c r="Z454" s="232"/>
      <c r="AA454" s="232"/>
      <c r="AB454" s="232"/>
      <c r="AC454" s="232"/>
      <c r="AD454" s="232"/>
      <c r="AE454" s="232"/>
      <c r="AF454" s="232"/>
      <c r="AG454" s="232"/>
      <c r="AH454" s="232"/>
      <c r="AI454" s="232"/>
      <c r="AJ454" s="232"/>
      <c r="AK454" s="232"/>
      <c r="AR454"/>
      <c r="AS454"/>
      <c r="AT454"/>
      <c r="AU454"/>
    </row>
    <row r="455" spans="2:47" ht="14.25" customHeight="1">
      <c r="B455" s="232"/>
      <c r="C455" s="669"/>
      <c r="D455" s="669"/>
      <c r="E455" s="669"/>
      <c r="F455" s="669"/>
      <c r="G455" s="669"/>
      <c r="H455" s="269"/>
      <c r="I455" s="269"/>
      <c r="J455" s="269"/>
      <c r="K455" s="269"/>
      <c r="L455" s="269"/>
      <c r="M455" s="269"/>
      <c r="N455" s="671"/>
      <c r="O455" s="671"/>
      <c r="P455" s="657"/>
      <c r="Q455" s="656"/>
      <c r="R455" s="657"/>
      <c r="S455" s="656"/>
      <c r="T455" s="657"/>
      <c r="U455" s="658"/>
      <c r="W455" s="231"/>
      <c r="X455" s="231"/>
      <c r="Y455" s="232"/>
      <c r="Z455" s="232"/>
      <c r="AA455" s="232"/>
      <c r="AB455" s="232"/>
      <c r="AC455" s="232"/>
      <c r="AD455" s="232"/>
      <c r="AE455" s="232"/>
      <c r="AF455" s="232"/>
      <c r="AG455" s="232"/>
      <c r="AH455" s="232"/>
      <c r="AI455" s="232"/>
      <c r="AJ455" s="232"/>
      <c r="AK455" s="232"/>
      <c r="AR455"/>
      <c r="AS455"/>
      <c r="AT455"/>
      <c r="AU455"/>
    </row>
    <row r="456" spans="2:47" ht="14.25" customHeight="1">
      <c r="B456" s="232"/>
      <c r="C456" s="659" t="s">
        <v>578</v>
      </c>
      <c r="D456" s="660"/>
      <c r="E456" s="660"/>
      <c r="F456" s="660"/>
      <c r="G456" s="660"/>
      <c r="H456" s="660"/>
      <c r="I456" s="660"/>
      <c r="J456" s="660"/>
      <c r="K456" s="660"/>
      <c r="L456" s="660"/>
      <c r="M456" s="660"/>
      <c r="N456" s="660"/>
      <c r="O456" s="660"/>
      <c r="P456" s="660"/>
      <c r="Q456" s="660"/>
      <c r="R456" s="660"/>
      <c r="S456" s="660"/>
      <c r="T456" s="660"/>
      <c r="U456" s="661"/>
      <c r="V456" s="232"/>
      <c r="W456" s="270"/>
      <c r="X456" s="270"/>
      <c r="Y456" s="270"/>
      <c r="Z456" s="270"/>
      <c r="AA456" s="270"/>
      <c r="AB456" s="270"/>
      <c r="AC456" s="270"/>
      <c r="AD456" s="270"/>
      <c r="AE456" s="270"/>
      <c r="AF456" s="270"/>
      <c r="AG456" s="270"/>
      <c r="AH456" s="270"/>
      <c r="AI456" s="270"/>
      <c r="AJ456" s="270"/>
      <c r="AK456" s="270"/>
      <c r="AR456"/>
      <c r="AS456"/>
      <c r="AT456"/>
      <c r="AU456"/>
    </row>
    <row r="457" spans="2:47" ht="14.25" customHeight="1">
      <c r="B457" s="232"/>
      <c r="C457" s="662"/>
      <c r="D457" s="663"/>
      <c r="E457" s="663"/>
      <c r="F457" s="663"/>
      <c r="G457" s="663"/>
      <c r="H457" s="663"/>
      <c r="I457" s="663"/>
      <c r="J457" s="663"/>
      <c r="K457" s="663"/>
      <c r="L457" s="663"/>
      <c r="M457" s="663"/>
      <c r="N457" s="663"/>
      <c r="O457" s="663"/>
      <c r="P457" s="663"/>
      <c r="Q457" s="663"/>
      <c r="R457" s="663"/>
      <c r="S457" s="663"/>
      <c r="T457" s="663"/>
      <c r="U457" s="664"/>
      <c r="V457" s="232"/>
      <c r="W457" s="270"/>
      <c r="X457" s="270"/>
      <c r="Y457" s="270"/>
      <c r="Z457" s="270"/>
      <c r="AA457" s="270"/>
      <c r="AB457" s="270"/>
      <c r="AC457" s="270"/>
      <c r="AD457" s="270"/>
      <c r="AE457" s="270"/>
      <c r="AF457" s="270"/>
      <c r="AG457" s="270"/>
      <c r="AH457" s="270"/>
      <c r="AI457" s="270"/>
      <c r="AJ457" s="270"/>
      <c r="AK457" s="270"/>
      <c r="AR457"/>
      <c r="AS457"/>
      <c r="AT457"/>
      <c r="AU457"/>
    </row>
    <row r="458" spans="2:47" ht="14.25" customHeight="1">
      <c r="B458" s="232"/>
      <c r="C458" s="662"/>
      <c r="D458" s="663"/>
      <c r="E458" s="663"/>
      <c r="F458" s="663"/>
      <c r="G458" s="663"/>
      <c r="H458" s="663"/>
      <c r="I458" s="663"/>
      <c r="J458" s="663"/>
      <c r="K458" s="663"/>
      <c r="L458" s="663"/>
      <c r="M458" s="663"/>
      <c r="N458" s="663"/>
      <c r="O458" s="663"/>
      <c r="P458" s="663"/>
      <c r="Q458" s="663"/>
      <c r="R458" s="663"/>
      <c r="S458" s="663"/>
      <c r="T458" s="663"/>
      <c r="U458" s="664"/>
      <c r="V458" s="232"/>
      <c r="W458" s="270"/>
      <c r="X458" s="270"/>
      <c r="Y458" s="270"/>
      <c r="Z458" s="270"/>
      <c r="AA458" s="270"/>
      <c r="AB458" s="270"/>
      <c r="AC458" s="270"/>
      <c r="AD458" s="270"/>
      <c r="AE458" s="270"/>
      <c r="AF458" s="270"/>
      <c r="AG458" s="270"/>
      <c r="AH458" s="270"/>
      <c r="AI458" s="270"/>
      <c r="AJ458" s="270"/>
      <c r="AK458" s="270"/>
      <c r="AR458"/>
      <c r="AS458"/>
      <c r="AT458"/>
      <c r="AU458"/>
    </row>
    <row r="459" spans="2:47" ht="14.25" customHeight="1">
      <c r="B459" s="232"/>
      <c r="C459" s="662"/>
      <c r="D459" s="663"/>
      <c r="E459" s="663"/>
      <c r="F459" s="663"/>
      <c r="G459" s="663"/>
      <c r="H459" s="663"/>
      <c r="I459" s="663"/>
      <c r="J459" s="663"/>
      <c r="K459" s="663"/>
      <c r="L459" s="663"/>
      <c r="M459" s="663"/>
      <c r="N459" s="663"/>
      <c r="O459" s="663"/>
      <c r="P459" s="663"/>
      <c r="Q459" s="663"/>
      <c r="R459" s="663"/>
      <c r="S459" s="663"/>
      <c r="T459" s="663"/>
      <c r="U459" s="664"/>
      <c r="V459" s="232"/>
      <c r="W459" s="270"/>
      <c r="X459" s="270"/>
      <c r="Y459" s="270"/>
      <c r="Z459" s="270"/>
      <c r="AA459" s="270"/>
      <c r="AB459" s="270"/>
      <c r="AC459" s="270"/>
      <c r="AD459" s="270"/>
      <c r="AE459" s="270"/>
      <c r="AF459" s="270"/>
      <c r="AG459" s="270"/>
      <c r="AH459" s="270"/>
      <c r="AI459" s="270"/>
      <c r="AJ459" s="270"/>
      <c r="AK459" s="270"/>
      <c r="AR459"/>
      <c r="AS459"/>
      <c r="AT459"/>
      <c r="AU459"/>
    </row>
    <row r="460" spans="2:47" ht="14.25" customHeight="1">
      <c r="B460" s="232"/>
      <c r="C460" s="662"/>
      <c r="D460" s="663"/>
      <c r="E460" s="663"/>
      <c r="F460" s="663"/>
      <c r="G460" s="663"/>
      <c r="H460" s="663"/>
      <c r="I460" s="663"/>
      <c r="J460" s="663"/>
      <c r="K460" s="663"/>
      <c r="L460" s="663"/>
      <c r="M460" s="663"/>
      <c r="N460" s="663"/>
      <c r="O460" s="663"/>
      <c r="P460" s="663"/>
      <c r="Q460" s="663"/>
      <c r="R460" s="663"/>
      <c r="S460" s="663"/>
      <c r="T460" s="663"/>
      <c r="U460" s="664"/>
      <c r="V460" s="232"/>
      <c r="W460" s="270"/>
      <c r="X460" s="270"/>
      <c r="Y460" s="270"/>
      <c r="Z460" s="270"/>
      <c r="AA460" s="270"/>
      <c r="AB460" s="270"/>
      <c r="AC460" s="270"/>
      <c r="AD460" s="270"/>
      <c r="AE460" s="270"/>
      <c r="AF460" s="270"/>
      <c r="AG460" s="270"/>
      <c r="AH460" s="270"/>
      <c r="AI460" s="270"/>
      <c r="AJ460" s="270"/>
      <c r="AK460" s="270"/>
      <c r="AR460"/>
      <c r="AS460"/>
      <c r="AT460"/>
      <c r="AU460"/>
    </row>
    <row r="461" spans="2:47" ht="14.25" customHeight="1">
      <c r="B461" s="232"/>
      <c r="C461" s="662"/>
      <c r="D461" s="663"/>
      <c r="E461" s="663"/>
      <c r="F461" s="663"/>
      <c r="G461" s="663"/>
      <c r="H461" s="663"/>
      <c r="I461" s="663"/>
      <c r="J461" s="663"/>
      <c r="K461" s="663"/>
      <c r="L461" s="663"/>
      <c r="M461" s="663"/>
      <c r="N461" s="663"/>
      <c r="O461" s="663"/>
      <c r="P461" s="663"/>
      <c r="Q461" s="663"/>
      <c r="R461" s="663"/>
      <c r="S461" s="663"/>
      <c r="T461" s="663"/>
      <c r="U461" s="664"/>
      <c r="V461" s="232"/>
      <c r="AD461" s="291"/>
      <c r="AE461" s="291"/>
      <c r="AF461" s="291"/>
      <c r="AG461" s="291"/>
      <c r="AH461" s="291"/>
      <c r="AI461" s="291"/>
      <c r="AJ461" s="291"/>
      <c r="AK461" s="291"/>
      <c r="AR461"/>
      <c r="AS461"/>
      <c r="AT461"/>
      <c r="AU461"/>
    </row>
    <row r="462" spans="2:47" ht="14.25" customHeight="1">
      <c r="B462" s="232"/>
      <c r="C462" s="662"/>
      <c r="D462" s="663"/>
      <c r="E462" s="663"/>
      <c r="F462" s="663"/>
      <c r="G462" s="663"/>
      <c r="H462" s="663"/>
      <c r="I462" s="663"/>
      <c r="J462" s="663"/>
      <c r="K462" s="663"/>
      <c r="L462" s="663"/>
      <c r="M462" s="663"/>
      <c r="N462" s="663"/>
      <c r="O462" s="663"/>
      <c r="P462" s="663"/>
      <c r="Q462" s="663"/>
      <c r="R462" s="663"/>
      <c r="S462" s="663"/>
      <c r="T462" s="663"/>
      <c r="U462" s="664"/>
      <c r="V462" s="232"/>
      <c r="AD462" s="291"/>
      <c r="AE462" s="291"/>
      <c r="AF462" s="291"/>
      <c r="AG462" s="291"/>
      <c r="AH462" s="291"/>
      <c r="AI462" s="291"/>
      <c r="AJ462" s="291"/>
      <c r="AK462" s="291"/>
      <c r="AR462"/>
      <c r="AS462"/>
      <c r="AT462"/>
      <c r="AU462"/>
    </row>
    <row r="463" spans="2:47" ht="14.25" customHeight="1">
      <c r="B463" s="232"/>
      <c r="C463" s="662"/>
      <c r="D463" s="663"/>
      <c r="E463" s="663"/>
      <c r="F463" s="663"/>
      <c r="G463" s="663"/>
      <c r="H463" s="663"/>
      <c r="I463" s="663"/>
      <c r="J463" s="663"/>
      <c r="K463" s="663"/>
      <c r="L463" s="663"/>
      <c r="M463" s="663"/>
      <c r="N463" s="663"/>
      <c r="O463" s="663"/>
      <c r="P463" s="663"/>
      <c r="Q463" s="663"/>
      <c r="R463" s="663"/>
      <c r="S463" s="663"/>
      <c r="T463" s="663"/>
      <c r="U463" s="664"/>
      <c r="V463" s="232"/>
      <c r="AD463" s="291"/>
      <c r="AE463" s="291"/>
      <c r="AF463" s="291"/>
      <c r="AG463" s="291"/>
      <c r="AH463" s="291"/>
      <c r="AI463" s="291"/>
      <c r="AJ463" s="291"/>
      <c r="AK463" s="291"/>
      <c r="AR463"/>
      <c r="AS463"/>
      <c r="AT463"/>
      <c r="AU463"/>
    </row>
    <row r="464" spans="2:47" ht="14.25" customHeight="1">
      <c r="B464" s="232"/>
      <c r="C464" s="662"/>
      <c r="D464" s="663"/>
      <c r="E464" s="663"/>
      <c r="F464" s="663"/>
      <c r="G464" s="663"/>
      <c r="H464" s="663"/>
      <c r="I464" s="663"/>
      <c r="J464" s="663"/>
      <c r="K464" s="663"/>
      <c r="L464" s="663"/>
      <c r="M464" s="663"/>
      <c r="N464" s="663"/>
      <c r="O464" s="663"/>
      <c r="P464" s="663"/>
      <c r="Q464" s="663"/>
      <c r="R464" s="663"/>
      <c r="S464" s="663"/>
      <c r="T464" s="663"/>
      <c r="U464" s="664"/>
      <c r="V464" s="232"/>
      <c r="AD464" s="291"/>
      <c r="AE464" s="291"/>
      <c r="AF464" s="291"/>
      <c r="AG464" s="291"/>
      <c r="AH464" s="291"/>
      <c r="AI464" s="291"/>
      <c r="AJ464" s="291"/>
      <c r="AK464" s="291"/>
      <c r="AR464"/>
      <c r="AS464"/>
      <c r="AT464"/>
      <c r="AU464"/>
    </row>
    <row r="465" spans="2:47" ht="14.25" customHeight="1">
      <c r="B465" s="232"/>
      <c r="C465" s="662"/>
      <c r="D465" s="663"/>
      <c r="E465" s="663"/>
      <c r="F465" s="663"/>
      <c r="G465" s="663"/>
      <c r="H465" s="663"/>
      <c r="I465" s="663"/>
      <c r="J465" s="663"/>
      <c r="K465" s="663"/>
      <c r="L465" s="663"/>
      <c r="M465" s="663"/>
      <c r="N465" s="663"/>
      <c r="O465" s="663"/>
      <c r="P465" s="663"/>
      <c r="Q465" s="663"/>
      <c r="R465" s="663"/>
      <c r="S465" s="663"/>
      <c r="T465" s="663"/>
      <c r="U465" s="664"/>
      <c r="V465" s="232"/>
      <c r="AD465" s="291"/>
      <c r="AE465" s="291"/>
      <c r="AF465" s="291"/>
      <c r="AG465" s="291"/>
      <c r="AH465" s="291"/>
      <c r="AI465" s="291"/>
      <c r="AJ465" s="291"/>
      <c r="AK465" s="291"/>
      <c r="AR465"/>
      <c r="AS465"/>
      <c r="AT465"/>
      <c r="AU465"/>
    </row>
    <row r="466" spans="2:47" ht="14.25" customHeight="1">
      <c r="B466" s="232"/>
      <c r="C466" s="662"/>
      <c r="D466" s="663"/>
      <c r="E466" s="663"/>
      <c r="F466" s="663"/>
      <c r="G466" s="663"/>
      <c r="H466" s="663"/>
      <c r="I466" s="663"/>
      <c r="J466" s="663"/>
      <c r="K466" s="663"/>
      <c r="L466" s="663"/>
      <c r="M466" s="663"/>
      <c r="N466" s="663"/>
      <c r="O466" s="663"/>
      <c r="P466" s="663"/>
      <c r="Q466" s="663"/>
      <c r="R466" s="663"/>
      <c r="S466" s="663"/>
      <c r="T466" s="663"/>
      <c r="U466" s="664"/>
      <c r="V466" s="232"/>
      <c r="AD466" s="291"/>
      <c r="AE466" s="291"/>
      <c r="AF466" s="291"/>
      <c r="AG466" s="291"/>
      <c r="AH466" s="291"/>
      <c r="AI466" s="291"/>
      <c r="AJ466" s="291"/>
      <c r="AK466" s="291"/>
      <c r="AR466"/>
      <c r="AS466"/>
      <c r="AT466"/>
      <c r="AU466"/>
    </row>
    <row r="467" spans="2:47" ht="14.25" customHeight="1">
      <c r="B467" s="232"/>
      <c r="C467" s="662"/>
      <c r="D467" s="663"/>
      <c r="E467" s="663"/>
      <c r="F467" s="663"/>
      <c r="G467" s="663"/>
      <c r="H467" s="663"/>
      <c r="I467" s="663"/>
      <c r="J467" s="663"/>
      <c r="K467" s="663"/>
      <c r="L467" s="663"/>
      <c r="M467" s="663"/>
      <c r="N467" s="663"/>
      <c r="O467" s="663"/>
      <c r="P467" s="663"/>
      <c r="Q467" s="663"/>
      <c r="R467" s="663"/>
      <c r="S467" s="663"/>
      <c r="T467" s="663"/>
      <c r="U467" s="664"/>
      <c r="V467" s="232"/>
      <c r="AD467" s="292"/>
      <c r="AE467" s="292"/>
      <c r="AF467" s="292"/>
      <c r="AG467" s="292"/>
      <c r="AH467" s="292"/>
      <c r="AR467"/>
      <c r="AS467"/>
      <c r="AT467"/>
      <c r="AU467"/>
    </row>
    <row r="468" spans="2:47" ht="14.25" customHeight="1">
      <c r="B468" s="232"/>
      <c r="C468" s="662"/>
      <c r="D468" s="663"/>
      <c r="E468" s="663"/>
      <c r="F468" s="663"/>
      <c r="G468" s="663"/>
      <c r="H468" s="663"/>
      <c r="I468" s="663"/>
      <c r="J468" s="663"/>
      <c r="K468" s="663"/>
      <c r="L468" s="663"/>
      <c r="M468" s="663"/>
      <c r="N468" s="663"/>
      <c r="O468" s="663"/>
      <c r="P468" s="663"/>
      <c r="Q468" s="663"/>
      <c r="R468" s="663"/>
      <c r="S468" s="663"/>
      <c r="T468" s="663"/>
      <c r="U468" s="664"/>
      <c r="V468" s="232"/>
      <c r="AD468" s="292"/>
      <c r="AE468" s="292"/>
      <c r="AF468" s="292"/>
      <c r="AG468" s="292"/>
      <c r="AH468" s="292"/>
      <c r="AR468"/>
      <c r="AS468"/>
      <c r="AT468"/>
      <c r="AU468"/>
    </row>
    <row r="469" spans="2:47" ht="14.25" customHeight="1">
      <c r="B469" s="232"/>
      <c r="C469" s="662"/>
      <c r="D469" s="663"/>
      <c r="E469" s="663"/>
      <c r="F469" s="663"/>
      <c r="G469" s="663"/>
      <c r="H469" s="663"/>
      <c r="I469" s="663"/>
      <c r="J469" s="663"/>
      <c r="K469" s="663"/>
      <c r="L469" s="663"/>
      <c r="M469" s="663"/>
      <c r="N469" s="663"/>
      <c r="O469" s="663"/>
      <c r="P469" s="663"/>
      <c r="Q469" s="663"/>
      <c r="R469" s="663"/>
      <c r="S469" s="663"/>
      <c r="T469" s="663"/>
      <c r="U469" s="664"/>
      <c r="V469" s="232"/>
      <c r="AR469"/>
      <c r="AS469"/>
      <c r="AT469"/>
      <c r="AU469"/>
    </row>
    <row r="470" spans="2:47" ht="14.25" customHeight="1">
      <c r="B470" s="232"/>
      <c r="C470" s="662"/>
      <c r="D470" s="663"/>
      <c r="E470" s="663"/>
      <c r="F470" s="663"/>
      <c r="G470" s="663"/>
      <c r="H470" s="663"/>
      <c r="I470" s="663"/>
      <c r="J470" s="663"/>
      <c r="K470" s="663"/>
      <c r="L470" s="663"/>
      <c r="M470" s="663"/>
      <c r="N470" s="663"/>
      <c r="O470" s="663"/>
      <c r="P470" s="663"/>
      <c r="Q470" s="663"/>
      <c r="R470" s="663"/>
      <c r="S470" s="663"/>
      <c r="T470" s="663"/>
      <c r="U470" s="664"/>
      <c r="V470" s="232"/>
      <c r="AR470"/>
      <c r="AS470"/>
      <c r="AT470"/>
      <c r="AU470"/>
    </row>
    <row r="471" spans="2:47" ht="14.25" customHeight="1">
      <c r="B471" s="232"/>
      <c r="C471" s="662"/>
      <c r="D471" s="663"/>
      <c r="E471" s="663"/>
      <c r="F471" s="663"/>
      <c r="G471" s="663"/>
      <c r="H471" s="663"/>
      <c r="I471" s="663"/>
      <c r="J471" s="663"/>
      <c r="K471" s="663"/>
      <c r="L471" s="663"/>
      <c r="M471" s="663"/>
      <c r="N471" s="663"/>
      <c r="O471" s="663"/>
      <c r="P471" s="663"/>
      <c r="Q471" s="663"/>
      <c r="R471" s="663"/>
      <c r="S471" s="663"/>
      <c r="T471" s="663"/>
      <c r="U471" s="664"/>
      <c r="V471" s="232"/>
      <c r="AR471"/>
      <c r="AS471"/>
      <c r="AT471"/>
      <c r="AU471"/>
    </row>
    <row r="472" spans="2:47" ht="14.25" customHeight="1">
      <c r="B472" s="232"/>
      <c r="C472" s="665"/>
      <c r="D472" s="666"/>
      <c r="E472" s="666"/>
      <c r="F472" s="666"/>
      <c r="G472" s="666"/>
      <c r="H472" s="666"/>
      <c r="I472" s="666"/>
      <c r="J472" s="666"/>
      <c r="K472" s="666"/>
      <c r="L472" s="666"/>
      <c r="M472" s="666"/>
      <c r="N472" s="666"/>
      <c r="O472" s="666"/>
      <c r="P472" s="666"/>
      <c r="Q472" s="666"/>
      <c r="R472" s="666"/>
      <c r="S472" s="666"/>
      <c r="T472" s="666"/>
      <c r="U472" s="667"/>
      <c r="V472" s="232"/>
      <c r="AR472"/>
      <c r="AS472"/>
      <c r="AT472"/>
      <c r="AU472"/>
    </row>
    <row r="473" spans="2:47" ht="12.95" customHeight="1">
      <c r="B473" s="237"/>
      <c r="C473" s="232" t="s">
        <v>77</v>
      </c>
      <c r="D473" s="232"/>
      <c r="E473" s="232"/>
      <c r="F473" s="232"/>
      <c r="G473" s="232"/>
      <c r="H473" s="232" t="s">
        <v>78</v>
      </c>
      <c r="I473" s="232"/>
      <c r="J473" s="232"/>
      <c r="K473" s="232"/>
      <c r="L473" s="232"/>
      <c r="M473" s="232"/>
      <c r="N473" s="232"/>
      <c r="O473" s="232"/>
      <c r="P473" s="232"/>
      <c r="Q473" s="232"/>
      <c r="R473" s="232"/>
      <c r="S473" s="232"/>
      <c r="T473" s="232"/>
      <c r="U473" s="232"/>
      <c r="V473" s="232"/>
      <c r="W473" s="232"/>
      <c r="X473" s="232"/>
      <c r="Y473" s="232"/>
      <c r="Z473" s="232"/>
      <c r="AA473" s="232"/>
      <c r="AB473" s="232"/>
      <c r="AC473" s="232"/>
      <c r="AD473" s="232"/>
      <c r="AE473" s="232"/>
      <c r="AF473" s="237"/>
      <c r="AG473" s="237"/>
      <c r="AH473" s="237"/>
      <c r="AI473" s="237"/>
      <c r="AJ473" s="237"/>
      <c r="AK473" s="237"/>
      <c r="AR473"/>
      <c r="AS473"/>
      <c r="AT473"/>
      <c r="AU473"/>
    </row>
    <row r="474" spans="2:47" ht="12.95" customHeight="1">
      <c r="B474" s="237"/>
      <c r="C474" s="232"/>
      <c r="D474" s="232"/>
      <c r="E474" s="232"/>
      <c r="F474" s="232"/>
      <c r="G474" s="232"/>
      <c r="H474" s="232" t="s">
        <v>291</v>
      </c>
      <c r="I474" s="232"/>
      <c r="J474" s="232"/>
      <c r="K474" s="232"/>
      <c r="L474" s="232"/>
      <c r="M474" s="232"/>
      <c r="N474" s="232"/>
      <c r="O474" s="232"/>
      <c r="P474" s="232"/>
      <c r="Q474" s="232"/>
      <c r="R474" s="232"/>
      <c r="S474" s="232"/>
      <c r="T474" s="232"/>
      <c r="U474" s="232"/>
      <c r="V474" s="232"/>
      <c r="W474" s="232"/>
      <c r="X474" s="232"/>
      <c r="Y474" s="232"/>
      <c r="Z474" s="232"/>
      <c r="AA474" s="232"/>
      <c r="AB474" s="232"/>
      <c r="AC474" s="232"/>
      <c r="AD474" s="232"/>
      <c r="AE474" s="232"/>
      <c r="AF474" s="237"/>
      <c r="AG474" s="237"/>
      <c r="AH474" s="237"/>
      <c r="AI474" s="237"/>
      <c r="AJ474" s="237"/>
      <c r="AK474" s="237"/>
      <c r="AR474"/>
      <c r="AS474"/>
      <c r="AT474"/>
      <c r="AU474"/>
    </row>
    <row r="475" spans="2:47" ht="12.95" customHeight="1">
      <c r="B475" s="237"/>
      <c r="C475" s="232" t="s">
        <v>357</v>
      </c>
      <c r="D475" s="232"/>
      <c r="E475" s="232"/>
      <c r="F475" s="232"/>
      <c r="G475" s="232"/>
      <c r="I475" s="232"/>
      <c r="J475" s="232"/>
      <c r="K475" s="232"/>
      <c r="L475" s="232"/>
      <c r="M475" s="232"/>
      <c r="N475" s="232"/>
      <c r="O475" s="232"/>
      <c r="P475" s="232"/>
      <c r="Q475" s="232"/>
      <c r="R475" s="232"/>
      <c r="S475" s="232"/>
      <c r="T475" s="232"/>
      <c r="U475" s="232"/>
      <c r="V475" s="232"/>
      <c r="W475" s="232"/>
      <c r="X475" s="232"/>
      <c r="Y475" s="232"/>
      <c r="Z475" s="232"/>
      <c r="AA475" s="232"/>
      <c r="AB475" s="232"/>
      <c r="AC475" s="232"/>
      <c r="AD475" s="232"/>
      <c r="AE475" s="232"/>
      <c r="AF475" s="237"/>
      <c r="AG475" s="237"/>
      <c r="AH475" s="237"/>
      <c r="AI475" s="237"/>
      <c r="AJ475" s="237"/>
      <c r="AK475" s="237"/>
      <c r="AR475"/>
      <c r="AS475"/>
      <c r="AT475"/>
      <c r="AU475"/>
    </row>
    <row r="476" spans="2:47" ht="12.95" customHeight="1">
      <c r="B476" s="237"/>
      <c r="C476" s="232" t="s">
        <v>460</v>
      </c>
      <c r="D476" s="232"/>
      <c r="E476" s="232"/>
      <c r="F476" s="232"/>
      <c r="G476" s="232"/>
      <c r="I476" s="232"/>
      <c r="J476" s="232"/>
      <c r="K476" s="232"/>
      <c r="L476" s="232"/>
      <c r="M476" s="232"/>
      <c r="N476" s="232"/>
      <c r="O476" s="232"/>
      <c r="P476" s="232"/>
      <c r="Q476" s="232"/>
      <c r="R476" s="232"/>
      <c r="S476" s="232"/>
      <c r="T476" s="232"/>
      <c r="U476" s="232"/>
      <c r="V476" s="232"/>
      <c r="W476" s="232"/>
      <c r="X476" s="232"/>
      <c r="Y476" s="232"/>
      <c r="Z476" s="232"/>
      <c r="AA476" s="232"/>
      <c r="AB476" s="232"/>
      <c r="AC476" s="232"/>
      <c r="AD476" s="232"/>
      <c r="AE476" s="232"/>
      <c r="AF476" s="237"/>
      <c r="AG476" s="237"/>
      <c r="AH476" s="237"/>
      <c r="AI476" s="237"/>
      <c r="AJ476" s="237"/>
      <c r="AK476" s="237"/>
      <c r="AR476"/>
      <c r="AS476"/>
      <c r="AT476"/>
      <c r="AU476"/>
    </row>
    <row r="477" spans="2:47" s="235" customFormat="1" ht="12.95" customHeight="1">
      <c r="B477" s="230"/>
      <c r="C477" s="260" t="s">
        <v>525</v>
      </c>
      <c r="D477" s="229"/>
      <c r="E477" s="229"/>
      <c r="F477" s="229"/>
      <c r="G477" s="230"/>
      <c r="H477" s="230"/>
      <c r="I477" s="230"/>
      <c r="J477" s="230"/>
      <c r="K477" s="230"/>
      <c r="L477" s="230"/>
      <c r="M477" s="230"/>
      <c r="N477" s="230"/>
      <c r="O477" s="230"/>
      <c r="P477" s="230"/>
      <c r="Q477" s="230"/>
      <c r="R477" s="230"/>
      <c r="S477" s="230"/>
      <c r="T477" s="230"/>
      <c r="U477" s="230"/>
      <c r="V477" s="230"/>
      <c r="W477" s="230"/>
      <c r="X477" s="230"/>
      <c r="Y477" s="230"/>
      <c r="Z477" s="230"/>
      <c r="AA477" s="230"/>
      <c r="AB477" s="230"/>
      <c r="AC477" s="230"/>
      <c r="AD477" s="230"/>
      <c r="AE477" s="230"/>
      <c r="AF477" s="230"/>
      <c r="AG477" s="230"/>
      <c r="AH477" s="290"/>
      <c r="AI477" s="290"/>
      <c r="AJ477" s="289"/>
      <c r="AK477" s="289"/>
      <c r="AL477" s="236"/>
      <c r="AM477" s="236"/>
      <c r="AN477" s="236"/>
      <c r="AO477" s="236"/>
      <c r="AP477" s="236"/>
      <c r="AQ477" s="236"/>
      <c r="AR477" s="238"/>
      <c r="AS477" s="238"/>
      <c r="AT477" s="239"/>
      <c r="AU477" s="239"/>
    </row>
    <row r="478" spans="2:47" ht="12.95" customHeight="1">
      <c r="B478" s="231"/>
      <c r="C478" s="672" t="s">
        <v>354</v>
      </c>
      <c r="D478" s="672"/>
      <c r="E478" s="672"/>
      <c r="F478" s="672"/>
      <c r="G478" s="672"/>
      <c r="H478" s="672"/>
      <c r="I478" s="672"/>
      <c r="J478" s="672"/>
      <c r="K478" s="672"/>
      <c r="L478" s="672"/>
      <c r="M478" s="672"/>
      <c r="N478" s="672"/>
      <c r="O478" s="672"/>
      <c r="P478" s="672"/>
      <c r="Q478" s="672"/>
      <c r="R478" s="672"/>
      <c r="S478" s="672"/>
      <c r="T478" s="672"/>
      <c r="U478" s="672"/>
      <c r="V478" s="672"/>
      <c r="W478" s="261"/>
      <c r="X478" s="231"/>
      <c r="Y478" s="232"/>
      <c r="Z478" s="232"/>
      <c r="AA478" s="232"/>
      <c r="AB478" s="232"/>
      <c r="AC478" s="232"/>
      <c r="AD478" s="232"/>
      <c r="AE478" s="232"/>
      <c r="AF478" s="232"/>
      <c r="AG478" s="262"/>
      <c r="AH478" s="290"/>
      <c r="AI478" s="290"/>
      <c r="AJ478" s="289"/>
      <c r="AK478" s="289"/>
      <c r="AR478"/>
      <c r="AS478"/>
      <c r="AT478"/>
      <c r="AU478"/>
    </row>
    <row r="479" spans="2:47" ht="12.95" customHeight="1">
      <c r="B479" s="231"/>
      <c r="C479" s="672"/>
      <c r="D479" s="672"/>
      <c r="E479" s="672"/>
      <c r="F479" s="672"/>
      <c r="G479" s="672"/>
      <c r="H479" s="672"/>
      <c r="I479" s="672"/>
      <c r="J479" s="672"/>
      <c r="K479" s="672"/>
      <c r="L479" s="672"/>
      <c r="M479" s="672"/>
      <c r="N479" s="672"/>
      <c r="O479" s="672"/>
      <c r="P479" s="672"/>
      <c r="Q479" s="672"/>
      <c r="R479" s="672"/>
      <c r="S479" s="672"/>
      <c r="T479" s="672"/>
      <c r="U479" s="672"/>
      <c r="V479" s="672"/>
      <c r="W479" s="697" t="s">
        <v>459</v>
      </c>
      <c r="X479" s="697"/>
      <c r="Y479" s="697"/>
      <c r="Z479" s="697"/>
      <c r="AA479" s="697">
        <f>AA411+1</f>
        <v>8</v>
      </c>
      <c r="AB479" s="697"/>
      <c r="AC479" s="697"/>
      <c r="AD479" s="697"/>
      <c r="AE479" s="697"/>
      <c r="AF479" s="697"/>
      <c r="AG479" s="697"/>
      <c r="AH479" s="697"/>
      <c r="AI479" s="697"/>
      <c r="AJ479" s="697"/>
      <c r="AK479" s="697"/>
      <c r="AR479"/>
      <c r="AS479"/>
      <c r="AT479"/>
      <c r="AU479"/>
    </row>
    <row r="480" spans="2:47" ht="12.95" customHeight="1">
      <c r="B480" s="231"/>
      <c r="C480" s="231"/>
      <c r="D480" s="231"/>
      <c r="E480" s="231"/>
      <c r="F480" s="231"/>
      <c r="G480" s="231"/>
      <c r="H480" s="231"/>
      <c r="I480" s="231"/>
      <c r="J480" s="231"/>
      <c r="K480" s="231"/>
      <c r="L480" s="231"/>
      <c r="M480" s="231"/>
      <c r="N480" s="231"/>
      <c r="O480" s="231"/>
      <c r="P480" s="231"/>
      <c r="Q480" s="231"/>
      <c r="R480" s="232"/>
      <c r="S480" s="232"/>
      <c r="T480" s="232"/>
      <c r="U480" s="232"/>
      <c r="V480" s="231"/>
      <c r="W480" s="697"/>
      <c r="X480" s="697"/>
      <c r="Y480" s="697"/>
      <c r="Z480" s="697"/>
      <c r="AA480" s="697"/>
      <c r="AB480" s="697"/>
      <c r="AC480" s="697"/>
      <c r="AD480" s="697"/>
      <c r="AE480" s="697"/>
      <c r="AF480" s="697"/>
      <c r="AG480" s="697"/>
      <c r="AH480" s="697"/>
      <c r="AI480" s="697"/>
      <c r="AJ480" s="697"/>
      <c r="AK480" s="697"/>
      <c r="AR480"/>
      <c r="AS480"/>
      <c r="AT480"/>
      <c r="AU480"/>
    </row>
    <row r="481" spans="2:47" ht="12.95" customHeight="1">
      <c r="B481" s="231"/>
      <c r="D481" s="232"/>
      <c r="E481" s="232"/>
      <c r="F481" s="232"/>
      <c r="G481" s="231"/>
      <c r="H481" s="231"/>
      <c r="I481" s="231"/>
      <c r="J481" s="231"/>
      <c r="K481" s="231"/>
      <c r="L481" s="231"/>
      <c r="M481" s="231"/>
      <c r="N481" s="231"/>
      <c r="O481" s="231"/>
      <c r="P481" s="231"/>
      <c r="Q481" s="231"/>
      <c r="R481" s="232"/>
      <c r="S481" s="232"/>
      <c r="T481" s="232"/>
      <c r="U481" s="232"/>
      <c r="V481" s="231"/>
      <c r="W481" s="693" t="s">
        <v>248</v>
      </c>
      <c r="X481" s="693"/>
      <c r="Y481" s="693"/>
      <c r="Z481" s="693"/>
      <c r="AA481" s="695">
        <f>'21号（報告鏡）'!$R$9</f>
        <v>0</v>
      </c>
      <c r="AB481" s="695"/>
      <c r="AC481" s="695"/>
      <c r="AD481" s="695"/>
      <c r="AE481" s="695"/>
      <c r="AF481" s="695"/>
      <c r="AG481" s="695"/>
      <c r="AH481" s="695"/>
      <c r="AI481" s="695"/>
      <c r="AJ481" s="695"/>
      <c r="AK481" s="695"/>
      <c r="AR481"/>
      <c r="AS481"/>
      <c r="AT481"/>
      <c r="AU481"/>
    </row>
    <row r="482" spans="2:47" ht="12.95" customHeight="1">
      <c r="B482" s="231"/>
      <c r="C482" s="682" t="s">
        <v>356</v>
      </c>
      <c r="D482" s="682"/>
      <c r="E482" s="682"/>
      <c r="F482" s="682"/>
      <c r="G482" s="682"/>
      <c r="H482" s="268"/>
      <c r="I482" s="268"/>
      <c r="J482" s="268"/>
      <c r="K482" s="268"/>
      <c r="L482" s="268"/>
      <c r="M482" s="268"/>
      <c r="N482" s="670" t="s">
        <v>457</v>
      </c>
      <c r="O482" s="670"/>
      <c r="P482" s="657"/>
      <c r="Q482" s="656" t="s">
        <v>247</v>
      </c>
      <c r="R482" s="657"/>
      <c r="S482" s="656" t="s">
        <v>352</v>
      </c>
      <c r="T482" s="657"/>
      <c r="U482" s="658" t="s">
        <v>353</v>
      </c>
      <c r="W482" s="694"/>
      <c r="X482" s="694"/>
      <c r="Y482" s="694"/>
      <c r="Z482" s="694"/>
      <c r="AA482" s="696"/>
      <c r="AB482" s="696"/>
      <c r="AC482" s="696"/>
      <c r="AD482" s="696"/>
      <c r="AE482" s="696"/>
      <c r="AF482" s="696"/>
      <c r="AG482" s="696"/>
      <c r="AH482" s="696"/>
      <c r="AI482" s="696"/>
      <c r="AJ482" s="696"/>
      <c r="AK482" s="696"/>
      <c r="AR482"/>
      <c r="AS482"/>
      <c r="AT482"/>
      <c r="AU482"/>
    </row>
    <row r="483" spans="2:47" ht="12.95" customHeight="1">
      <c r="B483" s="231"/>
      <c r="C483" s="683"/>
      <c r="D483" s="683"/>
      <c r="E483" s="683"/>
      <c r="F483" s="683"/>
      <c r="G483" s="683"/>
      <c r="H483" s="268"/>
      <c r="I483" s="268"/>
      <c r="J483" s="268"/>
      <c r="K483" s="268"/>
      <c r="L483" s="268"/>
      <c r="M483" s="268"/>
      <c r="N483" s="671"/>
      <c r="O483" s="671"/>
      <c r="P483" s="657"/>
      <c r="Q483" s="656"/>
      <c r="R483" s="657"/>
      <c r="S483" s="656"/>
      <c r="T483" s="657"/>
      <c r="U483" s="658"/>
      <c r="AR483"/>
      <c r="AS483"/>
      <c r="AT483"/>
      <c r="AU483"/>
    </row>
    <row r="484" spans="2:47" ht="14.25" customHeight="1">
      <c r="B484" s="231"/>
      <c r="C484" s="659" t="s">
        <v>578</v>
      </c>
      <c r="D484" s="660"/>
      <c r="E484" s="660"/>
      <c r="F484" s="660"/>
      <c r="G484" s="660"/>
      <c r="H484" s="660"/>
      <c r="I484" s="660"/>
      <c r="J484" s="660"/>
      <c r="K484" s="660"/>
      <c r="L484" s="660"/>
      <c r="M484" s="660"/>
      <c r="N484" s="660"/>
      <c r="O484" s="660"/>
      <c r="P484" s="660"/>
      <c r="Q484" s="660"/>
      <c r="R484" s="660"/>
      <c r="S484" s="660"/>
      <c r="T484" s="660"/>
      <c r="U484" s="661"/>
      <c r="V484" s="232"/>
      <c r="W484" s="655" t="s">
        <v>442</v>
      </c>
      <c r="X484" s="655"/>
      <c r="Y484" s="655"/>
      <c r="Z484" s="655"/>
      <c r="AA484" s="655"/>
      <c r="AB484" s="655"/>
      <c r="AC484" s="655"/>
      <c r="AD484" s="655"/>
      <c r="AE484" s="655"/>
      <c r="AF484" s="655"/>
      <c r="AG484" s="655"/>
      <c r="AH484" s="655"/>
      <c r="AI484" s="655"/>
      <c r="AJ484" s="655"/>
      <c r="AK484" s="655"/>
      <c r="AR484"/>
      <c r="AS484"/>
      <c r="AT484"/>
      <c r="AU484"/>
    </row>
    <row r="485" spans="2:47" ht="14.25" customHeight="1">
      <c r="B485" s="231"/>
      <c r="C485" s="662"/>
      <c r="D485" s="663"/>
      <c r="E485" s="663"/>
      <c r="F485" s="663"/>
      <c r="G485" s="663"/>
      <c r="H485" s="663"/>
      <c r="I485" s="663"/>
      <c r="J485" s="663"/>
      <c r="K485" s="663"/>
      <c r="L485" s="663"/>
      <c r="M485" s="663"/>
      <c r="N485" s="663"/>
      <c r="O485" s="663"/>
      <c r="P485" s="663"/>
      <c r="Q485" s="663"/>
      <c r="R485" s="663"/>
      <c r="S485" s="663"/>
      <c r="T485" s="663"/>
      <c r="U485" s="664"/>
      <c r="V485" s="232"/>
      <c r="W485" s="655"/>
      <c r="X485" s="655"/>
      <c r="Y485" s="655"/>
      <c r="Z485" s="655"/>
      <c r="AA485" s="655"/>
      <c r="AB485" s="655"/>
      <c r="AC485" s="655"/>
      <c r="AD485" s="655"/>
      <c r="AE485" s="655"/>
      <c r="AF485" s="655"/>
      <c r="AG485" s="655"/>
      <c r="AH485" s="655"/>
      <c r="AI485" s="655"/>
      <c r="AJ485" s="655"/>
      <c r="AK485" s="655"/>
      <c r="AR485"/>
      <c r="AS485"/>
      <c r="AT485"/>
      <c r="AU485"/>
    </row>
    <row r="486" spans="2:47" ht="14.25" customHeight="1">
      <c r="B486" s="232"/>
      <c r="C486" s="662"/>
      <c r="D486" s="663"/>
      <c r="E486" s="663"/>
      <c r="F486" s="663"/>
      <c r="G486" s="663"/>
      <c r="H486" s="663"/>
      <c r="I486" s="663"/>
      <c r="J486" s="663"/>
      <c r="K486" s="663"/>
      <c r="L486" s="663"/>
      <c r="M486" s="663"/>
      <c r="N486" s="663"/>
      <c r="O486" s="663"/>
      <c r="P486" s="663"/>
      <c r="Q486" s="663"/>
      <c r="R486" s="663"/>
      <c r="S486" s="663"/>
      <c r="T486" s="663"/>
      <c r="U486" s="664"/>
      <c r="V486" s="232"/>
      <c r="W486" s="655" t="s">
        <v>458</v>
      </c>
      <c r="X486" s="655"/>
      <c r="Y486" s="655"/>
      <c r="Z486" s="655"/>
      <c r="AA486" s="655" t="s">
        <v>456</v>
      </c>
      <c r="AB486" s="655"/>
      <c r="AC486" s="655"/>
      <c r="AD486" s="655"/>
      <c r="AE486" s="655"/>
      <c r="AF486" s="655"/>
      <c r="AG486" s="655"/>
      <c r="AH486" s="655"/>
      <c r="AI486" s="655"/>
      <c r="AJ486" s="655"/>
      <c r="AK486" s="655"/>
      <c r="AR486"/>
      <c r="AS486"/>
      <c r="AT486"/>
      <c r="AU486"/>
    </row>
    <row r="487" spans="2:47" ht="14.25" customHeight="1">
      <c r="B487" s="232"/>
      <c r="C487" s="662"/>
      <c r="D487" s="663"/>
      <c r="E487" s="663"/>
      <c r="F487" s="663"/>
      <c r="G487" s="663"/>
      <c r="H487" s="663"/>
      <c r="I487" s="663"/>
      <c r="J487" s="663"/>
      <c r="K487" s="663"/>
      <c r="L487" s="663"/>
      <c r="M487" s="663"/>
      <c r="N487" s="663"/>
      <c r="O487" s="663"/>
      <c r="P487" s="663"/>
      <c r="Q487" s="663"/>
      <c r="R487" s="663"/>
      <c r="S487" s="663"/>
      <c r="T487" s="663"/>
      <c r="U487" s="664"/>
      <c r="V487" s="232"/>
      <c r="W487" s="655"/>
      <c r="X487" s="655"/>
      <c r="Y487" s="655"/>
      <c r="Z487" s="655"/>
      <c r="AA487" s="655"/>
      <c r="AB487" s="655"/>
      <c r="AC487" s="655"/>
      <c r="AD487" s="655"/>
      <c r="AE487" s="655"/>
      <c r="AF487" s="655"/>
      <c r="AG487" s="655"/>
      <c r="AH487" s="655"/>
      <c r="AI487" s="655"/>
      <c r="AJ487" s="655"/>
      <c r="AK487" s="655"/>
      <c r="AR487"/>
      <c r="AS487"/>
      <c r="AT487"/>
      <c r="AU487"/>
    </row>
    <row r="488" spans="2:47" ht="14.25" customHeight="1">
      <c r="B488" s="232"/>
      <c r="C488" s="662"/>
      <c r="D488" s="663"/>
      <c r="E488" s="663"/>
      <c r="F488" s="663"/>
      <c r="G488" s="663"/>
      <c r="H488" s="663"/>
      <c r="I488" s="663"/>
      <c r="J488" s="663"/>
      <c r="K488" s="663"/>
      <c r="L488" s="663"/>
      <c r="M488" s="663"/>
      <c r="N488" s="663"/>
      <c r="O488" s="663"/>
      <c r="P488" s="663"/>
      <c r="Q488" s="663"/>
      <c r="R488" s="663"/>
      <c r="S488" s="663"/>
      <c r="T488" s="663"/>
      <c r="U488" s="664"/>
      <c r="V488" s="232"/>
      <c r="W488" s="655"/>
      <c r="X488" s="655"/>
      <c r="Y488" s="655"/>
      <c r="Z488" s="655"/>
      <c r="AA488" s="655" t="s">
        <v>462</v>
      </c>
      <c r="AB488" s="655"/>
      <c r="AC488" s="655"/>
      <c r="AD488" s="655"/>
      <c r="AE488" s="655"/>
      <c r="AF488" s="655"/>
      <c r="AG488" s="655"/>
      <c r="AH488" s="655"/>
      <c r="AI488" s="655"/>
      <c r="AJ488" s="655"/>
      <c r="AK488" s="655"/>
      <c r="AR488"/>
      <c r="AS488"/>
      <c r="AT488"/>
      <c r="AU488"/>
    </row>
    <row r="489" spans="2:47" ht="14.25" customHeight="1">
      <c r="B489" s="232"/>
      <c r="C489" s="662"/>
      <c r="D489" s="663"/>
      <c r="E489" s="663"/>
      <c r="F489" s="663"/>
      <c r="G489" s="663"/>
      <c r="H489" s="663"/>
      <c r="I489" s="663"/>
      <c r="J489" s="663"/>
      <c r="K489" s="663"/>
      <c r="L489" s="663"/>
      <c r="M489" s="663"/>
      <c r="N489" s="663"/>
      <c r="O489" s="663"/>
      <c r="P489" s="663"/>
      <c r="Q489" s="663"/>
      <c r="R489" s="663"/>
      <c r="S489" s="663"/>
      <c r="T489" s="663"/>
      <c r="U489" s="664"/>
      <c r="V489" s="232"/>
      <c r="W489" s="655"/>
      <c r="X489" s="655"/>
      <c r="Y489" s="655"/>
      <c r="Z489" s="655"/>
      <c r="AA489" s="655"/>
      <c r="AB489" s="655"/>
      <c r="AC489" s="655"/>
      <c r="AD489" s="655"/>
      <c r="AE489" s="655"/>
      <c r="AF489" s="655"/>
      <c r="AG489" s="655"/>
      <c r="AH489" s="655"/>
      <c r="AI489" s="655"/>
      <c r="AJ489" s="655"/>
      <c r="AK489" s="655"/>
      <c r="AR489"/>
      <c r="AS489"/>
      <c r="AT489"/>
      <c r="AU489"/>
    </row>
    <row r="490" spans="2:47" ht="14.25" customHeight="1">
      <c r="B490" s="232"/>
      <c r="C490" s="662"/>
      <c r="D490" s="663"/>
      <c r="E490" s="663"/>
      <c r="F490" s="663"/>
      <c r="G490" s="663"/>
      <c r="H490" s="663"/>
      <c r="I490" s="663"/>
      <c r="J490" s="663"/>
      <c r="K490" s="663"/>
      <c r="L490" s="663"/>
      <c r="M490" s="663"/>
      <c r="N490" s="663"/>
      <c r="O490" s="663"/>
      <c r="P490" s="663"/>
      <c r="Q490" s="663"/>
      <c r="R490" s="663"/>
      <c r="S490" s="663"/>
      <c r="T490" s="663"/>
      <c r="U490" s="664"/>
      <c r="V490" s="232"/>
      <c r="W490" s="655"/>
      <c r="X490" s="655"/>
      <c r="Y490" s="655"/>
      <c r="Z490" s="655"/>
      <c r="AA490" s="655"/>
      <c r="AB490" s="655"/>
      <c r="AC490" s="655"/>
      <c r="AD490" s="655"/>
      <c r="AE490" s="655"/>
      <c r="AF490" s="655"/>
      <c r="AG490" s="655"/>
      <c r="AH490" s="655"/>
      <c r="AI490" s="655"/>
      <c r="AJ490" s="655"/>
      <c r="AK490" s="655"/>
      <c r="AR490"/>
      <c r="AS490"/>
      <c r="AT490"/>
      <c r="AU490"/>
    </row>
    <row r="491" spans="2:47" ht="14.25" customHeight="1">
      <c r="B491" s="232"/>
      <c r="C491" s="662"/>
      <c r="D491" s="663"/>
      <c r="E491" s="663"/>
      <c r="F491" s="663"/>
      <c r="G491" s="663"/>
      <c r="H491" s="663"/>
      <c r="I491" s="663"/>
      <c r="J491" s="663"/>
      <c r="K491" s="663"/>
      <c r="L491" s="663"/>
      <c r="M491" s="663"/>
      <c r="N491" s="663"/>
      <c r="O491" s="663"/>
      <c r="P491" s="663"/>
      <c r="Q491" s="663"/>
      <c r="R491" s="663"/>
      <c r="S491" s="663"/>
      <c r="T491" s="663"/>
      <c r="U491" s="664"/>
      <c r="V491" s="232"/>
      <c r="AD491" s="291"/>
      <c r="AE491" s="291"/>
      <c r="AF491" s="291"/>
      <c r="AG491" s="291"/>
      <c r="AH491" s="291"/>
      <c r="AI491" s="291"/>
      <c r="AJ491" s="291"/>
      <c r="AK491" s="291"/>
      <c r="AR491"/>
      <c r="AS491"/>
      <c r="AT491"/>
      <c r="AU491"/>
    </row>
    <row r="492" spans="2:47" ht="14.25" customHeight="1">
      <c r="B492" s="232"/>
      <c r="C492" s="662"/>
      <c r="D492" s="663"/>
      <c r="E492" s="663"/>
      <c r="F492" s="663"/>
      <c r="G492" s="663"/>
      <c r="H492" s="663"/>
      <c r="I492" s="663"/>
      <c r="J492" s="663"/>
      <c r="K492" s="663"/>
      <c r="L492" s="663"/>
      <c r="M492" s="663"/>
      <c r="N492" s="663"/>
      <c r="O492" s="663"/>
      <c r="P492" s="663"/>
      <c r="Q492" s="663"/>
      <c r="R492" s="663"/>
      <c r="S492" s="663"/>
      <c r="T492" s="663"/>
      <c r="U492" s="664"/>
      <c r="V492" s="232"/>
      <c r="AD492" s="291"/>
      <c r="AE492" s="291"/>
      <c r="AF492" s="291"/>
      <c r="AG492" s="291"/>
      <c r="AH492" s="291"/>
      <c r="AI492" s="291"/>
      <c r="AJ492" s="291"/>
      <c r="AK492" s="291"/>
      <c r="AR492"/>
      <c r="AS492"/>
      <c r="AT492"/>
      <c r="AU492"/>
    </row>
    <row r="493" spans="2:47" ht="14.25" customHeight="1">
      <c r="B493" s="232"/>
      <c r="C493" s="662"/>
      <c r="D493" s="663"/>
      <c r="E493" s="663"/>
      <c r="F493" s="663"/>
      <c r="G493" s="663"/>
      <c r="H493" s="663"/>
      <c r="I493" s="663"/>
      <c r="J493" s="663"/>
      <c r="K493" s="663"/>
      <c r="L493" s="663"/>
      <c r="M493" s="663"/>
      <c r="N493" s="663"/>
      <c r="O493" s="663"/>
      <c r="P493" s="663"/>
      <c r="Q493" s="663"/>
      <c r="R493" s="663"/>
      <c r="S493" s="663"/>
      <c r="T493" s="663"/>
      <c r="U493" s="664"/>
      <c r="V493" s="232"/>
      <c r="Z493" s="288"/>
      <c r="AA493" s="288"/>
      <c r="AF493" s="291"/>
      <c r="AG493" s="291"/>
      <c r="AH493" s="291"/>
      <c r="AI493" s="291"/>
      <c r="AJ493" s="291"/>
      <c r="AK493" s="291"/>
      <c r="AR493"/>
      <c r="AS493"/>
      <c r="AT493"/>
      <c r="AU493"/>
    </row>
    <row r="494" spans="2:47" ht="14.25" customHeight="1">
      <c r="B494" s="232"/>
      <c r="C494" s="662"/>
      <c r="D494" s="663"/>
      <c r="E494" s="663"/>
      <c r="F494" s="663"/>
      <c r="G494" s="663"/>
      <c r="H494" s="663"/>
      <c r="I494" s="663"/>
      <c r="J494" s="663"/>
      <c r="K494" s="663"/>
      <c r="L494" s="663"/>
      <c r="M494" s="663"/>
      <c r="N494" s="663"/>
      <c r="O494" s="663"/>
      <c r="P494" s="663"/>
      <c r="Q494" s="663"/>
      <c r="R494" s="663"/>
      <c r="S494" s="663"/>
      <c r="T494" s="663"/>
      <c r="U494" s="664"/>
      <c r="V494" s="232"/>
      <c r="Z494" s="288"/>
      <c r="AA494" s="288"/>
      <c r="AF494" s="291"/>
      <c r="AG494" s="291"/>
      <c r="AH494" s="291"/>
      <c r="AI494" s="291"/>
      <c r="AJ494" s="291"/>
      <c r="AK494" s="291"/>
      <c r="AR494"/>
      <c r="AS494"/>
      <c r="AT494"/>
      <c r="AU494"/>
    </row>
    <row r="495" spans="2:47" ht="14.25" customHeight="1">
      <c r="B495" s="232"/>
      <c r="C495" s="662"/>
      <c r="D495" s="663"/>
      <c r="E495" s="663"/>
      <c r="F495" s="663"/>
      <c r="G495" s="663"/>
      <c r="H495" s="663"/>
      <c r="I495" s="663"/>
      <c r="J495" s="663"/>
      <c r="K495" s="663"/>
      <c r="L495" s="663"/>
      <c r="M495" s="663"/>
      <c r="N495" s="663"/>
      <c r="O495" s="663"/>
      <c r="P495" s="663"/>
      <c r="Q495" s="663"/>
      <c r="R495" s="663"/>
      <c r="S495" s="663"/>
      <c r="T495" s="663"/>
      <c r="U495" s="664"/>
      <c r="V495" s="232"/>
      <c r="Z495" s="288"/>
      <c r="AA495" s="288"/>
      <c r="AF495" s="292"/>
      <c r="AG495" s="292"/>
      <c r="AH495" s="292"/>
      <c r="AR495"/>
      <c r="AS495"/>
      <c r="AT495"/>
      <c r="AU495"/>
    </row>
    <row r="496" spans="2:47" ht="14.25" customHeight="1">
      <c r="B496" s="232"/>
      <c r="C496" s="662"/>
      <c r="D496" s="663"/>
      <c r="E496" s="663"/>
      <c r="F496" s="663"/>
      <c r="G496" s="663"/>
      <c r="H496" s="663"/>
      <c r="I496" s="663"/>
      <c r="J496" s="663"/>
      <c r="K496" s="663"/>
      <c r="L496" s="663"/>
      <c r="M496" s="663"/>
      <c r="N496" s="663"/>
      <c r="O496" s="663"/>
      <c r="P496" s="663"/>
      <c r="Q496" s="663"/>
      <c r="R496" s="663"/>
      <c r="S496" s="663"/>
      <c r="T496" s="663"/>
      <c r="U496" s="664"/>
      <c r="V496" s="232"/>
      <c r="Z496" s="288"/>
      <c r="AA496" s="288"/>
      <c r="AF496" s="292"/>
      <c r="AG496" s="292"/>
      <c r="AH496" s="292"/>
      <c r="AR496"/>
      <c r="AS496"/>
      <c r="AT496"/>
      <c r="AU496"/>
    </row>
    <row r="497" spans="2:47" ht="14.25" customHeight="1">
      <c r="B497" s="232"/>
      <c r="C497" s="662"/>
      <c r="D497" s="663"/>
      <c r="E497" s="663"/>
      <c r="F497" s="663"/>
      <c r="G497" s="663"/>
      <c r="H497" s="663"/>
      <c r="I497" s="663"/>
      <c r="J497" s="663"/>
      <c r="K497" s="663"/>
      <c r="L497" s="663"/>
      <c r="M497" s="663"/>
      <c r="N497" s="663"/>
      <c r="O497" s="663"/>
      <c r="P497" s="663"/>
      <c r="Q497" s="663"/>
      <c r="R497" s="663"/>
      <c r="S497" s="663"/>
      <c r="T497" s="663"/>
      <c r="U497" s="664"/>
      <c r="V497" s="232"/>
      <c r="Z497" s="288"/>
      <c r="AA497" s="288"/>
      <c r="AR497"/>
      <c r="AS497"/>
      <c r="AT497"/>
      <c r="AU497"/>
    </row>
    <row r="498" spans="2:47" ht="14.25" customHeight="1">
      <c r="B498" s="232"/>
      <c r="C498" s="662"/>
      <c r="D498" s="663"/>
      <c r="E498" s="663"/>
      <c r="F498" s="663"/>
      <c r="G498" s="663"/>
      <c r="H498" s="663"/>
      <c r="I498" s="663"/>
      <c r="J498" s="663"/>
      <c r="K498" s="663"/>
      <c r="L498" s="663"/>
      <c r="M498" s="663"/>
      <c r="N498" s="663"/>
      <c r="O498" s="663"/>
      <c r="P498" s="663"/>
      <c r="Q498" s="663"/>
      <c r="R498" s="663"/>
      <c r="S498" s="663"/>
      <c r="T498" s="663"/>
      <c r="U498" s="664"/>
      <c r="V498" s="232"/>
      <c r="Z498" s="288"/>
      <c r="AA498" s="288"/>
      <c r="AR498"/>
      <c r="AS498"/>
      <c r="AT498"/>
      <c r="AU498"/>
    </row>
    <row r="499" spans="2:47" ht="14.25" customHeight="1">
      <c r="B499" s="232"/>
      <c r="C499" s="662"/>
      <c r="D499" s="663"/>
      <c r="E499" s="663"/>
      <c r="F499" s="663"/>
      <c r="G499" s="663"/>
      <c r="H499" s="663"/>
      <c r="I499" s="663"/>
      <c r="J499" s="663"/>
      <c r="K499" s="663"/>
      <c r="L499" s="663"/>
      <c r="M499" s="663"/>
      <c r="N499" s="663"/>
      <c r="O499" s="663"/>
      <c r="P499" s="663"/>
      <c r="Q499" s="663"/>
      <c r="R499" s="663"/>
      <c r="S499" s="663"/>
      <c r="T499" s="663"/>
      <c r="U499" s="664"/>
      <c r="V499" s="232"/>
      <c r="Z499" s="288"/>
      <c r="AA499" s="288"/>
      <c r="AR499"/>
      <c r="AS499"/>
      <c r="AT499"/>
      <c r="AU499"/>
    </row>
    <row r="500" spans="2:47" ht="14.25" customHeight="1">
      <c r="B500" s="232"/>
      <c r="C500" s="665"/>
      <c r="D500" s="666"/>
      <c r="E500" s="666"/>
      <c r="F500" s="666"/>
      <c r="G500" s="666"/>
      <c r="H500" s="666"/>
      <c r="I500" s="666"/>
      <c r="J500" s="666"/>
      <c r="K500" s="666"/>
      <c r="L500" s="666"/>
      <c r="M500" s="666"/>
      <c r="N500" s="666"/>
      <c r="O500" s="666"/>
      <c r="P500" s="666"/>
      <c r="Q500" s="666"/>
      <c r="R500" s="666"/>
      <c r="S500" s="666"/>
      <c r="T500" s="666"/>
      <c r="U500" s="667"/>
      <c r="V500" s="232"/>
      <c r="Z500" s="288"/>
      <c r="AA500" s="288"/>
      <c r="AR500"/>
      <c r="AS500"/>
      <c r="AT500"/>
      <c r="AU500"/>
    </row>
    <row r="501" spans="2:47" ht="14.25" customHeight="1">
      <c r="B501" s="232"/>
      <c r="C501" s="263"/>
      <c r="D501" s="231"/>
      <c r="E501" s="231"/>
      <c r="F501" s="231"/>
      <c r="G501" s="231"/>
      <c r="H501" s="231"/>
      <c r="I501" s="231"/>
      <c r="J501" s="231"/>
      <c r="K501" s="231"/>
      <c r="L501" s="231"/>
      <c r="M501" s="231"/>
      <c r="N501" s="231"/>
      <c r="O501" s="231"/>
      <c r="P501" s="231"/>
      <c r="Q501" s="231"/>
      <c r="R501" s="231"/>
      <c r="S501" s="231"/>
      <c r="T501" s="231"/>
      <c r="U501" s="231"/>
      <c r="V501" s="232"/>
      <c r="W501" s="254"/>
      <c r="X501" s="254"/>
      <c r="Y501" s="254"/>
      <c r="Z501" s="254"/>
      <c r="AA501" s="254"/>
      <c r="AB501" s="232"/>
      <c r="AC501" s="233"/>
      <c r="AD501" s="233"/>
      <c r="AE501" s="233"/>
      <c r="AF501" s="234"/>
      <c r="AG501" s="234"/>
      <c r="AH501" s="234"/>
      <c r="AI501" s="234"/>
      <c r="AJ501" s="234"/>
      <c r="AK501" s="234"/>
      <c r="AR501"/>
      <c r="AS501"/>
      <c r="AT501"/>
      <c r="AU501"/>
    </row>
    <row r="502" spans="2:47" ht="14.25" customHeight="1">
      <c r="B502" s="232"/>
      <c r="C502" s="668" t="s">
        <v>355</v>
      </c>
      <c r="D502" s="668"/>
      <c r="E502" s="668"/>
      <c r="F502" s="668"/>
      <c r="G502" s="668"/>
      <c r="H502" s="268"/>
      <c r="I502" s="268"/>
      <c r="J502" s="268"/>
      <c r="K502" s="268"/>
      <c r="L502" s="268"/>
      <c r="M502" s="268"/>
      <c r="N502" s="670" t="s">
        <v>457</v>
      </c>
      <c r="O502" s="670"/>
      <c r="P502" s="657"/>
      <c r="Q502" s="656" t="s">
        <v>247</v>
      </c>
      <c r="R502" s="657"/>
      <c r="S502" s="656" t="s">
        <v>352</v>
      </c>
      <c r="T502" s="657"/>
      <c r="U502" s="658" t="s">
        <v>353</v>
      </c>
      <c r="W502" s="231"/>
      <c r="X502" s="231"/>
      <c r="Y502" s="232"/>
      <c r="Z502" s="232"/>
      <c r="AA502" s="232"/>
      <c r="AB502" s="232"/>
      <c r="AC502" s="232"/>
      <c r="AD502" s="232"/>
      <c r="AE502" s="232"/>
      <c r="AF502" s="232"/>
      <c r="AG502" s="232"/>
      <c r="AH502" s="232"/>
      <c r="AI502" s="232"/>
      <c r="AJ502" s="232"/>
      <c r="AK502" s="232"/>
      <c r="AR502"/>
      <c r="AS502"/>
      <c r="AT502"/>
      <c r="AU502"/>
    </row>
    <row r="503" spans="2:47" ht="14.25" customHeight="1">
      <c r="B503" s="232"/>
      <c r="C503" s="669"/>
      <c r="D503" s="669"/>
      <c r="E503" s="669"/>
      <c r="F503" s="669"/>
      <c r="G503" s="669"/>
      <c r="H503" s="269"/>
      <c r="I503" s="269"/>
      <c r="J503" s="269"/>
      <c r="K503" s="269"/>
      <c r="L503" s="269"/>
      <c r="M503" s="269"/>
      <c r="N503" s="671"/>
      <c r="O503" s="671"/>
      <c r="P503" s="657"/>
      <c r="Q503" s="656"/>
      <c r="R503" s="657"/>
      <c r="S503" s="656"/>
      <c r="T503" s="657"/>
      <c r="U503" s="658"/>
      <c r="W503" s="231"/>
      <c r="X503" s="231"/>
      <c r="Y503" s="232"/>
      <c r="Z503" s="232"/>
      <c r="AA503" s="232"/>
      <c r="AB503" s="232"/>
      <c r="AC503" s="232"/>
      <c r="AD503" s="232"/>
      <c r="AE503" s="232"/>
      <c r="AF503" s="232"/>
      <c r="AG503" s="232"/>
      <c r="AH503" s="232"/>
      <c r="AI503" s="232"/>
      <c r="AJ503" s="232"/>
      <c r="AK503" s="232"/>
      <c r="AR503"/>
      <c r="AS503"/>
      <c r="AT503"/>
      <c r="AU503"/>
    </row>
    <row r="504" spans="2:47" ht="14.25" customHeight="1">
      <c r="B504" s="232"/>
      <c r="C504" s="659" t="s">
        <v>578</v>
      </c>
      <c r="D504" s="660"/>
      <c r="E504" s="660"/>
      <c r="F504" s="660"/>
      <c r="G504" s="660"/>
      <c r="H504" s="660"/>
      <c r="I504" s="660"/>
      <c r="J504" s="660"/>
      <c r="K504" s="660"/>
      <c r="L504" s="660"/>
      <c r="M504" s="660"/>
      <c r="N504" s="660"/>
      <c r="O504" s="660"/>
      <c r="P504" s="660"/>
      <c r="Q504" s="660"/>
      <c r="R504" s="660"/>
      <c r="S504" s="660"/>
      <c r="T504" s="660"/>
      <c r="U504" s="661"/>
      <c r="V504" s="232"/>
      <c r="W504" s="270"/>
      <c r="X504" s="270"/>
      <c r="Y504" s="270"/>
      <c r="Z504" s="270"/>
      <c r="AA504" s="270"/>
      <c r="AB504" s="270"/>
      <c r="AC504" s="270"/>
      <c r="AD504" s="270"/>
      <c r="AE504" s="270"/>
      <c r="AF504" s="270"/>
      <c r="AG504" s="270"/>
      <c r="AH504" s="270"/>
      <c r="AI504" s="270"/>
      <c r="AJ504" s="270"/>
      <c r="AK504" s="270"/>
      <c r="AR504"/>
      <c r="AS504"/>
      <c r="AT504"/>
      <c r="AU504"/>
    </row>
    <row r="505" spans="2:47" ht="14.25" customHeight="1">
      <c r="B505" s="232"/>
      <c r="C505" s="662"/>
      <c r="D505" s="663"/>
      <c r="E505" s="663"/>
      <c r="F505" s="663"/>
      <c r="G505" s="663"/>
      <c r="H505" s="663"/>
      <c r="I505" s="663"/>
      <c r="J505" s="663"/>
      <c r="K505" s="663"/>
      <c r="L505" s="663"/>
      <c r="M505" s="663"/>
      <c r="N505" s="663"/>
      <c r="O505" s="663"/>
      <c r="P505" s="663"/>
      <c r="Q505" s="663"/>
      <c r="R505" s="663"/>
      <c r="S505" s="663"/>
      <c r="T505" s="663"/>
      <c r="U505" s="664"/>
      <c r="V505" s="232"/>
      <c r="W505" s="270"/>
      <c r="X505" s="270"/>
      <c r="Y505" s="270"/>
      <c r="Z505" s="270"/>
      <c r="AA505" s="270"/>
      <c r="AB505" s="270"/>
      <c r="AC505" s="270"/>
      <c r="AD505" s="270"/>
      <c r="AE505" s="270"/>
      <c r="AF505" s="270"/>
      <c r="AG505" s="270"/>
      <c r="AH505" s="270"/>
      <c r="AI505" s="270"/>
      <c r="AJ505" s="270"/>
      <c r="AK505" s="270"/>
      <c r="AR505"/>
      <c r="AS505"/>
      <c r="AT505"/>
      <c r="AU505"/>
    </row>
    <row r="506" spans="2:47" ht="14.25" customHeight="1">
      <c r="B506" s="232"/>
      <c r="C506" s="662"/>
      <c r="D506" s="663"/>
      <c r="E506" s="663"/>
      <c r="F506" s="663"/>
      <c r="G506" s="663"/>
      <c r="H506" s="663"/>
      <c r="I506" s="663"/>
      <c r="J506" s="663"/>
      <c r="K506" s="663"/>
      <c r="L506" s="663"/>
      <c r="M506" s="663"/>
      <c r="N506" s="663"/>
      <c r="O506" s="663"/>
      <c r="P506" s="663"/>
      <c r="Q506" s="663"/>
      <c r="R506" s="663"/>
      <c r="S506" s="663"/>
      <c r="T506" s="663"/>
      <c r="U506" s="664"/>
      <c r="V506" s="232"/>
      <c r="W506" s="270"/>
      <c r="X506" s="270"/>
      <c r="Y506" s="270"/>
      <c r="Z506" s="270"/>
      <c r="AA506" s="270"/>
      <c r="AB506" s="270"/>
      <c r="AC506" s="270"/>
      <c r="AD506" s="270"/>
      <c r="AE506" s="270"/>
      <c r="AF506" s="270"/>
      <c r="AG506" s="270"/>
      <c r="AH506" s="270"/>
      <c r="AI506" s="270"/>
      <c r="AJ506" s="270"/>
      <c r="AK506" s="270"/>
      <c r="AR506"/>
      <c r="AS506"/>
      <c r="AT506"/>
      <c r="AU506"/>
    </row>
    <row r="507" spans="2:47" ht="14.25" customHeight="1">
      <c r="B507" s="232"/>
      <c r="C507" s="662"/>
      <c r="D507" s="663"/>
      <c r="E507" s="663"/>
      <c r="F507" s="663"/>
      <c r="G507" s="663"/>
      <c r="H507" s="663"/>
      <c r="I507" s="663"/>
      <c r="J507" s="663"/>
      <c r="K507" s="663"/>
      <c r="L507" s="663"/>
      <c r="M507" s="663"/>
      <c r="N507" s="663"/>
      <c r="O507" s="663"/>
      <c r="P507" s="663"/>
      <c r="Q507" s="663"/>
      <c r="R507" s="663"/>
      <c r="S507" s="663"/>
      <c r="T507" s="663"/>
      <c r="U507" s="664"/>
      <c r="V507" s="232"/>
      <c r="W507" s="270"/>
      <c r="X507" s="270"/>
      <c r="Y507" s="270"/>
      <c r="Z507" s="270"/>
      <c r="AA507" s="270"/>
      <c r="AB507" s="270"/>
      <c r="AC507" s="270"/>
      <c r="AD507" s="270"/>
      <c r="AE507" s="270"/>
      <c r="AF507" s="270"/>
      <c r="AG507" s="270"/>
      <c r="AH507" s="270"/>
      <c r="AI507" s="270"/>
      <c r="AJ507" s="270"/>
      <c r="AK507" s="270"/>
      <c r="AR507"/>
      <c r="AS507"/>
      <c r="AT507"/>
      <c r="AU507"/>
    </row>
    <row r="508" spans="2:47" ht="14.25" customHeight="1">
      <c r="B508" s="232"/>
      <c r="C508" s="662"/>
      <c r="D508" s="663"/>
      <c r="E508" s="663"/>
      <c r="F508" s="663"/>
      <c r="G508" s="663"/>
      <c r="H508" s="663"/>
      <c r="I508" s="663"/>
      <c r="J508" s="663"/>
      <c r="K508" s="663"/>
      <c r="L508" s="663"/>
      <c r="M508" s="663"/>
      <c r="N508" s="663"/>
      <c r="O508" s="663"/>
      <c r="P508" s="663"/>
      <c r="Q508" s="663"/>
      <c r="R508" s="663"/>
      <c r="S508" s="663"/>
      <c r="T508" s="663"/>
      <c r="U508" s="664"/>
      <c r="V508" s="232"/>
      <c r="W508" s="270"/>
      <c r="X508" s="270"/>
      <c r="Y508" s="270"/>
      <c r="Z508" s="270"/>
      <c r="AA508" s="270"/>
      <c r="AB508" s="270"/>
      <c r="AC508" s="270"/>
      <c r="AD508" s="270"/>
      <c r="AE508" s="270"/>
      <c r="AF508" s="270"/>
      <c r="AG508" s="270"/>
      <c r="AH508" s="270"/>
      <c r="AI508" s="270"/>
      <c r="AJ508" s="270"/>
      <c r="AK508" s="270"/>
      <c r="AR508"/>
      <c r="AS508"/>
      <c r="AT508"/>
      <c r="AU508"/>
    </row>
    <row r="509" spans="2:47" ht="14.25" customHeight="1">
      <c r="B509" s="232"/>
      <c r="C509" s="662"/>
      <c r="D509" s="663"/>
      <c r="E509" s="663"/>
      <c r="F509" s="663"/>
      <c r="G509" s="663"/>
      <c r="H509" s="663"/>
      <c r="I509" s="663"/>
      <c r="J509" s="663"/>
      <c r="K509" s="663"/>
      <c r="L509" s="663"/>
      <c r="M509" s="663"/>
      <c r="N509" s="663"/>
      <c r="O509" s="663"/>
      <c r="P509" s="663"/>
      <c r="Q509" s="663"/>
      <c r="R509" s="663"/>
      <c r="S509" s="663"/>
      <c r="T509" s="663"/>
      <c r="U509" s="664"/>
      <c r="V509" s="232"/>
      <c r="AD509" s="291"/>
      <c r="AE509" s="291"/>
      <c r="AF509" s="291"/>
      <c r="AG509" s="291"/>
      <c r="AH509" s="291"/>
      <c r="AI509" s="291"/>
      <c r="AJ509" s="291"/>
      <c r="AK509" s="291"/>
      <c r="AR509"/>
      <c r="AS509"/>
      <c r="AT509"/>
      <c r="AU509"/>
    </row>
    <row r="510" spans="2:47" ht="14.25" customHeight="1">
      <c r="B510" s="232"/>
      <c r="C510" s="662"/>
      <c r="D510" s="663"/>
      <c r="E510" s="663"/>
      <c r="F510" s="663"/>
      <c r="G510" s="663"/>
      <c r="H510" s="663"/>
      <c r="I510" s="663"/>
      <c r="J510" s="663"/>
      <c r="K510" s="663"/>
      <c r="L510" s="663"/>
      <c r="M510" s="663"/>
      <c r="N510" s="663"/>
      <c r="O510" s="663"/>
      <c r="P510" s="663"/>
      <c r="Q510" s="663"/>
      <c r="R510" s="663"/>
      <c r="S510" s="663"/>
      <c r="T510" s="663"/>
      <c r="U510" s="664"/>
      <c r="V510" s="232"/>
      <c r="AD510" s="291"/>
      <c r="AE510" s="291"/>
      <c r="AF510" s="291"/>
      <c r="AG510" s="291"/>
      <c r="AH510" s="291"/>
      <c r="AI510" s="291"/>
      <c r="AJ510" s="291"/>
      <c r="AK510" s="291"/>
      <c r="AR510"/>
      <c r="AS510"/>
      <c r="AT510"/>
      <c r="AU510"/>
    </row>
    <row r="511" spans="2:47" ht="14.25" customHeight="1">
      <c r="B511" s="232"/>
      <c r="C511" s="662"/>
      <c r="D511" s="663"/>
      <c r="E511" s="663"/>
      <c r="F511" s="663"/>
      <c r="G511" s="663"/>
      <c r="H511" s="663"/>
      <c r="I511" s="663"/>
      <c r="J511" s="663"/>
      <c r="K511" s="663"/>
      <c r="L511" s="663"/>
      <c r="M511" s="663"/>
      <c r="N511" s="663"/>
      <c r="O511" s="663"/>
      <c r="P511" s="663"/>
      <c r="Q511" s="663"/>
      <c r="R511" s="663"/>
      <c r="S511" s="663"/>
      <c r="T511" s="663"/>
      <c r="U511" s="664"/>
      <c r="V511" s="232"/>
      <c r="AD511" s="291"/>
      <c r="AE511" s="291"/>
      <c r="AF511" s="291"/>
      <c r="AG511" s="291"/>
      <c r="AH511" s="291"/>
      <c r="AI511" s="291"/>
      <c r="AJ511" s="291"/>
      <c r="AK511" s="291"/>
      <c r="AR511"/>
      <c r="AS511"/>
      <c r="AT511"/>
      <c r="AU511"/>
    </row>
    <row r="512" spans="2:47" ht="14.25" customHeight="1">
      <c r="B512" s="232"/>
      <c r="C512" s="662"/>
      <c r="D512" s="663"/>
      <c r="E512" s="663"/>
      <c r="F512" s="663"/>
      <c r="G512" s="663"/>
      <c r="H512" s="663"/>
      <c r="I512" s="663"/>
      <c r="J512" s="663"/>
      <c r="K512" s="663"/>
      <c r="L512" s="663"/>
      <c r="M512" s="663"/>
      <c r="N512" s="663"/>
      <c r="O512" s="663"/>
      <c r="P512" s="663"/>
      <c r="Q512" s="663"/>
      <c r="R512" s="663"/>
      <c r="S512" s="663"/>
      <c r="T512" s="663"/>
      <c r="U512" s="664"/>
      <c r="V512" s="232"/>
      <c r="AD512" s="291"/>
      <c r="AE512" s="291"/>
      <c r="AF512" s="291"/>
      <c r="AG512" s="291"/>
      <c r="AH512" s="291"/>
      <c r="AI512" s="291"/>
      <c r="AJ512" s="291"/>
      <c r="AK512" s="291"/>
      <c r="AR512"/>
      <c r="AS512"/>
      <c r="AT512"/>
      <c r="AU512"/>
    </row>
    <row r="513" spans="2:47" ht="14.25" customHeight="1">
      <c r="B513" s="232"/>
      <c r="C513" s="662"/>
      <c r="D513" s="663"/>
      <c r="E513" s="663"/>
      <c r="F513" s="663"/>
      <c r="G513" s="663"/>
      <c r="H513" s="663"/>
      <c r="I513" s="663"/>
      <c r="J513" s="663"/>
      <c r="K513" s="663"/>
      <c r="L513" s="663"/>
      <c r="M513" s="663"/>
      <c r="N513" s="663"/>
      <c r="O513" s="663"/>
      <c r="P513" s="663"/>
      <c r="Q513" s="663"/>
      <c r="R513" s="663"/>
      <c r="S513" s="663"/>
      <c r="T513" s="663"/>
      <c r="U513" s="664"/>
      <c r="V513" s="232"/>
      <c r="AD513" s="291"/>
      <c r="AE513" s="291"/>
      <c r="AF513" s="291"/>
      <c r="AG513" s="291"/>
      <c r="AH513" s="291"/>
      <c r="AI513" s="291"/>
      <c r="AJ513" s="291"/>
      <c r="AK513" s="291"/>
      <c r="AR513"/>
      <c r="AS513"/>
      <c r="AT513"/>
      <c r="AU513"/>
    </row>
    <row r="514" spans="2:47" ht="14.25" customHeight="1">
      <c r="B514" s="232"/>
      <c r="C514" s="662"/>
      <c r="D514" s="663"/>
      <c r="E514" s="663"/>
      <c r="F514" s="663"/>
      <c r="G514" s="663"/>
      <c r="H514" s="663"/>
      <c r="I514" s="663"/>
      <c r="J514" s="663"/>
      <c r="K514" s="663"/>
      <c r="L514" s="663"/>
      <c r="M514" s="663"/>
      <c r="N514" s="663"/>
      <c r="O514" s="663"/>
      <c r="P514" s="663"/>
      <c r="Q514" s="663"/>
      <c r="R514" s="663"/>
      <c r="S514" s="663"/>
      <c r="T514" s="663"/>
      <c r="U514" s="664"/>
      <c r="V514" s="232"/>
      <c r="AD514" s="291"/>
      <c r="AE514" s="291"/>
      <c r="AF514" s="291"/>
      <c r="AG514" s="291"/>
      <c r="AH514" s="291"/>
      <c r="AI514" s="291"/>
      <c r="AJ514" s="291"/>
      <c r="AK514" s="291"/>
      <c r="AR514"/>
      <c r="AS514"/>
      <c r="AT514"/>
      <c r="AU514"/>
    </row>
    <row r="515" spans="2:47" ht="14.25" customHeight="1">
      <c r="B515" s="232"/>
      <c r="C515" s="662"/>
      <c r="D515" s="663"/>
      <c r="E515" s="663"/>
      <c r="F515" s="663"/>
      <c r="G515" s="663"/>
      <c r="H515" s="663"/>
      <c r="I515" s="663"/>
      <c r="J515" s="663"/>
      <c r="K515" s="663"/>
      <c r="L515" s="663"/>
      <c r="M515" s="663"/>
      <c r="N515" s="663"/>
      <c r="O515" s="663"/>
      <c r="P515" s="663"/>
      <c r="Q515" s="663"/>
      <c r="R515" s="663"/>
      <c r="S515" s="663"/>
      <c r="T515" s="663"/>
      <c r="U515" s="664"/>
      <c r="V515" s="232"/>
      <c r="AD515" s="292"/>
      <c r="AE515" s="292"/>
      <c r="AF515" s="292"/>
      <c r="AG515" s="292"/>
      <c r="AH515" s="292"/>
      <c r="AR515"/>
      <c r="AS515"/>
      <c r="AT515"/>
      <c r="AU515"/>
    </row>
    <row r="516" spans="2:47" ht="14.25" customHeight="1">
      <c r="B516" s="232"/>
      <c r="C516" s="662"/>
      <c r="D516" s="663"/>
      <c r="E516" s="663"/>
      <c r="F516" s="663"/>
      <c r="G516" s="663"/>
      <c r="H516" s="663"/>
      <c r="I516" s="663"/>
      <c r="J516" s="663"/>
      <c r="K516" s="663"/>
      <c r="L516" s="663"/>
      <c r="M516" s="663"/>
      <c r="N516" s="663"/>
      <c r="O516" s="663"/>
      <c r="P516" s="663"/>
      <c r="Q516" s="663"/>
      <c r="R516" s="663"/>
      <c r="S516" s="663"/>
      <c r="T516" s="663"/>
      <c r="U516" s="664"/>
      <c r="V516" s="232"/>
      <c r="AD516" s="292"/>
      <c r="AE516" s="292"/>
      <c r="AF516" s="292"/>
      <c r="AG516" s="292"/>
      <c r="AH516" s="292"/>
      <c r="AR516"/>
      <c r="AS516"/>
      <c r="AT516"/>
      <c r="AU516"/>
    </row>
    <row r="517" spans="2:47" ht="14.25" customHeight="1">
      <c r="B517" s="232"/>
      <c r="C517" s="662"/>
      <c r="D517" s="663"/>
      <c r="E517" s="663"/>
      <c r="F517" s="663"/>
      <c r="G517" s="663"/>
      <c r="H517" s="663"/>
      <c r="I517" s="663"/>
      <c r="J517" s="663"/>
      <c r="K517" s="663"/>
      <c r="L517" s="663"/>
      <c r="M517" s="663"/>
      <c r="N517" s="663"/>
      <c r="O517" s="663"/>
      <c r="P517" s="663"/>
      <c r="Q517" s="663"/>
      <c r="R517" s="663"/>
      <c r="S517" s="663"/>
      <c r="T517" s="663"/>
      <c r="U517" s="664"/>
      <c r="V517" s="232"/>
      <c r="AR517"/>
      <c r="AS517"/>
      <c r="AT517"/>
      <c r="AU517"/>
    </row>
    <row r="518" spans="2:47" ht="14.25" customHeight="1">
      <c r="B518" s="232"/>
      <c r="C518" s="662"/>
      <c r="D518" s="663"/>
      <c r="E518" s="663"/>
      <c r="F518" s="663"/>
      <c r="G518" s="663"/>
      <c r="H518" s="663"/>
      <c r="I518" s="663"/>
      <c r="J518" s="663"/>
      <c r="K518" s="663"/>
      <c r="L518" s="663"/>
      <c r="M518" s="663"/>
      <c r="N518" s="663"/>
      <c r="O518" s="663"/>
      <c r="P518" s="663"/>
      <c r="Q518" s="663"/>
      <c r="R518" s="663"/>
      <c r="S518" s="663"/>
      <c r="T518" s="663"/>
      <c r="U518" s="664"/>
      <c r="V518" s="232"/>
      <c r="AR518"/>
      <c r="AS518"/>
      <c r="AT518"/>
      <c r="AU518"/>
    </row>
    <row r="519" spans="2:47" ht="14.25" customHeight="1">
      <c r="B519" s="232"/>
      <c r="C519" s="662"/>
      <c r="D519" s="663"/>
      <c r="E519" s="663"/>
      <c r="F519" s="663"/>
      <c r="G519" s="663"/>
      <c r="H519" s="663"/>
      <c r="I519" s="663"/>
      <c r="J519" s="663"/>
      <c r="K519" s="663"/>
      <c r="L519" s="663"/>
      <c r="M519" s="663"/>
      <c r="N519" s="663"/>
      <c r="O519" s="663"/>
      <c r="P519" s="663"/>
      <c r="Q519" s="663"/>
      <c r="R519" s="663"/>
      <c r="S519" s="663"/>
      <c r="T519" s="663"/>
      <c r="U519" s="664"/>
      <c r="V519" s="232"/>
      <c r="AR519"/>
      <c r="AS519"/>
      <c r="AT519"/>
      <c r="AU519"/>
    </row>
    <row r="520" spans="2:47" ht="14.25" customHeight="1">
      <c r="B520" s="232"/>
      <c r="C520" s="665"/>
      <c r="D520" s="666"/>
      <c r="E520" s="666"/>
      <c r="F520" s="666"/>
      <c r="G520" s="666"/>
      <c r="H520" s="666"/>
      <c r="I520" s="666"/>
      <c r="J520" s="666"/>
      <c r="K520" s="666"/>
      <c r="L520" s="666"/>
      <c r="M520" s="666"/>
      <c r="N520" s="666"/>
      <c r="O520" s="666"/>
      <c r="P520" s="666"/>
      <c r="Q520" s="666"/>
      <c r="R520" s="666"/>
      <c r="S520" s="666"/>
      <c r="T520" s="666"/>
      <c r="U520" s="667"/>
      <c r="V520" s="232"/>
      <c r="AR520"/>
      <c r="AS520"/>
      <c r="AT520"/>
      <c r="AU520"/>
    </row>
    <row r="521" spans="2:47" ht="14.25" customHeight="1">
      <c r="B521" s="232"/>
      <c r="C521" s="232"/>
      <c r="D521" s="231"/>
      <c r="E521" s="231"/>
      <c r="F521" s="231"/>
      <c r="G521" s="231"/>
      <c r="H521" s="231"/>
      <c r="I521" s="231"/>
      <c r="J521" s="231"/>
      <c r="K521" s="231"/>
      <c r="L521" s="231"/>
      <c r="M521" s="231"/>
      <c r="N521" s="231"/>
      <c r="O521" s="231"/>
      <c r="P521" s="231"/>
      <c r="Q521" s="231"/>
      <c r="R521" s="231"/>
      <c r="S521" s="231"/>
      <c r="T521" s="231"/>
      <c r="U521" s="231"/>
      <c r="V521" s="232"/>
      <c r="W521" s="254"/>
      <c r="X521" s="254"/>
      <c r="Y521" s="254"/>
      <c r="Z521" s="254"/>
      <c r="AA521" s="254"/>
      <c r="AB521" s="232"/>
      <c r="AC521" s="233"/>
      <c r="AD521" s="233"/>
      <c r="AE521" s="233"/>
      <c r="AF521" s="234"/>
      <c r="AG521" s="234"/>
      <c r="AH521" s="234"/>
      <c r="AI521" s="234"/>
      <c r="AJ521" s="234"/>
      <c r="AK521" s="234"/>
      <c r="AR521"/>
      <c r="AS521"/>
      <c r="AT521"/>
      <c r="AU521"/>
    </row>
    <row r="522" spans="2:47" ht="14.25" customHeight="1">
      <c r="B522" s="232"/>
      <c r="C522" s="668" t="s">
        <v>461</v>
      </c>
      <c r="D522" s="668"/>
      <c r="E522" s="668"/>
      <c r="F522" s="668"/>
      <c r="G522" s="668"/>
      <c r="H522" s="268"/>
      <c r="I522" s="268"/>
      <c r="J522" s="268"/>
      <c r="K522" s="268"/>
      <c r="L522" s="268"/>
      <c r="M522" s="268"/>
      <c r="N522" s="670" t="s">
        <v>457</v>
      </c>
      <c r="O522" s="670"/>
      <c r="P522" s="657"/>
      <c r="Q522" s="656" t="s">
        <v>247</v>
      </c>
      <c r="R522" s="657"/>
      <c r="S522" s="656" t="s">
        <v>352</v>
      </c>
      <c r="T522" s="657"/>
      <c r="U522" s="658" t="s">
        <v>353</v>
      </c>
      <c r="W522" s="231"/>
      <c r="X522" s="231"/>
      <c r="Y522" s="232"/>
      <c r="Z522" s="232"/>
      <c r="AA522" s="232"/>
      <c r="AB522" s="232"/>
      <c r="AC522" s="232"/>
      <c r="AD522" s="232"/>
      <c r="AE522" s="232"/>
      <c r="AF522" s="232"/>
      <c r="AG522" s="232"/>
      <c r="AH522" s="232"/>
      <c r="AI522" s="232"/>
      <c r="AJ522" s="232"/>
      <c r="AK522" s="232"/>
      <c r="AR522"/>
      <c r="AS522"/>
      <c r="AT522"/>
      <c r="AU522"/>
    </row>
    <row r="523" spans="2:47" ht="14.25" customHeight="1">
      <c r="B523" s="232"/>
      <c r="C523" s="669"/>
      <c r="D523" s="669"/>
      <c r="E523" s="669"/>
      <c r="F523" s="669"/>
      <c r="G523" s="669"/>
      <c r="H523" s="269"/>
      <c r="I523" s="269"/>
      <c r="J523" s="269"/>
      <c r="K523" s="269"/>
      <c r="L523" s="269"/>
      <c r="M523" s="269"/>
      <c r="N523" s="671"/>
      <c r="O523" s="671"/>
      <c r="P523" s="657"/>
      <c r="Q523" s="656"/>
      <c r="R523" s="657"/>
      <c r="S523" s="656"/>
      <c r="T523" s="657"/>
      <c r="U523" s="658"/>
      <c r="W523" s="231"/>
      <c r="X523" s="231"/>
      <c r="Y523" s="232"/>
      <c r="Z523" s="232"/>
      <c r="AA523" s="232"/>
      <c r="AB523" s="232"/>
      <c r="AC523" s="232"/>
      <c r="AD523" s="232"/>
      <c r="AE523" s="232"/>
      <c r="AF523" s="232"/>
      <c r="AG523" s="232"/>
      <c r="AH523" s="232"/>
      <c r="AI523" s="232"/>
      <c r="AJ523" s="232"/>
      <c r="AK523" s="232"/>
      <c r="AR523"/>
      <c r="AS523"/>
      <c r="AT523"/>
      <c r="AU523"/>
    </row>
    <row r="524" spans="2:47" ht="14.25" customHeight="1">
      <c r="B524" s="232"/>
      <c r="C524" s="659" t="s">
        <v>580</v>
      </c>
      <c r="D524" s="660"/>
      <c r="E524" s="660"/>
      <c r="F524" s="660"/>
      <c r="G524" s="660"/>
      <c r="H524" s="660"/>
      <c r="I524" s="660"/>
      <c r="J524" s="660"/>
      <c r="K524" s="660"/>
      <c r="L524" s="660"/>
      <c r="M524" s="660"/>
      <c r="N524" s="660"/>
      <c r="O524" s="660"/>
      <c r="P524" s="660"/>
      <c r="Q524" s="660"/>
      <c r="R524" s="660"/>
      <c r="S524" s="660"/>
      <c r="T524" s="660"/>
      <c r="U524" s="661"/>
      <c r="V524" s="232"/>
      <c r="W524" s="270"/>
      <c r="X524" s="270"/>
      <c r="Y524" s="270"/>
      <c r="Z524" s="270"/>
      <c r="AA524" s="270"/>
      <c r="AB524" s="270"/>
      <c r="AC524" s="270"/>
      <c r="AD524" s="270"/>
      <c r="AE524" s="270"/>
      <c r="AF524" s="270"/>
      <c r="AG524" s="270"/>
      <c r="AH524" s="270"/>
      <c r="AI524" s="270"/>
      <c r="AJ524" s="270"/>
      <c r="AK524" s="270"/>
      <c r="AR524"/>
      <c r="AS524"/>
      <c r="AT524"/>
      <c r="AU524"/>
    </row>
    <row r="525" spans="2:47" ht="14.25" customHeight="1">
      <c r="B525" s="232"/>
      <c r="C525" s="662"/>
      <c r="D525" s="663"/>
      <c r="E525" s="663"/>
      <c r="F525" s="663"/>
      <c r="G525" s="663"/>
      <c r="H525" s="663"/>
      <c r="I525" s="663"/>
      <c r="J525" s="663"/>
      <c r="K525" s="663"/>
      <c r="L525" s="663"/>
      <c r="M525" s="663"/>
      <c r="N525" s="663"/>
      <c r="O525" s="663"/>
      <c r="P525" s="663"/>
      <c r="Q525" s="663"/>
      <c r="R525" s="663"/>
      <c r="S525" s="663"/>
      <c r="T525" s="663"/>
      <c r="U525" s="664"/>
      <c r="V525" s="232"/>
      <c r="W525" s="270"/>
      <c r="X525" s="270"/>
      <c r="Y525" s="270"/>
      <c r="Z525" s="270"/>
      <c r="AA525" s="270"/>
      <c r="AB525" s="270"/>
      <c r="AC525" s="270"/>
      <c r="AD525" s="270"/>
      <c r="AE525" s="270"/>
      <c r="AF525" s="270"/>
      <c r="AG525" s="270"/>
      <c r="AH525" s="270"/>
      <c r="AI525" s="270"/>
      <c r="AJ525" s="270"/>
      <c r="AK525" s="270"/>
      <c r="AR525"/>
      <c r="AS525"/>
      <c r="AT525"/>
      <c r="AU525"/>
    </row>
    <row r="526" spans="2:47" ht="14.25" customHeight="1">
      <c r="B526" s="232"/>
      <c r="C526" s="662"/>
      <c r="D526" s="663"/>
      <c r="E526" s="663"/>
      <c r="F526" s="663"/>
      <c r="G526" s="663"/>
      <c r="H526" s="663"/>
      <c r="I526" s="663"/>
      <c r="J526" s="663"/>
      <c r="K526" s="663"/>
      <c r="L526" s="663"/>
      <c r="M526" s="663"/>
      <c r="N526" s="663"/>
      <c r="O526" s="663"/>
      <c r="P526" s="663"/>
      <c r="Q526" s="663"/>
      <c r="R526" s="663"/>
      <c r="S526" s="663"/>
      <c r="T526" s="663"/>
      <c r="U526" s="664"/>
      <c r="V526" s="232"/>
      <c r="W526" s="270"/>
      <c r="X526" s="270"/>
      <c r="Y526" s="270"/>
      <c r="Z526" s="270"/>
      <c r="AA526" s="270"/>
      <c r="AB526" s="270"/>
      <c r="AC526" s="270"/>
      <c r="AD526" s="270"/>
      <c r="AE526" s="270"/>
      <c r="AF526" s="270"/>
      <c r="AG526" s="270"/>
      <c r="AH526" s="270"/>
      <c r="AI526" s="270"/>
      <c r="AJ526" s="270"/>
      <c r="AK526" s="270"/>
      <c r="AR526"/>
      <c r="AS526"/>
      <c r="AT526"/>
      <c r="AU526"/>
    </row>
    <row r="527" spans="2:47" ht="14.25" customHeight="1">
      <c r="B527" s="232"/>
      <c r="C527" s="662"/>
      <c r="D527" s="663"/>
      <c r="E527" s="663"/>
      <c r="F527" s="663"/>
      <c r="G527" s="663"/>
      <c r="H527" s="663"/>
      <c r="I527" s="663"/>
      <c r="J527" s="663"/>
      <c r="K527" s="663"/>
      <c r="L527" s="663"/>
      <c r="M527" s="663"/>
      <c r="N527" s="663"/>
      <c r="O527" s="663"/>
      <c r="P527" s="663"/>
      <c r="Q527" s="663"/>
      <c r="R527" s="663"/>
      <c r="S527" s="663"/>
      <c r="T527" s="663"/>
      <c r="U527" s="664"/>
      <c r="V527" s="232"/>
      <c r="W527" s="270"/>
      <c r="X527" s="270"/>
      <c r="Y527" s="270"/>
      <c r="Z527" s="270"/>
      <c r="AA527" s="270"/>
      <c r="AB527" s="270"/>
      <c r="AC527" s="270"/>
      <c r="AD527" s="270"/>
      <c r="AE527" s="270"/>
      <c r="AF527" s="270"/>
      <c r="AG527" s="270"/>
      <c r="AH527" s="270"/>
      <c r="AI527" s="270"/>
      <c r="AJ527" s="270"/>
      <c r="AK527" s="270"/>
      <c r="AR527"/>
      <c r="AS527"/>
      <c r="AT527"/>
      <c r="AU527"/>
    </row>
    <row r="528" spans="2:47" ht="14.25" customHeight="1">
      <c r="B528" s="232"/>
      <c r="C528" s="662"/>
      <c r="D528" s="663"/>
      <c r="E528" s="663"/>
      <c r="F528" s="663"/>
      <c r="G528" s="663"/>
      <c r="H528" s="663"/>
      <c r="I528" s="663"/>
      <c r="J528" s="663"/>
      <c r="K528" s="663"/>
      <c r="L528" s="663"/>
      <c r="M528" s="663"/>
      <c r="N528" s="663"/>
      <c r="O528" s="663"/>
      <c r="P528" s="663"/>
      <c r="Q528" s="663"/>
      <c r="R528" s="663"/>
      <c r="S528" s="663"/>
      <c r="T528" s="663"/>
      <c r="U528" s="664"/>
      <c r="V528" s="232"/>
      <c r="W528" s="270"/>
      <c r="X528" s="270"/>
      <c r="Y528" s="270"/>
      <c r="Z528" s="270"/>
      <c r="AA528" s="270"/>
      <c r="AB528" s="270"/>
      <c r="AC528" s="270"/>
      <c r="AD528" s="270"/>
      <c r="AE528" s="270"/>
      <c r="AF528" s="270"/>
      <c r="AG528" s="270"/>
      <c r="AH528" s="270"/>
      <c r="AI528" s="270"/>
      <c r="AJ528" s="270"/>
      <c r="AK528" s="270"/>
      <c r="AR528"/>
      <c r="AS528"/>
      <c r="AT528"/>
      <c r="AU528"/>
    </row>
    <row r="529" spans="2:47" ht="14.25" customHeight="1">
      <c r="B529" s="232"/>
      <c r="C529" s="662"/>
      <c r="D529" s="663"/>
      <c r="E529" s="663"/>
      <c r="F529" s="663"/>
      <c r="G529" s="663"/>
      <c r="H529" s="663"/>
      <c r="I529" s="663"/>
      <c r="J529" s="663"/>
      <c r="K529" s="663"/>
      <c r="L529" s="663"/>
      <c r="M529" s="663"/>
      <c r="N529" s="663"/>
      <c r="O529" s="663"/>
      <c r="P529" s="663"/>
      <c r="Q529" s="663"/>
      <c r="R529" s="663"/>
      <c r="S529" s="663"/>
      <c r="T529" s="663"/>
      <c r="U529" s="664"/>
      <c r="V529" s="232"/>
      <c r="AD529" s="291"/>
      <c r="AE529" s="291"/>
      <c r="AF529" s="291"/>
      <c r="AG529" s="291"/>
      <c r="AH529" s="291"/>
      <c r="AI529" s="291"/>
      <c r="AJ529" s="291"/>
      <c r="AK529" s="291"/>
      <c r="AR529"/>
      <c r="AS529"/>
      <c r="AT529"/>
      <c r="AU529"/>
    </row>
    <row r="530" spans="2:47" ht="14.25" customHeight="1">
      <c r="B530" s="232"/>
      <c r="C530" s="662"/>
      <c r="D530" s="663"/>
      <c r="E530" s="663"/>
      <c r="F530" s="663"/>
      <c r="G530" s="663"/>
      <c r="H530" s="663"/>
      <c r="I530" s="663"/>
      <c r="J530" s="663"/>
      <c r="K530" s="663"/>
      <c r="L530" s="663"/>
      <c r="M530" s="663"/>
      <c r="N530" s="663"/>
      <c r="O530" s="663"/>
      <c r="P530" s="663"/>
      <c r="Q530" s="663"/>
      <c r="R530" s="663"/>
      <c r="S530" s="663"/>
      <c r="T530" s="663"/>
      <c r="U530" s="664"/>
      <c r="V530" s="232"/>
      <c r="AD530" s="291"/>
      <c r="AE530" s="291"/>
      <c r="AF530" s="291"/>
      <c r="AG530" s="291"/>
      <c r="AH530" s="291"/>
      <c r="AI530" s="291"/>
      <c r="AJ530" s="291"/>
      <c r="AK530" s="291"/>
      <c r="AR530"/>
      <c r="AS530"/>
      <c r="AT530"/>
      <c r="AU530"/>
    </row>
    <row r="531" spans="2:47" ht="14.25" customHeight="1">
      <c r="B531" s="232"/>
      <c r="C531" s="662"/>
      <c r="D531" s="663"/>
      <c r="E531" s="663"/>
      <c r="F531" s="663"/>
      <c r="G531" s="663"/>
      <c r="H531" s="663"/>
      <c r="I531" s="663"/>
      <c r="J531" s="663"/>
      <c r="K531" s="663"/>
      <c r="L531" s="663"/>
      <c r="M531" s="663"/>
      <c r="N531" s="663"/>
      <c r="O531" s="663"/>
      <c r="P531" s="663"/>
      <c r="Q531" s="663"/>
      <c r="R531" s="663"/>
      <c r="S531" s="663"/>
      <c r="T531" s="663"/>
      <c r="U531" s="664"/>
      <c r="V531" s="232"/>
      <c r="AD531" s="291"/>
      <c r="AE531" s="291"/>
      <c r="AF531" s="291"/>
      <c r="AG531" s="291"/>
      <c r="AH531" s="291"/>
      <c r="AI531" s="291"/>
      <c r="AJ531" s="291"/>
      <c r="AK531" s="291"/>
      <c r="AR531"/>
      <c r="AS531"/>
      <c r="AT531"/>
      <c r="AU531"/>
    </row>
    <row r="532" spans="2:47" ht="14.25" customHeight="1">
      <c r="B532" s="232"/>
      <c r="C532" s="662"/>
      <c r="D532" s="663"/>
      <c r="E532" s="663"/>
      <c r="F532" s="663"/>
      <c r="G532" s="663"/>
      <c r="H532" s="663"/>
      <c r="I532" s="663"/>
      <c r="J532" s="663"/>
      <c r="K532" s="663"/>
      <c r="L532" s="663"/>
      <c r="M532" s="663"/>
      <c r="N532" s="663"/>
      <c r="O532" s="663"/>
      <c r="P532" s="663"/>
      <c r="Q532" s="663"/>
      <c r="R532" s="663"/>
      <c r="S532" s="663"/>
      <c r="T532" s="663"/>
      <c r="U532" s="664"/>
      <c r="V532" s="232"/>
      <c r="AD532" s="291"/>
      <c r="AE532" s="291"/>
      <c r="AF532" s="291"/>
      <c r="AG532" s="291"/>
      <c r="AH532" s="291"/>
      <c r="AI532" s="291"/>
      <c r="AJ532" s="291"/>
      <c r="AK532" s="291"/>
      <c r="AR532"/>
      <c r="AS532"/>
      <c r="AT532"/>
      <c r="AU532"/>
    </row>
    <row r="533" spans="2:47" ht="14.25" customHeight="1">
      <c r="B533" s="232"/>
      <c r="C533" s="662"/>
      <c r="D533" s="663"/>
      <c r="E533" s="663"/>
      <c r="F533" s="663"/>
      <c r="G533" s="663"/>
      <c r="H533" s="663"/>
      <c r="I533" s="663"/>
      <c r="J533" s="663"/>
      <c r="K533" s="663"/>
      <c r="L533" s="663"/>
      <c r="M533" s="663"/>
      <c r="N533" s="663"/>
      <c r="O533" s="663"/>
      <c r="P533" s="663"/>
      <c r="Q533" s="663"/>
      <c r="R533" s="663"/>
      <c r="S533" s="663"/>
      <c r="T533" s="663"/>
      <c r="U533" s="664"/>
      <c r="V533" s="232"/>
      <c r="AD533" s="291"/>
      <c r="AE533" s="291"/>
      <c r="AF533" s="291"/>
      <c r="AG533" s="291"/>
      <c r="AH533" s="291"/>
      <c r="AI533" s="291"/>
      <c r="AJ533" s="291"/>
      <c r="AK533" s="291"/>
      <c r="AR533"/>
      <c r="AS533"/>
      <c r="AT533"/>
      <c r="AU533"/>
    </row>
    <row r="534" spans="2:47" ht="14.25" customHeight="1">
      <c r="B534" s="232"/>
      <c r="C534" s="662"/>
      <c r="D534" s="663"/>
      <c r="E534" s="663"/>
      <c r="F534" s="663"/>
      <c r="G534" s="663"/>
      <c r="H534" s="663"/>
      <c r="I534" s="663"/>
      <c r="J534" s="663"/>
      <c r="K534" s="663"/>
      <c r="L534" s="663"/>
      <c r="M534" s="663"/>
      <c r="N534" s="663"/>
      <c r="O534" s="663"/>
      <c r="P534" s="663"/>
      <c r="Q534" s="663"/>
      <c r="R534" s="663"/>
      <c r="S534" s="663"/>
      <c r="T534" s="663"/>
      <c r="U534" s="664"/>
      <c r="V534" s="232"/>
      <c r="AD534" s="291"/>
      <c r="AE534" s="291"/>
      <c r="AF534" s="291"/>
      <c r="AG534" s="291"/>
      <c r="AH534" s="291"/>
      <c r="AI534" s="291"/>
      <c r="AJ534" s="291"/>
      <c r="AK534" s="291"/>
      <c r="AR534"/>
      <c r="AS534"/>
      <c r="AT534"/>
      <c r="AU534"/>
    </row>
    <row r="535" spans="2:47" ht="14.25" customHeight="1">
      <c r="B535" s="232"/>
      <c r="C535" s="662"/>
      <c r="D535" s="663"/>
      <c r="E535" s="663"/>
      <c r="F535" s="663"/>
      <c r="G535" s="663"/>
      <c r="H535" s="663"/>
      <c r="I535" s="663"/>
      <c r="J535" s="663"/>
      <c r="K535" s="663"/>
      <c r="L535" s="663"/>
      <c r="M535" s="663"/>
      <c r="N535" s="663"/>
      <c r="O535" s="663"/>
      <c r="P535" s="663"/>
      <c r="Q535" s="663"/>
      <c r="R535" s="663"/>
      <c r="S535" s="663"/>
      <c r="T535" s="663"/>
      <c r="U535" s="664"/>
      <c r="V535" s="232"/>
      <c r="AD535" s="292"/>
      <c r="AE535" s="292"/>
      <c r="AF535" s="292"/>
      <c r="AG535" s="292"/>
      <c r="AH535" s="292"/>
      <c r="AR535"/>
      <c r="AS535"/>
      <c r="AT535"/>
      <c r="AU535"/>
    </row>
    <row r="536" spans="2:47" ht="14.25" customHeight="1">
      <c r="B536" s="232"/>
      <c r="C536" s="662"/>
      <c r="D536" s="663"/>
      <c r="E536" s="663"/>
      <c r="F536" s="663"/>
      <c r="G536" s="663"/>
      <c r="H536" s="663"/>
      <c r="I536" s="663"/>
      <c r="J536" s="663"/>
      <c r="K536" s="663"/>
      <c r="L536" s="663"/>
      <c r="M536" s="663"/>
      <c r="N536" s="663"/>
      <c r="O536" s="663"/>
      <c r="P536" s="663"/>
      <c r="Q536" s="663"/>
      <c r="R536" s="663"/>
      <c r="S536" s="663"/>
      <c r="T536" s="663"/>
      <c r="U536" s="664"/>
      <c r="V536" s="232"/>
      <c r="AD536" s="292"/>
      <c r="AE536" s="292"/>
      <c r="AF536" s="292"/>
      <c r="AG536" s="292"/>
      <c r="AH536" s="292"/>
      <c r="AR536"/>
      <c r="AS536"/>
      <c r="AT536"/>
      <c r="AU536"/>
    </row>
    <row r="537" spans="2:47" ht="14.25" customHeight="1">
      <c r="B537" s="232"/>
      <c r="C537" s="662"/>
      <c r="D537" s="663"/>
      <c r="E537" s="663"/>
      <c r="F537" s="663"/>
      <c r="G537" s="663"/>
      <c r="H537" s="663"/>
      <c r="I537" s="663"/>
      <c r="J537" s="663"/>
      <c r="K537" s="663"/>
      <c r="L537" s="663"/>
      <c r="M537" s="663"/>
      <c r="N537" s="663"/>
      <c r="O537" s="663"/>
      <c r="P537" s="663"/>
      <c r="Q537" s="663"/>
      <c r="R537" s="663"/>
      <c r="S537" s="663"/>
      <c r="T537" s="663"/>
      <c r="U537" s="664"/>
      <c r="V537" s="232"/>
      <c r="AR537"/>
      <c r="AS537"/>
      <c r="AT537"/>
      <c r="AU537"/>
    </row>
    <row r="538" spans="2:47" ht="14.25" customHeight="1">
      <c r="B538" s="232"/>
      <c r="C538" s="662"/>
      <c r="D538" s="663"/>
      <c r="E538" s="663"/>
      <c r="F538" s="663"/>
      <c r="G538" s="663"/>
      <c r="H538" s="663"/>
      <c r="I538" s="663"/>
      <c r="J538" s="663"/>
      <c r="K538" s="663"/>
      <c r="L538" s="663"/>
      <c r="M538" s="663"/>
      <c r="N538" s="663"/>
      <c r="O538" s="663"/>
      <c r="P538" s="663"/>
      <c r="Q538" s="663"/>
      <c r="R538" s="663"/>
      <c r="S538" s="663"/>
      <c r="T538" s="663"/>
      <c r="U538" s="664"/>
      <c r="V538" s="232"/>
      <c r="AR538"/>
      <c r="AS538"/>
      <c r="AT538"/>
      <c r="AU538"/>
    </row>
    <row r="539" spans="2:47" ht="14.25" customHeight="1">
      <c r="B539" s="232"/>
      <c r="C539" s="662"/>
      <c r="D539" s="663"/>
      <c r="E539" s="663"/>
      <c r="F539" s="663"/>
      <c r="G539" s="663"/>
      <c r="H539" s="663"/>
      <c r="I539" s="663"/>
      <c r="J539" s="663"/>
      <c r="K539" s="663"/>
      <c r="L539" s="663"/>
      <c r="M539" s="663"/>
      <c r="N539" s="663"/>
      <c r="O539" s="663"/>
      <c r="P539" s="663"/>
      <c r="Q539" s="663"/>
      <c r="R539" s="663"/>
      <c r="S539" s="663"/>
      <c r="T539" s="663"/>
      <c r="U539" s="664"/>
      <c r="V539" s="232"/>
      <c r="AR539"/>
      <c r="AS539"/>
      <c r="AT539"/>
      <c r="AU539"/>
    </row>
    <row r="540" spans="2:47" ht="14.25" customHeight="1">
      <c r="B540" s="232"/>
      <c r="C540" s="665"/>
      <c r="D540" s="666"/>
      <c r="E540" s="666"/>
      <c r="F540" s="666"/>
      <c r="G540" s="666"/>
      <c r="H540" s="666"/>
      <c r="I540" s="666"/>
      <c r="J540" s="666"/>
      <c r="K540" s="666"/>
      <c r="L540" s="666"/>
      <c r="M540" s="666"/>
      <c r="N540" s="666"/>
      <c r="O540" s="666"/>
      <c r="P540" s="666"/>
      <c r="Q540" s="666"/>
      <c r="R540" s="666"/>
      <c r="S540" s="666"/>
      <c r="T540" s="666"/>
      <c r="U540" s="667"/>
      <c r="V540" s="232"/>
      <c r="AR540"/>
      <c r="AS540"/>
      <c r="AT540"/>
      <c r="AU540"/>
    </row>
    <row r="541" spans="2:47" ht="12.95" customHeight="1">
      <c r="B541" s="237"/>
      <c r="C541" s="232" t="s">
        <v>77</v>
      </c>
      <c r="D541" s="232"/>
      <c r="E541" s="232"/>
      <c r="F541" s="232"/>
      <c r="G541" s="232"/>
      <c r="H541" s="232" t="s">
        <v>78</v>
      </c>
      <c r="I541" s="232"/>
      <c r="J541" s="232"/>
      <c r="K541" s="232"/>
      <c r="L541" s="232"/>
      <c r="M541" s="232"/>
      <c r="N541" s="232"/>
      <c r="O541" s="232"/>
      <c r="P541" s="232"/>
      <c r="Q541" s="232"/>
      <c r="R541" s="232"/>
      <c r="S541" s="232"/>
      <c r="T541" s="232"/>
      <c r="U541" s="232"/>
      <c r="V541" s="232"/>
      <c r="W541" s="232"/>
      <c r="X541" s="232"/>
      <c r="Y541" s="232"/>
      <c r="Z541" s="232"/>
      <c r="AA541" s="232"/>
      <c r="AB541" s="232"/>
      <c r="AC541" s="232"/>
      <c r="AD541" s="232"/>
      <c r="AE541" s="232"/>
      <c r="AF541" s="237"/>
      <c r="AG541" s="237"/>
      <c r="AH541" s="237"/>
      <c r="AI541" s="237"/>
      <c r="AJ541" s="237"/>
      <c r="AK541" s="237"/>
      <c r="AR541"/>
      <c r="AS541"/>
      <c r="AT541"/>
      <c r="AU541"/>
    </row>
    <row r="542" spans="2:47" ht="12.95" customHeight="1">
      <c r="B542" s="237"/>
      <c r="C542" s="232"/>
      <c r="D542" s="232"/>
      <c r="E542" s="232"/>
      <c r="F542" s="232"/>
      <c r="G542" s="232"/>
      <c r="H542" s="232" t="s">
        <v>291</v>
      </c>
      <c r="I542" s="232"/>
      <c r="J542" s="232"/>
      <c r="K542" s="232"/>
      <c r="L542" s="232"/>
      <c r="M542" s="232"/>
      <c r="N542" s="232"/>
      <c r="O542" s="232"/>
      <c r="P542" s="232"/>
      <c r="Q542" s="232"/>
      <c r="R542" s="232"/>
      <c r="S542" s="232"/>
      <c r="T542" s="232"/>
      <c r="U542" s="232"/>
      <c r="V542" s="232"/>
      <c r="W542" s="232"/>
      <c r="X542" s="232"/>
      <c r="Y542" s="232"/>
      <c r="Z542" s="232"/>
      <c r="AA542" s="232"/>
      <c r="AB542" s="232"/>
      <c r="AC542" s="232"/>
      <c r="AD542" s="232"/>
      <c r="AE542" s="232"/>
      <c r="AF542" s="237"/>
      <c r="AG542" s="237"/>
      <c r="AH542" s="237"/>
      <c r="AI542" s="237"/>
      <c r="AJ542" s="237"/>
      <c r="AK542" s="237"/>
      <c r="AR542"/>
      <c r="AS542"/>
      <c r="AT542"/>
      <c r="AU542"/>
    </row>
    <row r="543" spans="2:47" ht="12.95" customHeight="1">
      <c r="B543" s="237"/>
      <c r="C543" s="232" t="s">
        <v>357</v>
      </c>
      <c r="D543" s="232"/>
      <c r="E543" s="232"/>
      <c r="F543" s="232"/>
      <c r="G543" s="232"/>
      <c r="I543" s="232"/>
      <c r="J543" s="232"/>
      <c r="K543" s="232"/>
      <c r="L543" s="232"/>
      <c r="M543" s="232"/>
      <c r="N543" s="232"/>
      <c r="O543" s="232"/>
      <c r="P543" s="232"/>
      <c r="Q543" s="232"/>
      <c r="R543" s="232"/>
      <c r="S543" s="232"/>
      <c r="T543" s="232"/>
      <c r="U543" s="232"/>
      <c r="V543" s="232"/>
      <c r="W543" s="232"/>
      <c r="X543" s="232"/>
      <c r="Y543" s="232"/>
      <c r="Z543" s="232"/>
      <c r="AA543" s="232"/>
      <c r="AB543" s="232"/>
      <c r="AC543" s="232"/>
      <c r="AD543" s="232"/>
      <c r="AE543" s="232"/>
      <c r="AF543" s="237"/>
      <c r="AG543" s="237"/>
      <c r="AH543" s="237"/>
      <c r="AI543" s="237"/>
      <c r="AJ543" s="237"/>
      <c r="AK543" s="237"/>
      <c r="AR543"/>
      <c r="AS543"/>
      <c r="AT543"/>
      <c r="AU543"/>
    </row>
    <row r="544" spans="2:47" ht="12.95" customHeight="1">
      <c r="B544" s="237"/>
      <c r="C544" s="232" t="s">
        <v>460</v>
      </c>
      <c r="D544" s="232"/>
      <c r="E544" s="232"/>
      <c r="F544" s="232"/>
      <c r="G544" s="232"/>
      <c r="I544" s="232"/>
      <c r="J544" s="232"/>
      <c r="K544" s="232"/>
      <c r="L544" s="232"/>
      <c r="M544" s="232"/>
      <c r="N544" s="232"/>
      <c r="O544" s="232"/>
      <c r="P544" s="232"/>
      <c r="Q544" s="232"/>
      <c r="R544" s="232"/>
      <c r="S544" s="232"/>
      <c r="T544" s="232"/>
      <c r="U544" s="232"/>
      <c r="V544" s="232"/>
      <c r="W544" s="232"/>
      <c r="X544" s="232"/>
      <c r="Y544" s="232"/>
      <c r="Z544" s="232"/>
      <c r="AA544" s="232"/>
      <c r="AB544" s="232"/>
      <c r="AC544" s="232"/>
      <c r="AD544" s="232"/>
      <c r="AE544" s="232"/>
      <c r="AF544" s="237"/>
      <c r="AG544" s="237"/>
      <c r="AH544" s="237"/>
      <c r="AI544" s="237"/>
      <c r="AJ544" s="237"/>
      <c r="AK544" s="237"/>
      <c r="AR544"/>
      <c r="AS544"/>
      <c r="AT544"/>
      <c r="AU544"/>
    </row>
    <row r="545" spans="2:47" s="235" customFormat="1" ht="12.95" customHeight="1">
      <c r="B545" s="230"/>
      <c r="C545" s="260" t="s">
        <v>525</v>
      </c>
      <c r="D545" s="229"/>
      <c r="E545" s="229"/>
      <c r="F545" s="229"/>
      <c r="G545" s="230"/>
      <c r="H545" s="230"/>
      <c r="I545" s="230"/>
      <c r="J545" s="230"/>
      <c r="K545" s="230"/>
      <c r="L545" s="230"/>
      <c r="M545" s="230"/>
      <c r="N545" s="230"/>
      <c r="O545" s="230"/>
      <c r="P545" s="230"/>
      <c r="Q545" s="230"/>
      <c r="R545" s="230"/>
      <c r="S545" s="230"/>
      <c r="T545" s="230"/>
      <c r="U545" s="230"/>
      <c r="V545" s="230"/>
      <c r="W545" s="230"/>
      <c r="X545" s="230"/>
      <c r="Y545" s="230"/>
      <c r="Z545" s="230"/>
      <c r="AA545" s="230"/>
      <c r="AB545" s="230"/>
      <c r="AC545" s="230"/>
      <c r="AD545" s="230"/>
      <c r="AE545" s="230"/>
      <c r="AF545" s="230"/>
      <c r="AG545" s="230"/>
      <c r="AH545" s="290"/>
      <c r="AI545" s="290"/>
      <c r="AJ545" s="289"/>
      <c r="AK545" s="289"/>
      <c r="AL545" s="236"/>
      <c r="AM545" s="236"/>
      <c r="AN545" s="236"/>
      <c r="AO545" s="236"/>
      <c r="AP545" s="236"/>
      <c r="AQ545" s="236"/>
      <c r="AR545" s="238"/>
      <c r="AS545" s="238"/>
      <c r="AT545" s="239"/>
      <c r="AU545" s="239"/>
    </row>
    <row r="546" spans="2:47" ht="12.95" customHeight="1">
      <c r="B546" s="231"/>
      <c r="C546" s="672" t="s">
        <v>354</v>
      </c>
      <c r="D546" s="672"/>
      <c r="E546" s="672"/>
      <c r="F546" s="672"/>
      <c r="G546" s="672"/>
      <c r="H546" s="672"/>
      <c r="I546" s="672"/>
      <c r="J546" s="672"/>
      <c r="K546" s="672"/>
      <c r="L546" s="672"/>
      <c r="M546" s="672"/>
      <c r="N546" s="672"/>
      <c r="O546" s="672"/>
      <c r="P546" s="672"/>
      <c r="Q546" s="672"/>
      <c r="R546" s="672"/>
      <c r="S546" s="672"/>
      <c r="T546" s="672"/>
      <c r="U546" s="672"/>
      <c r="V546" s="672"/>
      <c r="W546" s="261"/>
      <c r="X546" s="231"/>
      <c r="Y546" s="232"/>
      <c r="Z546" s="232"/>
      <c r="AA546" s="232"/>
      <c r="AB546" s="232"/>
      <c r="AC546" s="232"/>
      <c r="AD546" s="232"/>
      <c r="AE546" s="232"/>
      <c r="AF546" s="232"/>
      <c r="AG546" s="262"/>
      <c r="AH546" s="290"/>
      <c r="AI546" s="290"/>
      <c r="AJ546" s="289"/>
      <c r="AK546" s="289"/>
      <c r="AR546"/>
      <c r="AS546"/>
      <c r="AT546"/>
      <c r="AU546"/>
    </row>
    <row r="547" spans="2:47" ht="12.95" customHeight="1">
      <c r="B547" s="231"/>
      <c r="C547" s="672"/>
      <c r="D547" s="672"/>
      <c r="E547" s="672"/>
      <c r="F547" s="672"/>
      <c r="G547" s="672"/>
      <c r="H547" s="672"/>
      <c r="I547" s="672"/>
      <c r="J547" s="672"/>
      <c r="K547" s="672"/>
      <c r="L547" s="672"/>
      <c r="M547" s="672"/>
      <c r="N547" s="672"/>
      <c r="O547" s="672"/>
      <c r="P547" s="672"/>
      <c r="Q547" s="672"/>
      <c r="R547" s="672"/>
      <c r="S547" s="672"/>
      <c r="T547" s="672"/>
      <c r="U547" s="672"/>
      <c r="V547" s="672"/>
      <c r="W547" s="697" t="s">
        <v>459</v>
      </c>
      <c r="X547" s="697"/>
      <c r="Y547" s="697"/>
      <c r="Z547" s="697"/>
      <c r="AA547" s="697">
        <f>AA479+1</f>
        <v>9</v>
      </c>
      <c r="AB547" s="697"/>
      <c r="AC547" s="697"/>
      <c r="AD547" s="697"/>
      <c r="AE547" s="697"/>
      <c r="AF547" s="697"/>
      <c r="AG547" s="697"/>
      <c r="AH547" s="697"/>
      <c r="AI547" s="697"/>
      <c r="AJ547" s="697"/>
      <c r="AK547" s="697"/>
      <c r="AR547"/>
      <c r="AS547"/>
      <c r="AT547"/>
      <c r="AU547"/>
    </row>
    <row r="548" spans="2:47" ht="12.95" customHeight="1">
      <c r="B548" s="231"/>
      <c r="C548" s="231"/>
      <c r="D548" s="231"/>
      <c r="E548" s="231"/>
      <c r="F548" s="231"/>
      <c r="G548" s="231"/>
      <c r="H548" s="231"/>
      <c r="I548" s="231"/>
      <c r="J548" s="231"/>
      <c r="K548" s="231"/>
      <c r="L548" s="231"/>
      <c r="M548" s="231"/>
      <c r="N548" s="231"/>
      <c r="O548" s="231"/>
      <c r="P548" s="231"/>
      <c r="Q548" s="231"/>
      <c r="R548" s="232"/>
      <c r="S548" s="232"/>
      <c r="T548" s="232"/>
      <c r="U548" s="232"/>
      <c r="V548" s="231"/>
      <c r="W548" s="697"/>
      <c r="X548" s="697"/>
      <c r="Y548" s="697"/>
      <c r="Z548" s="697"/>
      <c r="AA548" s="697"/>
      <c r="AB548" s="697"/>
      <c r="AC548" s="697"/>
      <c r="AD548" s="697"/>
      <c r="AE548" s="697"/>
      <c r="AF548" s="697"/>
      <c r="AG548" s="697"/>
      <c r="AH548" s="697"/>
      <c r="AI548" s="697"/>
      <c r="AJ548" s="697"/>
      <c r="AK548" s="697"/>
      <c r="AR548"/>
      <c r="AS548"/>
      <c r="AT548"/>
      <c r="AU548"/>
    </row>
    <row r="549" spans="2:47" ht="12.95" customHeight="1">
      <c r="B549" s="231"/>
      <c r="D549" s="232"/>
      <c r="E549" s="232"/>
      <c r="F549" s="232"/>
      <c r="G549" s="231"/>
      <c r="H549" s="231"/>
      <c r="I549" s="231"/>
      <c r="J549" s="231"/>
      <c r="K549" s="231"/>
      <c r="L549" s="231"/>
      <c r="M549" s="231"/>
      <c r="N549" s="231"/>
      <c r="O549" s="231"/>
      <c r="P549" s="231"/>
      <c r="Q549" s="231"/>
      <c r="R549" s="232"/>
      <c r="S549" s="232"/>
      <c r="T549" s="232"/>
      <c r="U549" s="232"/>
      <c r="V549" s="231"/>
      <c r="W549" s="693" t="s">
        <v>248</v>
      </c>
      <c r="X549" s="693"/>
      <c r="Y549" s="693"/>
      <c r="Z549" s="693"/>
      <c r="AA549" s="695">
        <f>'21号（報告鏡）'!$R$9</f>
        <v>0</v>
      </c>
      <c r="AB549" s="695"/>
      <c r="AC549" s="695"/>
      <c r="AD549" s="695"/>
      <c r="AE549" s="695"/>
      <c r="AF549" s="695"/>
      <c r="AG549" s="695"/>
      <c r="AH549" s="695"/>
      <c r="AI549" s="695"/>
      <c r="AJ549" s="695"/>
      <c r="AK549" s="695"/>
      <c r="AR549"/>
      <c r="AS549"/>
      <c r="AT549"/>
      <c r="AU549"/>
    </row>
    <row r="550" spans="2:47" ht="12.95" customHeight="1">
      <c r="B550" s="231"/>
      <c r="C550" s="682" t="s">
        <v>356</v>
      </c>
      <c r="D550" s="682"/>
      <c r="E550" s="682"/>
      <c r="F550" s="682"/>
      <c r="G550" s="682"/>
      <c r="H550" s="268"/>
      <c r="I550" s="268"/>
      <c r="J550" s="268"/>
      <c r="K550" s="268"/>
      <c r="L550" s="268"/>
      <c r="M550" s="268"/>
      <c r="N550" s="670" t="s">
        <v>457</v>
      </c>
      <c r="O550" s="670"/>
      <c r="P550" s="657"/>
      <c r="Q550" s="656" t="s">
        <v>247</v>
      </c>
      <c r="R550" s="657"/>
      <c r="S550" s="656" t="s">
        <v>352</v>
      </c>
      <c r="T550" s="657"/>
      <c r="U550" s="658" t="s">
        <v>353</v>
      </c>
      <c r="W550" s="694"/>
      <c r="X550" s="694"/>
      <c r="Y550" s="694"/>
      <c r="Z550" s="694"/>
      <c r="AA550" s="696"/>
      <c r="AB550" s="696"/>
      <c r="AC550" s="696"/>
      <c r="AD550" s="696"/>
      <c r="AE550" s="696"/>
      <c r="AF550" s="696"/>
      <c r="AG550" s="696"/>
      <c r="AH550" s="696"/>
      <c r="AI550" s="696"/>
      <c r="AJ550" s="696"/>
      <c r="AK550" s="696"/>
      <c r="AR550"/>
      <c r="AS550"/>
      <c r="AT550"/>
      <c r="AU550"/>
    </row>
    <row r="551" spans="2:47" ht="12.95" customHeight="1">
      <c r="B551" s="231"/>
      <c r="C551" s="683"/>
      <c r="D551" s="683"/>
      <c r="E551" s="683"/>
      <c r="F551" s="683"/>
      <c r="G551" s="683"/>
      <c r="H551" s="268"/>
      <c r="I551" s="268"/>
      <c r="J551" s="268"/>
      <c r="K551" s="268"/>
      <c r="L551" s="268"/>
      <c r="M551" s="268"/>
      <c r="N551" s="671"/>
      <c r="O551" s="671"/>
      <c r="P551" s="657"/>
      <c r="Q551" s="656"/>
      <c r="R551" s="657"/>
      <c r="S551" s="656"/>
      <c r="T551" s="657"/>
      <c r="U551" s="658"/>
      <c r="AR551"/>
      <c r="AS551"/>
      <c r="AT551"/>
      <c r="AU551"/>
    </row>
    <row r="552" spans="2:47" ht="14.25" customHeight="1">
      <c r="B552" s="231"/>
      <c r="C552" s="659" t="s">
        <v>578</v>
      </c>
      <c r="D552" s="660"/>
      <c r="E552" s="660"/>
      <c r="F552" s="660"/>
      <c r="G552" s="660"/>
      <c r="H552" s="660"/>
      <c r="I552" s="660"/>
      <c r="J552" s="660"/>
      <c r="K552" s="660"/>
      <c r="L552" s="660"/>
      <c r="M552" s="660"/>
      <c r="N552" s="660"/>
      <c r="O552" s="660"/>
      <c r="P552" s="660"/>
      <c r="Q552" s="660"/>
      <c r="R552" s="660"/>
      <c r="S552" s="660"/>
      <c r="T552" s="660"/>
      <c r="U552" s="661"/>
      <c r="V552" s="232"/>
      <c r="W552" s="655" t="s">
        <v>442</v>
      </c>
      <c r="X552" s="655"/>
      <c r="Y552" s="655"/>
      <c r="Z552" s="655"/>
      <c r="AA552" s="655"/>
      <c r="AB552" s="655"/>
      <c r="AC552" s="655"/>
      <c r="AD552" s="655"/>
      <c r="AE552" s="655"/>
      <c r="AF552" s="655"/>
      <c r="AG552" s="655"/>
      <c r="AH552" s="655"/>
      <c r="AI552" s="655"/>
      <c r="AJ552" s="655"/>
      <c r="AK552" s="655"/>
      <c r="AR552"/>
      <c r="AS552"/>
      <c r="AT552"/>
      <c r="AU552"/>
    </row>
    <row r="553" spans="2:47" ht="14.25" customHeight="1">
      <c r="B553" s="231"/>
      <c r="C553" s="662"/>
      <c r="D553" s="663"/>
      <c r="E553" s="663"/>
      <c r="F553" s="663"/>
      <c r="G553" s="663"/>
      <c r="H553" s="663"/>
      <c r="I553" s="663"/>
      <c r="J553" s="663"/>
      <c r="K553" s="663"/>
      <c r="L553" s="663"/>
      <c r="M553" s="663"/>
      <c r="N553" s="663"/>
      <c r="O553" s="663"/>
      <c r="P553" s="663"/>
      <c r="Q553" s="663"/>
      <c r="R553" s="663"/>
      <c r="S553" s="663"/>
      <c r="T553" s="663"/>
      <c r="U553" s="664"/>
      <c r="V553" s="232"/>
      <c r="W553" s="655"/>
      <c r="X553" s="655"/>
      <c r="Y553" s="655"/>
      <c r="Z553" s="655"/>
      <c r="AA553" s="655"/>
      <c r="AB553" s="655"/>
      <c r="AC553" s="655"/>
      <c r="AD553" s="655"/>
      <c r="AE553" s="655"/>
      <c r="AF553" s="655"/>
      <c r="AG553" s="655"/>
      <c r="AH553" s="655"/>
      <c r="AI553" s="655"/>
      <c r="AJ553" s="655"/>
      <c r="AK553" s="655"/>
      <c r="AR553"/>
      <c r="AS553"/>
      <c r="AT553"/>
      <c r="AU553"/>
    </row>
    <row r="554" spans="2:47" ht="14.25" customHeight="1">
      <c r="B554" s="232"/>
      <c r="C554" s="662"/>
      <c r="D554" s="663"/>
      <c r="E554" s="663"/>
      <c r="F554" s="663"/>
      <c r="G554" s="663"/>
      <c r="H554" s="663"/>
      <c r="I554" s="663"/>
      <c r="J554" s="663"/>
      <c r="K554" s="663"/>
      <c r="L554" s="663"/>
      <c r="M554" s="663"/>
      <c r="N554" s="663"/>
      <c r="O554" s="663"/>
      <c r="P554" s="663"/>
      <c r="Q554" s="663"/>
      <c r="R554" s="663"/>
      <c r="S554" s="663"/>
      <c r="T554" s="663"/>
      <c r="U554" s="664"/>
      <c r="V554" s="232"/>
      <c r="W554" s="655" t="s">
        <v>458</v>
      </c>
      <c r="X554" s="655"/>
      <c r="Y554" s="655"/>
      <c r="Z554" s="655"/>
      <c r="AA554" s="655" t="s">
        <v>456</v>
      </c>
      <c r="AB554" s="655"/>
      <c r="AC554" s="655"/>
      <c r="AD554" s="655"/>
      <c r="AE554" s="655"/>
      <c r="AF554" s="655"/>
      <c r="AG554" s="655"/>
      <c r="AH554" s="655"/>
      <c r="AI554" s="655"/>
      <c r="AJ554" s="655"/>
      <c r="AK554" s="655"/>
      <c r="AR554"/>
      <c r="AS554"/>
      <c r="AT554"/>
      <c r="AU554"/>
    </row>
    <row r="555" spans="2:47" ht="14.25" customHeight="1">
      <c r="B555" s="232"/>
      <c r="C555" s="662"/>
      <c r="D555" s="663"/>
      <c r="E555" s="663"/>
      <c r="F555" s="663"/>
      <c r="G555" s="663"/>
      <c r="H555" s="663"/>
      <c r="I555" s="663"/>
      <c r="J555" s="663"/>
      <c r="K555" s="663"/>
      <c r="L555" s="663"/>
      <c r="M555" s="663"/>
      <c r="N555" s="663"/>
      <c r="O555" s="663"/>
      <c r="P555" s="663"/>
      <c r="Q555" s="663"/>
      <c r="R555" s="663"/>
      <c r="S555" s="663"/>
      <c r="T555" s="663"/>
      <c r="U555" s="664"/>
      <c r="V555" s="232"/>
      <c r="W555" s="655"/>
      <c r="X555" s="655"/>
      <c r="Y555" s="655"/>
      <c r="Z555" s="655"/>
      <c r="AA555" s="655"/>
      <c r="AB555" s="655"/>
      <c r="AC555" s="655"/>
      <c r="AD555" s="655"/>
      <c r="AE555" s="655"/>
      <c r="AF555" s="655"/>
      <c r="AG555" s="655"/>
      <c r="AH555" s="655"/>
      <c r="AI555" s="655"/>
      <c r="AJ555" s="655"/>
      <c r="AK555" s="655"/>
      <c r="AR555"/>
      <c r="AS555"/>
      <c r="AT555"/>
      <c r="AU555"/>
    </row>
    <row r="556" spans="2:47" ht="14.25" customHeight="1">
      <c r="B556" s="232"/>
      <c r="C556" s="662"/>
      <c r="D556" s="663"/>
      <c r="E556" s="663"/>
      <c r="F556" s="663"/>
      <c r="G556" s="663"/>
      <c r="H556" s="663"/>
      <c r="I556" s="663"/>
      <c r="J556" s="663"/>
      <c r="K556" s="663"/>
      <c r="L556" s="663"/>
      <c r="M556" s="663"/>
      <c r="N556" s="663"/>
      <c r="O556" s="663"/>
      <c r="P556" s="663"/>
      <c r="Q556" s="663"/>
      <c r="R556" s="663"/>
      <c r="S556" s="663"/>
      <c r="T556" s="663"/>
      <c r="U556" s="664"/>
      <c r="V556" s="232"/>
      <c r="W556" s="655"/>
      <c r="X556" s="655"/>
      <c r="Y556" s="655"/>
      <c r="Z556" s="655"/>
      <c r="AA556" s="655" t="s">
        <v>462</v>
      </c>
      <c r="AB556" s="655"/>
      <c r="AC556" s="655"/>
      <c r="AD556" s="655"/>
      <c r="AE556" s="655"/>
      <c r="AF556" s="655"/>
      <c r="AG556" s="655"/>
      <c r="AH556" s="655"/>
      <c r="AI556" s="655"/>
      <c r="AJ556" s="655"/>
      <c r="AK556" s="655"/>
      <c r="AR556"/>
      <c r="AS556"/>
      <c r="AT556"/>
      <c r="AU556"/>
    </row>
    <row r="557" spans="2:47" ht="14.25" customHeight="1">
      <c r="B557" s="232"/>
      <c r="C557" s="662"/>
      <c r="D557" s="663"/>
      <c r="E557" s="663"/>
      <c r="F557" s="663"/>
      <c r="G557" s="663"/>
      <c r="H557" s="663"/>
      <c r="I557" s="663"/>
      <c r="J557" s="663"/>
      <c r="K557" s="663"/>
      <c r="L557" s="663"/>
      <c r="M557" s="663"/>
      <c r="N557" s="663"/>
      <c r="O557" s="663"/>
      <c r="P557" s="663"/>
      <c r="Q557" s="663"/>
      <c r="R557" s="663"/>
      <c r="S557" s="663"/>
      <c r="T557" s="663"/>
      <c r="U557" s="664"/>
      <c r="V557" s="232"/>
      <c r="W557" s="655"/>
      <c r="X557" s="655"/>
      <c r="Y557" s="655"/>
      <c r="Z557" s="655"/>
      <c r="AA557" s="655"/>
      <c r="AB557" s="655"/>
      <c r="AC557" s="655"/>
      <c r="AD557" s="655"/>
      <c r="AE557" s="655"/>
      <c r="AF557" s="655"/>
      <c r="AG557" s="655"/>
      <c r="AH557" s="655"/>
      <c r="AI557" s="655"/>
      <c r="AJ557" s="655"/>
      <c r="AK557" s="655"/>
      <c r="AR557"/>
      <c r="AS557"/>
      <c r="AT557"/>
      <c r="AU557"/>
    </row>
    <row r="558" spans="2:47" ht="14.25" customHeight="1">
      <c r="B558" s="232"/>
      <c r="C558" s="662"/>
      <c r="D558" s="663"/>
      <c r="E558" s="663"/>
      <c r="F558" s="663"/>
      <c r="G558" s="663"/>
      <c r="H558" s="663"/>
      <c r="I558" s="663"/>
      <c r="J558" s="663"/>
      <c r="K558" s="663"/>
      <c r="L558" s="663"/>
      <c r="M558" s="663"/>
      <c r="N558" s="663"/>
      <c r="O558" s="663"/>
      <c r="P558" s="663"/>
      <c r="Q558" s="663"/>
      <c r="R558" s="663"/>
      <c r="S558" s="663"/>
      <c r="T558" s="663"/>
      <c r="U558" s="664"/>
      <c r="V558" s="232"/>
      <c r="W558" s="655"/>
      <c r="X558" s="655"/>
      <c r="Y558" s="655"/>
      <c r="Z558" s="655"/>
      <c r="AA558" s="655"/>
      <c r="AB558" s="655"/>
      <c r="AC558" s="655"/>
      <c r="AD558" s="655"/>
      <c r="AE558" s="655"/>
      <c r="AF558" s="655"/>
      <c r="AG558" s="655"/>
      <c r="AH558" s="655"/>
      <c r="AI558" s="655"/>
      <c r="AJ558" s="655"/>
      <c r="AK558" s="655"/>
      <c r="AR558"/>
      <c r="AS558"/>
      <c r="AT558"/>
      <c r="AU558"/>
    </row>
    <row r="559" spans="2:47" ht="14.25" customHeight="1">
      <c r="B559" s="232"/>
      <c r="C559" s="662"/>
      <c r="D559" s="663"/>
      <c r="E559" s="663"/>
      <c r="F559" s="663"/>
      <c r="G559" s="663"/>
      <c r="H559" s="663"/>
      <c r="I559" s="663"/>
      <c r="J559" s="663"/>
      <c r="K559" s="663"/>
      <c r="L559" s="663"/>
      <c r="M559" s="663"/>
      <c r="N559" s="663"/>
      <c r="O559" s="663"/>
      <c r="P559" s="663"/>
      <c r="Q559" s="663"/>
      <c r="R559" s="663"/>
      <c r="S559" s="663"/>
      <c r="T559" s="663"/>
      <c r="U559" s="664"/>
      <c r="V559" s="232"/>
      <c r="AD559" s="291"/>
      <c r="AE559" s="291"/>
      <c r="AF559" s="291"/>
      <c r="AG559" s="291"/>
      <c r="AH559" s="291"/>
      <c r="AI559" s="291"/>
      <c r="AJ559" s="291"/>
      <c r="AK559" s="291"/>
      <c r="AR559"/>
      <c r="AS559"/>
      <c r="AT559"/>
      <c r="AU559"/>
    </row>
    <row r="560" spans="2:47" ht="14.25" customHeight="1">
      <c r="B560" s="232"/>
      <c r="C560" s="662"/>
      <c r="D560" s="663"/>
      <c r="E560" s="663"/>
      <c r="F560" s="663"/>
      <c r="G560" s="663"/>
      <c r="H560" s="663"/>
      <c r="I560" s="663"/>
      <c r="J560" s="663"/>
      <c r="K560" s="663"/>
      <c r="L560" s="663"/>
      <c r="M560" s="663"/>
      <c r="N560" s="663"/>
      <c r="O560" s="663"/>
      <c r="P560" s="663"/>
      <c r="Q560" s="663"/>
      <c r="R560" s="663"/>
      <c r="S560" s="663"/>
      <c r="T560" s="663"/>
      <c r="U560" s="664"/>
      <c r="V560" s="232"/>
      <c r="AD560" s="291"/>
      <c r="AE560" s="291"/>
      <c r="AF560" s="291"/>
      <c r="AG560" s="291"/>
      <c r="AH560" s="291"/>
      <c r="AI560" s="291"/>
      <c r="AJ560" s="291"/>
      <c r="AK560" s="291"/>
      <c r="AR560"/>
      <c r="AS560"/>
      <c r="AT560"/>
      <c r="AU560"/>
    </row>
    <row r="561" spans="2:47" ht="14.25" customHeight="1">
      <c r="B561" s="232"/>
      <c r="C561" s="662"/>
      <c r="D561" s="663"/>
      <c r="E561" s="663"/>
      <c r="F561" s="663"/>
      <c r="G561" s="663"/>
      <c r="H561" s="663"/>
      <c r="I561" s="663"/>
      <c r="J561" s="663"/>
      <c r="K561" s="663"/>
      <c r="L561" s="663"/>
      <c r="M561" s="663"/>
      <c r="N561" s="663"/>
      <c r="O561" s="663"/>
      <c r="P561" s="663"/>
      <c r="Q561" s="663"/>
      <c r="R561" s="663"/>
      <c r="S561" s="663"/>
      <c r="T561" s="663"/>
      <c r="U561" s="664"/>
      <c r="V561" s="232"/>
      <c r="Z561" s="288"/>
      <c r="AA561" s="288"/>
      <c r="AF561" s="291"/>
      <c r="AG561" s="291"/>
      <c r="AH561" s="291"/>
      <c r="AI561" s="291"/>
      <c r="AJ561" s="291"/>
      <c r="AK561" s="291"/>
      <c r="AR561"/>
      <c r="AS561"/>
      <c r="AT561"/>
      <c r="AU561"/>
    </row>
    <row r="562" spans="2:47" ht="14.25" customHeight="1">
      <c r="B562" s="232"/>
      <c r="C562" s="662"/>
      <c r="D562" s="663"/>
      <c r="E562" s="663"/>
      <c r="F562" s="663"/>
      <c r="G562" s="663"/>
      <c r="H562" s="663"/>
      <c r="I562" s="663"/>
      <c r="J562" s="663"/>
      <c r="K562" s="663"/>
      <c r="L562" s="663"/>
      <c r="M562" s="663"/>
      <c r="N562" s="663"/>
      <c r="O562" s="663"/>
      <c r="P562" s="663"/>
      <c r="Q562" s="663"/>
      <c r="R562" s="663"/>
      <c r="S562" s="663"/>
      <c r="T562" s="663"/>
      <c r="U562" s="664"/>
      <c r="V562" s="232"/>
      <c r="Z562" s="288"/>
      <c r="AA562" s="288"/>
      <c r="AF562" s="291"/>
      <c r="AG562" s="291"/>
      <c r="AH562" s="291"/>
      <c r="AI562" s="291"/>
      <c r="AJ562" s="291"/>
      <c r="AK562" s="291"/>
      <c r="AR562"/>
      <c r="AS562"/>
      <c r="AT562"/>
      <c r="AU562"/>
    </row>
    <row r="563" spans="2:47" ht="14.25" customHeight="1">
      <c r="B563" s="232"/>
      <c r="C563" s="662"/>
      <c r="D563" s="663"/>
      <c r="E563" s="663"/>
      <c r="F563" s="663"/>
      <c r="G563" s="663"/>
      <c r="H563" s="663"/>
      <c r="I563" s="663"/>
      <c r="J563" s="663"/>
      <c r="K563" s="663"/>
      <c r="L563" s="663"/>
      <c r="M563" s="663"/>
      <c r="N563" s="663"/>
      <c r="O563" s="663"/>
      <c r="P563" s="663"/>
      <c r="Q563" s="663"/>
      <c r="R563" s="663"/>
      <c r="S563" s="663"/>
      <c r="T563" s="663"/>
      <c r="U563" s="664"/>
      <c r="V563" s="232"/>
      <c r="Z563" s="288"/>
      <c r="AA563" s="288"/>
      <c r="AF563" s="292"/>
      <c r="AG563" s="292"/>
      <c r="AH563" s="292"/>
      <c r="AR563"/>
      <c r="AS563"/>
      <c r="AT563"/>
      <c r="AU563"/>
    </row>
    <row r="564" spans="2:47" ht="14.25" customHeight="1">
      <c r="B564" s="232"/>
      <c r="C564" s="662"/>
      <c r="D564" s="663"/>
      <c r="E564" s="663"/>
      <c r="F564" s="663"/>
      <c r="G564" s="663"/>
      <c r="H564" s="663"/>
      <c r="I564" s="663"/>
      <c r="J564" s="663"/>
      <c r="K564" s="663"/>
      <c r="L564" s="663"/>
      <c r="M564" s="663"/>
      <c r="N564" s="663"/>
      <c r="O564" s="663"/>
      <c r="P564" s="663"/>
      <c r="Q564" s="663"/>
      <c r="R564" s="663"/>
      <c r="S564" s="663"/>
      <c r="T564" s="663"/>
      <c r="U564" s="664"/>
      <c r="V564" s="232"/>
      <c r="Z564" s="288"/>
      <c r="AA564" s="288"/>
      <c r="AF564" s="292"/>
      <c r="AG564" s="292"/>
      <c r="AH564" s="292"/>
      <c r="AR564"/>
      <c r="AS564"/>
      <c r="AT564"/>
      <c r="AU564"/>
    </row>
    <row r="565" spans="2:47" ht="14.25" customHeight="1">
      <c r="B565" s="232"/>
      <c r="C565" s="662"/>
      <c r="D565" s="663"/>
      <c r="E565" s="663"/>
      <c r="F565" s="663"/>
      <c r="G565" s="663"/>
      <c r="H565" s="663"/>
      <c r="I565" s="663"/>
      <c r="J565" s="663"/>
      <c r="K565" s="663"/>
      <c r="L565" s="663"/>
      <c r="M565" s="663"/>
      <c r="N565" s="663"/>
      <c r="O565" s="663"/>
      <c r="P565" s="663"/>
      <c r="Q565" s="663"/>
      <c r="R565" s="663"/>
      <c r="S565" s="663"/>
      <c r="T565" s="663"/>
      <c r="U565" s="664"/>
      <c r="V565" s="232"/>
      <c r="Z565" s="288"/>
      <c r="AA565" s="288"/>
      <c r="AR565"/>
      <c r="AS565"/>
      <c r="AT565"/>
      <c r="AU565"/>
    </row>
    <row r="566" spans="2:47" ht="14.25" customHeight="1">
      <c r="B566" s="232"/>
      <c r="C566" s="662"/>
      <c r="D566" s="663"/>
      <c r="E566" s="663"/>
      <c r="F566" s="663"/>
      <c r="G566" s="663"/>
      <c r="H566" s="663"/>
      <c r="I566" s="663"/>
      <c r="J566" s="663"/>
      <c r="K566" s="663"/>
      <c r="L566" s="663"/>
      <c r="M566" s="663"/>
      <c r="N566" s="663"/>
      <c r="O566" s="663"/>
      <c r="P566" s="663"/>
      <c r="Q566" s="663"/>
      <c r="R566" s="663"/>
      <c r="S566" s="663"/>
      <c r="T566" s="663"/>
      <c r="U566" s="664"/>
      <c r="V566" s="232"/>
      <c r="Z566" s="288"/>
      <c r="AA566" s="288"/>
      <c r="AR566"/>
      <c r="AS566"/>
      <c r="AT566"/>
      <c r="AU566"/>
    </row>
    <row r="567" spans="2:47" ht="14.25" customHeight="1">
      <c r="B567" s="232"/>
      <c r="C567" s="662"/>
      <c r="D567" s="663"/>
      <c r="E567" s="663"/>
      <c r="F567" s="663"/>
      <c r="G567" s="663"/>
      <c r="H567" s="663"/>
      <c r="I567" s="663"/>
      <c r="J567" s="663"/>
      <c r="K567" s="663"/>
      <c r="L567" s="663"/>
      <c r="M567" s="663"/>
      <c r="N567" s="663"/>
      <c r="O567" s="663"/>
      <c r="P567" s="663"/>
      <c r="Q567" s="663"/>
      <c r="R567" s="663"/>
      <c r="S567" s="663"/>
      <c r="T567" s="663"/>
      <c r="U567" s="664"/>
      <c r="V567" s="232"/>
      <c r="Z567" s="288"/>
      <c r="AA567" s="288"/>
      <c r="AR567"/>
      <c r="AS567"/>
      <c r="AT567"/>
      <c r="AU567"/>
    </row>
    <row r="568" spans="2:47" ht="14.25" customHeight="1">
      <c r="B568" s="232"/>
      <c r="C568" s="665"/>
      <c r="D568" s="666"/>
      <c r="E568" s="666"/>
      <c r="F568" s="666"/>
      <c r="G568" s="666"/>
      <c r="H568" s="666"/>
      <c r="I568" s="666"/>
      <c r="J568" s="666"/>
      <c r="K568" s="666"/>
      <c r="L568" s="666"/>
      <c r="M568" s="666"/>
      <c r="N568" s="666"/>
      <c r="O568" s="666"/>
      <c r="P568" s="666"/>
      <c r="Q568" s="666"/>
      <c r="R568" s="666"/>
      <c r="S568" s="666"/>
      <c r="T568" s="666"/>
      <c r="U568" s="667"/>
      <c r="V568" s="232"/>
      <c r="Z568" s="288"/>
      <c r="AA568" s="288"/>
      <c r="AR568"/>
      <c r="AS568"/>
      <c r="AT568"/>
      <c r="AU568"/>
    </row>
    <row r="569" spans="2:47" ht="14.25" customHeight="1">
      <c r="B569" s="232"/>
      <c r="C569" s="263"/>
      <c r="D569" s="231"/>
      <c r="E569" s="231"/>
      <c r="F569" s="231"/>
      <c r="G569" s="231"/>
      <c r="H569" s="231"/>
      <c r="I569" s="231"/>
      <c r="J569" s="231"/>
      <c r="K569" s="231"/>
      <c r="L569" s="231"/>
      <c r="M569" s="231"/>
      <c r="N569" s="231"/>
      <c r="O569" s="231"/>
      <c r="P569" s="231"/>
      <c r="Q569" s="231"/>
      <c r="R569" s="231"/>
      <c r="S569" s="231"/>
      <c r="T569" s="231"/>
      <c r="U569" s="231"/>
      <c r="V569" s="232"/>
      <c r="W569" s="254"/>
      <c r="X569" s="254"/>
      <c r="Y569" s="254"/>
      <c r="Z569" s="254"/>
      <c r="AA569" s="254"/>
      <c r="AB569" s="232"/>
      <c r="AC569" s="233"/>
      <c r="AD569" s="233"/>
      <c r="AE569" s="233"/>
      <c r="AF569" s="234"/>
      <c r="AG569" s="234"/>
      <c r="AH569" s="234"/>
      <c r="AI569" s="234"/>
      <c r="AJ569" s="234"/>
      <c r="AK569" s="234"/>
      <c r="AR569"/>
      <c r="AS569"/>
      <c r="AT569"/>
      <c r="AU569"/>
    </row>
    <row r="570" spans="2:47" ht="14.25" customHeight="1">
      <c r="B570" s="232"/>
      <c r="C570" s="668" t="s">
        <v>355</v>
      </c>
      <c r="D570" s="668"/>
      <c r="E570" s="668"/>
      <c r="F570" s="668"/>
      <c r="G570" s="668"/>
      <c r="H570" s="268"/>
      <c r="I570" s="268"/>
      <c r="J570" s="268"/>
      <c r="K570" s="268"/>
      <c r="L570" s="268"/>
      <c r="M570" s="268"/>
      <c r="N570" s="670" t="s">
        <v>457</v>
      </c>
      <c r="O570" s="670"/>
      <c r="P570" s="657"/>
      <c r="Q570" s="656" t="s">
        <v>247</v>
      </c>
      <c r="R570" s="657"/>
      <c r="S570" s="656" t="s">
        <v>352</v>
      </c>
      <c r="T570" s="657"/>
      <c r="U570" s="658" t="s">
        <v>353</v>
      </c>
      <c r="W570" s="231"/>
      <c r="X570" s="231"/>
      <c r="Y570" s="232"/>
      <c r="Z570" s="232"/>
      <c r="AA570" s="232"/>
      <c r="AB570" s="232"/>
      <c r="AC570" s="232"/>
      <c r="AD570" s="232"/>
      <c r="AE570" s="232"/>
      <c r="AF570" s="232"/>
      <c r="AG570" s="232"/>
      <c r="AH570" s="232"/>
      <c r="AI570" s="232"/>
      <c r="AJ570" s="232"/>
      <c r="AK570" s="232"/>
      <c r="AR570"/>
      <c r="AS570"/>
      <c r="AT570"/>
      <c r="AU570"/>
    </row>
    <row r="571" spans="2:47" ht="14.25" customHeight="1">
      <c r="B571" s="232"/>
      <c r="C571" s="669"/>
      <c r="D571" s="669"/>
      <c r="E571" s="669"/>
      <c r="F571" s="669"/>
      <c r="G571" s="669"/>
      <c r="H571" s="269"/>
      <c r="I571" s="269"/>
      <c r="J571" s="269"/>
      <c r="K571" s="269"/>
      <c r="L571" s="269"/>
      <c r="M571" s="269"/>
      <c r="N571" s="671"/>
      <c r="O571" s="671"/>
      <c r="P571" s="657"/>
      <c r="Q571" s="656"/>
      <c r="R571" s="657"/>
      <c r="S571" s="656"/>
      <c r="T571" s="657"/>
      <c r="U571" s="658"/>
      <c r="W571" s="231"/>
      <c r="X571" s="231"/>
      <c r="Y571" s="232"/>
      <c r="Z571" s="232"/>
      <c r="AA571" s="232"/>
      <c r="AB571" s="232"/>
      <c r="AC571" s="232"/>
      <c r="AD571" s="232"/>
      <c r="AE571" s="232"/>
      <c r="AF571" s="232"/>
      <c r="AG571" s="232"/>
      <c r="AH571" s="232"/>
      <c r="AI571" s="232"/>
      <c r="AJ571" s="232"/>
      <c r="AK571" s="232"/>
      <c r="AR571"/>
      <c r="AS571"/>
      <c r="AT571"/>
      <c r="AU571"/>
    </row>
    <row r="572" spans="2:47" ht="14.25" customHeight="1">
      <c r="B572" s="232"/>
      <c r="C572" s="659" t="s">
        <v>578</v>
      </c>
      <c r="D572" s="660"/>
      <c r="E572" s="660"/>
      <c r="F572" s="660"/>
      <c r="G572" s="660"/>
      <c r="H572" s="660"/>
      <c r="I572" s="660"/>
      <c r="J572" s="660"/>
      <c r="K572" s="660"/>
      <c r="L572" s="660"/>
      <c r="M572" s="660"/>
      <c r="N572" s="660"/>
      <c r="O572" s="660"/>
      <c r="P572" s="660"/>
      <c r="Q572" s="660"/>
      <c r="R572" s="660"/>
      <c r="S572" s="660"/>
      <c r="T572" s="660"/>
      <c r="U572" s="661"/>
      <c r="V572" s="232"/>
      <c r="W572" s="270"/>
      <c r="X572" s="270"/>
      <c r="Y572" s="270"/>
      <c r="Z572" s="270"/>
      <c r="AA572" s="270"/>
      <c r="AB572" s="270"/>
      <c r="AC572" s="270"/>
      <c r="AD572" s="270"/>
      <c r="AE572" s="270"/>
      <c r="AF572" s="270"/>
      <c r="AG572" s="270"/>
      <c r="AH572" s="270"/>
      <c r="AI572" s="270"/>
      <c r="AJ572" s="270"/>
      <c r="AK572" s="270"/>
      <c r="AR572"/>
      <c r="AS572"/>
      <c r="AT572"/>
      <c r="AU572"/>
    </row>
    <row r="573" spans="2:47" ht="14.25" customHeight="1">
      <c r="B573" s="232"/>
      <c r="C573" s="662"/>
      <c r="D573" s="663"/>
      <c r="E573" s="663"/>
      <c r="F573" s="663"/>
      <c r="G573" s="663"/>
      <c r="H573" s="663"/>
      <c r="I573" s="663"/>
      <c r="J573" s="663"/>
      <c r="K573" s="663"/>
      <c r="L573" s="663"/>
      <c r="M573" s="663"/>
      <c r="N573" s="663"/>
      <c r="O573" s="663"/>
      <c r="P573" s="663"/>
      <c r="Q573" s="663"/>
      <c r="R573" s="663"/>
      <c r="S573" s="663"/>
      <c r="T573" s="663"/>
      <c r="U573" s="664"/>
      <c r="V573" s="232"/>
      <c r="W573" s="270"/>
      <c r="X573" s="270"/>
      <c r="Y573" s="270"/>
      <c r="Z573" s="270"/>
      <c r="AA573" s="270"/>
      <c r="AB573" s="270"/>
      <c r="AC573" s="270"/>
      <c r="AD573" s="270"/>
      <c r="AE573" s="270"/>
      <c r="AF573" s="270"/>
      <c r="AG573" s="270"/>
      <c r="AH573" s="270"/>
      <c r="AI573" s="270"/>
      <c r="AJ573" s="270"/>
      <c r="AK573" s="270"/>
      <c r="AR573"/>
      <c r="AS573"/>
      <c r="AT573"/>
      <c r="AU573"/>
    </row>
    <row r="574" spans="2:47" ht="14.25" customHeight="1">
      <c r="B574" s="232"/>
      <c r="C574" s="662"/>
      <c r="D574" s="663"/>
      <c r="E574" s="663"/>
      <c r="F574" s="663"/>
      <c r="G574" s="663"/>
      <c r="H574" s="663"/>
      <c r="I574" s="663"/>
      <c r="J574" s="663"/>
      <c r="K574" s="663"/>
      <c r="L574" s="663"/>
      <c r="M574" s="663"/>
      <c r="N574" s="663"/>
      <c r="O574" s="663"/>
      <c r="P574" s="663"/>
      <c r="Q574" s="663"/>
      <c r="R574" s="663"/>
      <c r="S574" s="663"/>
      <c r="T574" s="663"/>
      <c r="U574" s="664"/>
      <c r="V574" s="232"/>
      <c r="W574" s="270"/>
      <c r="X574" s="270"/>
      <c r="Y574" s="270"/>
      <c r="Z574" s="270"/>
      <c r="AA574" s="270"/>
      <c r="AB574" s="270"/>
      <c r="AC574" s="270"/>
      <c r="AD574" s="270"/>
      <c r="AE574" s="270"/>
      <c r="AF574" s="270"/>
      <c r="AG574" s="270"/>
      <c r="AH574" s="270"/>
      <c r="AI574" s="270"/>
      <c r="AJ574" s="270"/>
      <c r="AK574" s="270"/>
      <c r="AR574"/>
      <c r="AS574"/>
      <c r="AT574"/>
      <c r="AU574"/>
    </row>
    <row r="575" spans="2:47" ht="14.25" customHeight="1">
      <c r="B575" s="232"/>
      <c r="C575" s="662"/>
      <c r="D575" s="663"/>
      <c r="E575" s="663"/>
      <c r="F575" s="663"/>
      <c r="G575" s="663"/>
      <c r="H575" s="663"/>
      <c r="I575" s="663"/>
      <c r="J575" s="663"/>
      <c r="K575" s="663"/>
      <c r="L575" s="663"/>
      <c r="M575" s="663"/>
      <c r="N575" s="663"/>
      <c r="O575" s="663"/>
      <c r="P575" s="663"/>
      <c r="Q575" s="663"/>
      <c r="R575" s="663"/>
      <c r="S575" s="663"/>
      <c r="T575" s="663"/>
      <c r="U575" s="664"/>
      <c r="V575" s="232"/>
      <c r="W575" s="270"/>
      <c r="X575" s="270"/>
      <c r="Y575" s="270"/>
      <c r="Z575" s="270"/>
      <c r="AA575" s="270"/>
      <c r="AB575" s="270"/>
      <c r="AC575" s="270"/>
      <c r="AD575" s="270"/>
      <c r="AE575" s="270"/>
      <c r="AF575" s="270"/>
      <c r="AG575" s="270"/>
      <c r="AH575" s="270"/>
      <c r="AI575" s="270"/>
      <c r="AJ575" s="270"/>
      <c r="AK575" s="270"/>
      <c r="AR575"/>
      <c r="AS575"/>
      <c r="AT575"/>
      <c r="AU575"/>
    </row>
    <row r="576" spans="2:47" ht="14.25" customHeight="1">
      <c r="B576" s="232"/>
      <c r="C576" s="662"/>
      <c r="D576" s="663"/>
      <c r="E576" s="663"/>
      <c r="F576" s="663"/>
      <c r="G576" s="663"/>
      <c r="H576" s="663"/>
      <c r="I576" s="663"/>
      <c r="J576" s="663"/>
      <c r="K576" s="663"/>
      <c r="L576" s="663"/>
      <c r="M576" s="663"/>
      <c r="N576" s="663"/>
      <c r="O576" s="663"/>
      <c r="P576" s="663"/>
      <c r="Q576" s="663"/>
      <c r="R576" s="663"/>
      <c r="S576" s="663"/>
      <c r="T576" s="663"/>
      <c r="U576" s="664"/>
      <c r="V576" s="232"/>
      <c r="W576" s="270"/>
      <c r="X576" s="270"/>
      <c r="Y576" s="270"/>
      <c r="Z576" s="270"/>
      <c r="AA576" s="270"/>
      <c r="AB576" s="270"/>
      <c r="AC576" s="270"/>
      <c r="AD576" s="270"/>
      <c r="AE576" s="270"/>
      <c r="AF576" s="270"/>
      <c r="AG576" s="270"/>
      <c r="AH576" s="270"/>
      <c r="AI576" s="270"/>
      <c r="AJ576" s="270"/>
      <c r="AK576" s="270"/>
      <c r="AR576"/>
      <c r="AS576"/>
      <c r="AT576"/>
      <c r="AU576"/>
    </row>
    <row r="577" spans="2:47" ht="14.25" customHeight="1">
      <c r="B577" s="232"/>
      <c r="C577" s="662"/>
      <c r="D577" s="663"/>
      <c r="E577" s="663"/>
      <c r="F577" s="663"/>
      <c r="G577" s="663"/>
      <c r="H577" s="663"/>
      <c r="I577" s="663"/>
      <c r="J577" s="663"/>
      <c r="K577" s="663"/>
      <c r="L577" s="663"/>
      <c r="M577" s="663"/>
      <c r="N577" s="663"/>
      <c r="O577" s="663"/>
      <c r="P577" s="663"/>
      <c r="Q577" s="663"/>
      <c r="R577" s="663"/>
      <c r="S577" s="663"/>
      <c r="T577" s="663"/>
      <c r="U577" s="664"/>
      <c r="V577" s="232"/>
      <c r="AD577" s="291"/>
      <c r="AE577" s="291"/>
      <c r="AF577" s="291"/>
      <c r="AG577" s="291"/>
      <c r="AH577" s="291"/>
      <c r="AI577" s="291"/>
      <c r="AJ577" s="291"/>
      <c r="AK577" s="291"/>
      <c r="AR577"/>
      <c r="AS577"/>
      <c r="AT577"/>
      <c r="AU577"/>
    </row>
    <row r="578" spans="2:47" ht="14.25" customHeight="1">
      <c r="B578" s="232"/>
      <c r="C578" s="662"/>
      <c r="D578" s="663"/>
      <c r="E578" s="663"/>
      <c r="F578" s="663"/>
      <c r="G578" s="663"/>
      <c r="H578" s="663"/>
      <c r="I578" s="663"/>
      <c r="J578" s="663"/>
      <c r="K578" s="663"/>
      <c r="L578" s="663"/>
      <c r="M578" s="663"/>
      <c r="N578" s="663"/>
      <c r="O578" s="663"/>
      <c r="P578" s="663"/>
      <c r="Q578" s="663"/>
      <c r="R578" s="663"/>
      <c r="S578" s="663"/>
      <c r="T578" s="663"/>
      <c r="U578" s="664"/>
      <c r="V578" s="232"/>
      <c r="AD578" s="291"/>
      <c r="AE578" s="291"/>
      <c r="AF578" s="291"/>
      <c r="AG578" s="291"/>
      <c r="AH578" s="291"/>
      <c r="AI578" s="291"/>
      <c r="AJ578" s="291"/>
      <c r="AK578" s="291"/>
      <c r="AR578"/>
      <c r="AS578"/>
      <c r="AT578"/>
      <c r="AU578"/>
    </row>
    <row r="579" spans="2:47" ht="14.25" customHeight="1">
      <c r="B579" s="232"/>
      <c r="C579" s="662"/>
      <c r="D579" s="663"/>
      <c r="E579" s="663"/>
      <c r="F579" s="663"/>
      <c r="G579" s="663"/>
      <c r="H579" s="663"/>
      <c r="I579" s="663"/>
      <c r="J579" s="663"/>
      <c r="K579" s="663"/>
      <c r="L579" s="663"/>
      <c r="M579" s="663"/>
      <c r="N579" s="663"/>
      <c r="O579" s="663"/>
      <c r="P579" s="663"/>
      <c r="Q579" s="663"/>
      <c r="R579" s="663"/>
      <c r="S579" s="663"/>
      <c r="T579" s="663"/>
      <c r="U579" s="664"/>
      <c r="V579" s="232"/>
      <c r="AD579" s="291"/>
      <c r="AE579" s="291"/>
      <c r="AF579" s="291"/>
      <c r="AG579" s="291"/>
      <c r="AH579" s="291"/>
      <c r="AI579" s="291"/>
      <c r="AJ579" s="291"/>
      <c r="AK579" s="291"/>
      <c r="AR579"/>
      <c r="AS579"/>
      <c r="AT579"/>
      <c r="AU579"/>
    </row>
    <row r="580" spans="2:47" ht="14.25" customHeight="1">
      <c r="B580" s="232"/>
      <c r="C580" s="662"/>
      <c r="D580" s="663"/>
      <c r="E580" s="663"/>
      <c r="F580" s="663"/>
      <c r="G580" s="663"/>
      <c r="H580" s="663"/>
      <c r="I580" s="663"/>
      <c r="J580" s="663"/>
      <c r="K580" s="663"/>
      <c r="L580" s="663"/>
      <c r="M580" s="663"/>
      <c r="N580" s="663"/>
      <c r="O580" s="663"/>
      <c r="P580" s="663"/>
      <c r="Q580" s="663"/>
      <c r="R580" s="663"/>
      <c r="S580" s="663"/>
      <c r="T580" s="663"/>
      <c r="U580" s="664"/>
      <c r="V580" s="232"/>
      <c r="AD580" s="291"/>
      <c r="AE580" s="291"/>
      <c r="AF580" s="291"/>
      <c r="AG580" s="291"/>
      <c r="AH580" s="291"/>
      <c r="AI580" s="291"/>
      <c r="AJ580" s="291"/>
      <c r="AK580" s="291"/>
      <c r="AR580"/>
      <c r="AS580"/>
      <c r="AT580"/>
      <c r="AU580"/>
    </row>
    <row r="581" spans="2:47" ht="14.25" customHeight="1">
      <c r="B581" s="232"/>
      <c r="C581" s="662"/>
      <c r="D581" s="663"/>
      <c r="E581" s="663"/>
      <c r="F581" s="663"/>
      <c r="G581" s="663"/>
      <c r="H581" s="663"/>
      <c r="I581" s="663"/>
      <c r="J581" s="663"/>
      <c r="K581" s="663"/>
      <c r="L581" s="663"/>
      <c r="M581" s="663"/>
      <c r="N581" s="663"/>
      <c r="O581" s="663"/>
      <c r="P581" s="663"/>
      <c r="Q581" s="663"/>
      <c r="R581" s="663"/>
      <c r="S581" s="663"/>
      <c r="T581" s="663"/>
      <c r="U581" s="664"/>
      <c r="V581" s="232"/>
      <c r="AD581" s="291"/>
      <c r="AE581" s="291"/>
      <c r="AF581" s="291"/>
      <c r="AG581" s="291"/>
      <c r="AH581" s="291"/>
      <c r="AI581" s="291"/>
      <c r="AJ581" s="291"/>
      <c r="AK581" s="291"/>
      <c r="AR581"/>
      <c r="AS581"/>
      <c r="AT581"/>
      <c r="AU581"/>
    </row>
    <row r="582" spans="2:47" ht="14.25" customHeight="1">
      <c r="B582" s="232"/>
      <c r="C582" s="662"/>
      <c r="D582" s="663"/>
      <c r="E582" s="663"/>
      <c r="F582" s="663"/>
      <c r="G582" s="663"/>
      <c r="H582" s="663"/>
      <c r="I582" s="663"/>
      <c r="J582" s="663"/>
      <c r="K582" s="663"/>
      <c r="L582" s="663"/>
      <c r="M582" s="663"/>
      <c r="N582" s="663"/>
      <c r="O582" s="663"/>
      <c r="P582" s="663"/>
      <c r="Q582" s="663"/>
      <c r="R582" s="663"/>
      <c r="S582" s="663"/>
      <c r="T582" s="663"/>
      <c r="U582" s="664"/>
      <c r="V582" s="232"/>
      <c r="AD582" s="291"/>
      <c r="AE582" s="291"/>
      <c r="AF582" s="291"/>
      <c r="AG582" s="291"/>
      <c r="AH582" s="291"/>
      <c r="AI582" s="291"/>
      <c r="AJ582" s="291"/>
      <c r="AK582" s="291"/>
      <c r="AR582"/>
      <c r="AS582"/>
      <c r="AT582"/>
      <c r="AU582"/>
    </row>
    <row r="583" spans="2:47" ht="14.25" customHeight="1">
      <c r="B583" s="232"/>
      <c r="C583" s="662"/>
      <c r="D583" s="663"/>
      <c r="E583" s="663"/>
      <c r="F583" s="663"/>
      <c r="G583" s="663"/>
      <c r="H583" s="663"/>
      <c r="I583" s="663"/>
      <c r="J583" s="663"/>
      <c r="K583" s="663"/>
      <c r="L583" s="663"/>
      <c r="M583" s="663"/>
      <c r="N583" s="663"/>
      <c r="O583" s="663"/>
      <c r="P583" s="663"/>
      <c r="Q583" s="663"/>
      <c r="R583" s="663"/>
      <c r="S583" s="663"/>
      <c r="T583" s="663"/>
      <c r="U583" s="664"/>
      <c r="V583" s="232"/>
      <c r="AD583" s="292"/>
      <c r="AE583" s="292"/>
      <c r="AF583" s="292"/>
      <c r="AG583" s="292"/>
      <c r="AH583" s="292"/>
      <c r="AR583"/>
      <c r="AS583"/>
      <c r="AT583"/>
      <c r="AU583"/>
    </row>
    <row r="584" spans="2:47" ht="14.25" customHeight="1">
      <c r="B584" s="232"/>
      <c r="C584" s="662"/>
      <c r="D584" s="663"/>
      <c r="E584" s="663"/>
      <c r="F584" s="663"/>
      <c r="G584" s="663"/>
      <c r="H584" s="663"/>
      <c r="I584" s="663"/>
      <c r="J584" s="663"/>
      <c r="K584" s="663"/>
      <c r="L584" s="663"/>
      <c r="M584" s="663"/>
      <c r="N584" s="663"/>
      <c r="O584" s="663"/>
      <c r="P584" s="663"/>
      <c r="Q584" s="663"/>
      <c r="R584" s="663"/>
      <c r="S584" s="663"/>
      <c r="T584" s="663"/>
      <c r="U584" s="664"/>
      <c r="V584" s="232"/>
      <c r="AD584" s="292"/>
      <c r="AE584" s="292"/>
      <c r="AF584" s="292"/>
      <c r="AG584" s="292"/>
      <c r="AH584" s="292"/>
      <c r="AR584"/>
      <c r="AS584"/>
      <c r="AT584"/>
      <c r="AU584"/>
    </row>
    <row r="585" spans="2:47" ht="14.25" customHeight="1">
      <c r="B585" s="232"/>
      <c r="C585" s="662"/>
      <c r="D585" s="663"/>
      <c r="E585" s="663"/>
      <c r="F585" s="663"/>
      <c r="G585" s="663"/>
      <c r="H585" s="663"/>
      <c r="I585" s="663"/>
      <c r="J585" s="663"/>
      <c r="K585" s="663"/>
      <c r="L585" s="663"/>
      <c r="M585" s="663"/>
      <c r="N585" s="663"/>
      <c r="O585" s="663"/>
      <c r="P585" s="663"/>
      <c r="Q585" s="663"/>
      <c r="R585" s="663"/>
      <c r="S585" s="663"/>
      <c r="T585" s="663"/>
      <c r="U585" s="664"/>
      <c r="V585" s="232"/>
      <c r="AR585"/>
      <c r="AS585"/>
      <c r="AT585"/>
      <c r="AU585"/>
    </row>
    <row r="586" spans="2:47" ht="14.25" customHeight="1">
      <c r="B586" s="232"/>
      <c r="C586" s="662"/>
      <c r="D586" s="663"/>
      <c r="E586" s="663"/>
      <c r="F586" s="663"/>
      <c r="G586" s="663"/>
      <c r="H586" s="663"/>
      <c r="I586" s="663"/>
      <c r="J586" s="663"/>
      <c r="K586" s="663"/>
      <c r="L586" s="663"/>
      <c r="M586" s="663"/>
      <c r="N586" s="663"/>
      <c r="O586" s="663"/>
      <c r="P586" s="663"/>
      <c r="Q586" s="663"/>
      <c r="R586" s="663"/>
      <c r="S586" s="663"/>
      <c r="T586" s="663"/>
      <c r="U586" s="664"/>
      <c r="V586" s="232"/>
      <c r="AR586"/>
      <c r="AS586"/>
      <c r="AT586"/>
      <c r="AU586"/>
    </row>
    <row r="587" spans="2:47" ht="14.25" customHeight="1">
      <c r="B587" s="232"/>
      <c r="C587" s="662"/>
      <c r="D587" s="663"/>
      <c r="E587" s="663"/>
      <c r="F587" s="663"/>
      <c r="G587" s="663"/>
      <c r="H587" s="663"/>
      <c r="I587" s="663"/>
      <c r="J587" s="663"/>
      <c r="K587" s="663"/>
      <c r="L587" s="663"/>
      <c r="M587" s="663"/>
      <c r="N587" s="663"/>
      <c r="O587" s="663"/>
      <c r="P587" s="663"/>
      <c r="Q587" s="663"/>
      <c r="R587" s="663"/>
      <c r="S587" s="663"/>
      <c r="T587" s="663"/>
      <c r="U587" s="664"/>
      <c r="V587" s="232"/>
      <c r="AR587"/>
      <c r="AS587"/>
      <c r="AT587"/>
      <c r="AU587"/>
    </row>
    <row r="588" spans="2:47" ht="14.25" customHeight="1">
      <c r="B588" s="232"/>
      <c r="C588" s="665"/>
      <c r="D588" s="666"/>
      <c r="E588" s="666"/>
      <c r="F588" s="666"/>
      <c r="G588" s="666"/>
      <c r="H588" s="666"/>
      <c r="I588" s="666"/>
      <c r="J588" s="666"/>
      <c r="K588" s="666"/>
      <c r="L588" s="666"/>
      <c r="M588" s="666"/>
      <c r="N588" s="666"/>
      <c r="O588" s="666"/>
      <c r="P588" s="666"/>
      <c r="Q588" s="666"/>
      <c r="R588" s="666"/>
      <c r="S588" s="666"/>
      <c r="T588" s="666"/>
      <c r="U588" s="667"/>
      <c r="V588" s="232"/>
      <c r="AR588"/>
      <c r="AS588"/>
      <c r="AT588"/>
      <c r="AU588"/>
    </row>
    <row r="589" spans="2:47" ht="14.25" customHeight="1">
      <c r="B589" s="232"/>
      <c r="C589" s="232"/>
      <c r="D589" s="231"/>
      <c r="E589" s="231"/>
      <c r="F589" s="231"/>
      <c r="G589" s="231"/>
      <c r="H589" s="231"/>
      <c r="I589" s="231"/>
      <c r="J589" s="231"/>
      <c r="K589" s="231"/>
      <c r="L589" s="231"/>
      <c r="M589" s="231"/>
      <c r="N589" s="231"/>
      <c r="O589" s="231"/>
      <c r="P589" s="231"/>
      <c r="Q589" s="231"/>
      <c r="R589" s="231"/>
      <c r="S589" s="231"/>
      <c r="T589" s="231"/>
      <c r="U589" s="231"/>
      <c r="V589" s="232"/>
      <c r="W589" s="254"/>
      <c r="X589" s="254"/>
      <c r="Y589" s="254"/>
      <c r="Z589" s="254"/>
      <c r="AA589" s="254"/>
      <c r="AB589" s="232"/>
      <c r="AC589" s="233"/>
      <c r="AD589" s="233"/>
      <c r="AE589" s="233"/>
      <c r="AF589" s="234"/>
      <c r="AG589" s="234"/>
      <c r="AH589" s="234"/>
      <c r="AI589" s="234"/>
      <c r="AJ589" s="234"/>
      <c r="AK589" s="234"/>
      <c r="AR589"/>
      <c r="AS589"/>
      <c r="AT589"/>
      <c r="AU589"/>
    </row>
    <row r="590" spans="2:47" ht="14.25" customHeight="1">
      <c r="B590" s="232"/>
      <c r="C590" s="668" t="s">
        <v>461</v>
      </c>
      <c r="D590" s="668"/>
      <c r="E590" s="668"/>
      <c r="F590" s="668"/>
      <c r="G590" s="668"/>
      <c r="H590" s="268"/>
      <c r="I590" s="268"/>
      <c r="J590" s="268"/>
      <c r="K590" s="268"/>
      <c r="L590" s="268"/>
      <c r="M590" s="268"/>
      <c r="N590" s="670" t="s">
        <v>457</v>
      </c>
      <c r="O590" s="670"/>
      <c r="P590" s="657"/>
      <c r="Q590" s="656" t="s">
        <v>247</v>
      </c>
      <c r="R590" s="657"/>
      <c r="S590" s="656" t="s">
        <v>352</v>
      </c>
      <c r="T590" s="657"/>
      <c r="U590" s="658" t="s">
        <v>353</v>
      </c>
      <c r="W590" s="231"/>
      <c r="X590" s="231"/>
      <c r="Y590" s="232"/>
      <c r="Z590" s="232"/>
      <c r="AA590" s="232"/>
      <c r="AB590" s="232"/>
      <c r="AC590" s="232"/>
      <c r="AD590" s="232"/>
      <c r="AE590" s="232"/>
      <c r="AF590" s="232"/>
      <c r="AG590" s="232"/>
      <c r="AH590" s="232"/>
      <c r="AI590" s="232"/>
      <c r="AJ590" s="232"/>
      <c r="AK590" s="232"/>
      <c r="AR590"/>
      <c r="AS590"/>
      <c r="AT590"/>
      <c r="AU590"/>
    </row>
    <row r="591" spans="2:47" ht="14.25" customHeight="1">
      <c r="B591" s="232"/>
      <c r="C591" s="669"/>
      <c r="D591" s="669"/>
      <c r="E591" s="669"/>
      <c r="F591" s="669"/>
      <c r="G591" s="669"/>
      <c r="H591" s="269"/>
      <c r="I591" s="269"/>
      <c r="J591" s="269"/>
      <c r="K591" s="269"/>
      <c r="L591" s="269"/>
      <c r="M591" s="269"/>
      <c r="N591" s="671"/>
      <c r="O591" s="671"/>
      <c r="P591" s="657"/>
      <c r="Q591" s="656"/>
      <c r="R591" s="657"/>
      <c r="S591" s="656"/>
      <c r="T591" s="657"/>
      <c r="U591" s="658"/>
      <c r="W591" s="231"/>
      <c r="X591" s="231"/>
      <c r="Y591" s="232"/>
      <c r="Z591" s="232"/>
      <c r="AA591" s="232"/>
      <c r="AB591" s="232"/>
      <c r="AC591" s="232"/>
      <c r="AD591" s="232"/>
      <c r="AE591" s="232"/>
      <c r="AF591" s="232"/>
      <c r="AG591" s="232"/>
      <c r="AH591" s="232"/>
      <c r="AI591" s="232"/>
      <c r="AJ591" s="232"/>
      <c r="AK591" s="232"/>
      <c r="AR591"/>
      <c r="AS591"/>
      <c r="AT591"/>
      <c r="AU591"/>
    </row>
    <row r="592" spans="2:47" ht="14.25" customHeight="1">
      <c r="B592" s="232"/>
      <c r="C592" s="659" t="s">
        <v>578</v>
      </c>
      <c r="D592" s="660"/>
      <c r="E592" s="660"/>
      <c r="F592" s="660"/>
      <c r="G592" s="660"/>
      <c r="H592" s="660"/>
      <c r="I592" s="660"/>
      <c r="J592" s="660"/>
      <c r="K592" s="660"/>
      <c r="L592" s="660"/>
      <c r="M592" s="660"/>
      <c r="N592" s="660"/>
      <c r="O592" s="660"/>
      <c r="P592" s="660"/>
      <c r="Q592" s="660"/>
      <c r="R592" s="660"/>
      <c r="S592" s="660"/>
      <c r="T592" s="660"/>
      <c r="U592" s="661"/>
      <c r="V592" s="232"/>
      <c r="W592" s="270"/>
      <c r="X592" s="270"/>
      <c r="Y592" s="270"/>
      <c r="Z592" s="270"/>
      <c r="AA592" s="270"/>
      <c r="AB592" s="270"/>
      <c r="AC592" s="270"/>
      <c r="AD592" s="270"/>
      <c r="AE592" s="270"/>
      <c r="AF592" s="270"/>
      <c r="AG592" s="270"/>
      <c r="AH592" s="270"/>
      <c r="AI592" s="270"/>
      <c r="AJ592" s="270"/>
      <c r="AK592" s="270"/>
      <c r="AR592"/>
      <c r="AS592"/>
      <c r="AT592"/>
      <c r="AU592"/>
    </row>
    <row r="593" spans="2:47" ht="14.25" customHeight="1">
      <c r="B593" s="232"/>
      <c r="C593" s="662"/>
      <c r="D593" s="663"/>
      <c r="E593" s="663"/>
      <c r="F593" s="663"/>
      <c r="G593" s="663"/>
      <c r="H593" s="663"/>
      <c r="I593" s="663"/>
      <c r="J593" s="663"/>
      <c r="K593" s="663"/>
      <c r="L593" s="663"/>
      <c r="M593" s="663"/>
      <c r="N593" s="663"/>
      <c r="O593" s="663"/>
      <c r="P593" s="663"/>
      <c r="Q593" s="663"/>
      <c r="R593" s="663"/>
      <c r="S593" s="663"/>
      <c r="T593" s="663"/>
      <c r="U593" s="664"/>
      <c r="V593" s="232"/>
      <c r="W593" s="270"/>
      <c r="X593" s="270"/>
      <c r="Y593" s="270"/>
      <c r="Z593" s="270"/>
      <c r="AA593" s="270"/>
      <c r="AB593" s="270"/>
      <c r="AC593" s="270"/>
      <c r="AD593" s="270"/>
      <c r="AE593" s="270"/>
      <c r="AF593" s="270"/>
      <c r="AG593" s="270"/>
      <c r="AH593" s="270"/>
      <c r="AI593" s="270"/>
      <c r="AJ593" s="270"/>
      <c r="AK593" s="270"/>
      <c r="AR593"/>
      <c r="AS593"/>
      <c r="AT593"/>
      <c r="AU593"/>
    </row>
    <row r="594" spans="2:47" ht="14.25" customHeight="1">
      <c r="B594" s="232"/>
      <c r="C594" s="662"/>
      <c r="D594" s="663"/>
      <c r="E594" s="663"/>
      <c r="F594" s="663"/>
      <c r="G594" s="663"/>
      <c r="H594" s="663"/>
      <c r="I594" s="663"/>
      <c r="J594" s="663"/>
      <c r="K594" s="663"/>
      <c r="L594" s="663"/>
      <c r="M594" s="663"/>
      <c r="N594" s="663"/>
      <c r="O594" s="663"/>
      <c r="P594" s="663"/>
      <c r="Q594" s="663"/>
      <c r="R594" s="663"/>
      <c r="S594" s="663"/>
      <c r="T594" s="663"/>
      <c r="U594" s="664"/>
      <c r="V594" s="232"/>
      <c r="W594" s="270"/>
      <c r="X594" s="270"/>
      <c r="Y594" s="270"/>
      <c r="Z594" s="270"/>
      <c r="AA594" s="270"/>
      <c r="AB594" s="270"/>
      <c r="AC594" s="270"/>
      <c r="AD594" s="270"/>
      <c r="AE594" s="270"/>
      <c r="AF594" s="270"/>
      <c r="AG594" s="270"/>
      <c r="AH594" s="270"/>
      <c r="AI594" s="270"/>
      <c r="AJ594" s="270"/>
      <c r="AK594" s="270"/>
      <c r="AR594"/>
      <c r="AS594"/>
      <c r="AT594"/>
      <c r="AU594"/>
    </row>
    <row r="595" spans="2:47" ht="14.25" customHeight="1">
      <c r="B595" s="232"/>
      <c r="C595" s="662"/>
      <c r="D595" s="663"/>
      <c r="E595" s="663"/>
      <c r="F595" s="663"/>
      <c r="G595" s="663"/>
      <c r="H595" s="663"/>
      <c r="I595" s="663"/>
      <c r="J595" s="663"/>
      <c r="K595" s="663"/>
      <c r="L595" s="663"/>
      <c r="M595" s="663"/>
      <c r="N595" s="663"/>
      <c r="O595" s="663"/>
      <c r="P595" s="663"/>
      <c r="Q595" s="663"/>
      <c r="R595" s="663"/>
      <c r="S595" s="663"/>
      <c r="T595" s="663"/>
      <c r="U595" s="664"/>
      <c r="V595" s="232"/>
      <c r="W595" s="270"/>
      <c r="X595" s="270"/>
      <c r="Y595" s="270"/>
      <c r="Z595" s="270"/>
      <c r="AA595" s="270"/>
      <c r="AB595" s="270"/>
      <c r="AC595" s="270"/>
      <c r="AD595" s="270"/>
      <c r="AE595" s="270"/>
      <c r="AF595" s="270"/>
      <c r="AG595" s="270"/>
      <c r="AH595" s="270"/>
      <c r="AI595" s="270"/>
      <c r="AJ595" s="270"/>
      <c r="AK595" s="270"/>
      <c r="AR595"/>
      <c r="AS595"/>
      <c r="AT595"/>
      <c r="AU595"/>
    </row>
    <row r="596" spans="2:47" ht="14.25" customHeight="1">
      <c r="B596" s="232"/>
      <c r="C596" s="662"/>
      <c r="D596" s="663"/>
      <c r="E596" s="663"/>
      <c r="F596" s="663"/>
      <c r="G596" s="663"/>
      <c r="H596" s="663"/>
      <c r="I596" s="663"/>
      <c r="J596" s="663"/>
      <c r="K596" s="663"/>
      <c r="L596" s="663"/>
      <c r="M596" s="663"/>
      <c r="N596" s="663"/>
      <c r="O596" s="663"/>
      <c r="P596" s="663"/>
      <c r="Q596" s="663"/>
      <c r="R596" s="663"/>
      <c r="S596" s="663"/>
      <c r="T596" s="663"/>
      <c r="U596" s="664"/>
      <c r="V596" s="232"/>
      <c r="W596" s="270"/>
      <c r="X596" s="270"/>
      <c r="Y596" s="270"/>
      <c r="Z596" s="270"/>
      <c r="AA596" s="270"/>
      <c r="AB596" s="270"/>
      <c r="AC596" s="270"/>
      <c r="AD596" s="270"/>
      <c r="AE596" s="270"/>
      <c r="AF596" s="270"/>
      <c r="AG596" s="270"/>
      <c r="AH596" s="270"/>
      <c r="AI596" s="270"/>
      <c r="AJ596" s="270"/>
      <c r="AK596" s="270"/>
      <c r="AR596"/>
      <c r="AS596"/>
      <c r="AT596"/>
      <c r="AU596"/>
    </row>
    <row r="597" spans="2:47" ht="14.25" customHeight="1">
      <c r="B597" s="232"/>
      <c r="C597" s="662"/>
      <c r="D597" s="663"/>
      <c r="E597" s="663"/>
      <c r="F597" s="663"/>
      <c r="G597" s="663"/>
      <c r="H597" s="663"/>
      <c r="I597" s="663"/>
      <c r="J597" s="663"/>
      <c r="K597" s="663"/>
      <c r="L597" s="663"/>
      <c r="M597" s="663"/>
      <c r="N597" s="663"/>
      <c r="O597" s="663"/>
      <c r="P597" s="663"/>
      <c r="Q597" s="663"/>
      <c r="R597" s="663"/>
      <c r="S597" s="663"/>
      <c r="T597" s="663"/>
      <c r="U597" s="664"/>
      <c r="V597" s="232"/>
      <c r="AD597" s="291"/>
      <c r="AE597" s="291"/>
      <c r="AF597" s="291"/>
      <c r="AG597" s="291"/>
      <c r="AH597" s="291"/>
      <c r="AI597" s="291"/>
      <c r="AJ597" s="291"/>
      <c r="AK597" s="291"/>
      <c r="AR597"/>
      <c r="AS597"/>
      <c r="AT597"/>
      <c r="AU597"/>
    </row>
    <row r="598" spans="2:47" ht="14.25" customHeight="1">
      <c r="B598" s="232"/>
      <c r="C598" s="662"/>
      <c r="D598" s="663"/>
      <c r="E598" s="663"/>
      <c r="F598" s="663"/>
      <c r="G598" s="663"/>
      <c r="H598" s="663"/>
      <c r="I598" s="663"/>
      <c r="J598" s="663"/>
      <c r="K598" s="663"/>
      <c r="L598" s="663"/>
      <c r="M598" s="663"/>
      <c r="N598" s="663"/>
      <c r="O598" s="663"/>
      <c r="P598" s="663"/>
      <c r="Q598" s="663"/>
      <c r="R598" s="663"/>
      <c r="S598" s="663"/>
      <c r="T598" s="663"/>
      <c r="U598" s="664"/>
      <c r="V598" s="232"/>
      <c r="AD598" s="291"/>
      <c r="AE598" s="291"/>
      <c r="AF598" s="291"/>
      <c r="AG598" s="291"/>
      <c r="AH598" s="291"/>
      <c r="AI598" s="291"/>
      <c r="AJ598" s="291"/>
      <c r="AK598" s="291"/>
      <c r="AR598"/>
      <c r="AS598"/>
      <c r="AT598"/>
      <c r="AU598"/>
    </row>
    <row r="599" spans="2:47" ht="14.25" customHeight="1">
      <c r="B599" s="232"/>
      <c r="C599" s="662"/>
      <c r="D599" s="663"/>
      <c r="E599" s="663"/>
      <c r="F599" s="663"/>
      <c r="G599" s="663"/>
      <c r="H599" s="663"/>
      <c r="I599" s="663"/>
      <c r="J599" s="663"/>
      <c r="K599" s="663"/>
      <c r="L599" s="663"/>
      <c r="M599" s="663"/>
      <c r="N599" s="663"/>
      <c r="O599" s="663"/>
      <c r="P599" s="663"/>
      <c r="Q599" s="663"/>
      <c r="R599" s="663"/>
      <c r="S599" s="663"/>
      <c r="T599" s="663"/>
      <c r="U599" s="664"/>
      <c r="V599" s="232"/>
      <c r="AD599" s="291"/>
      <c r="AE599" s="291"/>
      <c r="AF599" s="291"/>
      <c r="AG599" s="291"/>
      <c r="AH599" s="291"/>
      <c r="AI599" s="291"/>
      <c r="AJ599" s="291"/>
      <c r="AK599" s="291"/>
      <c r="AR599"/>
      <c r="AS599"/>
      <c r="AT599"/>
      <c r="AU599"/>
    </row>
    <row r="600" spans="2:47" ht="14.25" customHeight="1">
      <c r="B600" s="232"/>
      <c r="C600" s="662"/>
      <c r="D600" s="663"/>
      <c r="E600" s="663"/>
      <c r="F600" s="663"/>
      <c r="G600" s="663"/>
      <c r="H600" s="663"/>
      <c r="I600" s="663"/>
      <c r="J600" s="663"/>
      <c r="K600" s="663"/>
      <c r="L600" s="663"/>
      <c r="M600" s="663"/>
      <c r="N600" s="663"/>
      <c r="O600" s="663"/>
      <c r="P600" s="663"/>
      <c r="Q600" s="663"/>
      <c r="R600" s="663"/>
      <c r="S600" s="663"/>
      <c r="T600" s="663"/>
      <c r="U600" s="664"/>
      <c r="V600" s="232"/>
      <c r="AD600" s="291"/>
      <c r="AE600" s="291"/>
      <c r="AF600" s="291"/>
      <c r="AG600" s="291"/>
      <c r="AH600" s="291"/>
      <c r="AI600" s="291"/>
      <c r="AJ600" s="291"/>
      <c r="AK600" s="291"/>
      <c r="AR600"/>
      <c r="AS600"/>
      <c r="AT600"/>
      <c r="AU600"/>
    </row>
    <row r="601" spans="2:47" ht="14.25" customHeight="1">
      <c r="B601" s="232"/>
      <c r="C601" s="662"/>
      <c r="D601" s="663"/>
      <c r="E601" s="663"/>
      <c r="F601" s="663"/>
      <c r="G601" s="663"/>
      <c r="H601" s="663"/>
      <c r="I601" s="663"/>
      <c r="J601" s="663"/>
      <c r="K601" s="663"/>
      <c r="L601" s="663"/>
      <c r="M601" s="663"/>
      <c r="N601" s="663"/>
      <c r="O601" s="663"/>
      <c r="P601" s="663"/>
      <c r="Q601" s="663"/>
      <c r="R601" s="663"/>
      <c r="S601" s="663"/>
      <c r="T601" s="663"/>
      <c r="U601" s="664"/>
      <c r="V601" s="232"/>
      <c r="AD601" s="291"/>
      <c r="AE601" s="291"/>
      <c r="AF601" s="291"/>
      <c r="AG601" s="291"/>
      <c r="AH601" s="291"/>
      <c r="AI601" s="291"/>
      <c r="AJ601" s="291"/>
      <c r="AK601" s="291"/>
      <c r="AR601"/>
      <c r="AS601"/>
      <c r="AT601"/>
      <c r="AU601"/>
    </row>
    <row r="602" spans="2:47" ht="14.25" customHeight="1">
      <c r="B602" s="232"/>
      <c r="C602" s="662"/>
      <c r="D602" s="663"/>
      <c r="E602" s="663"/>
      <c r="F602" s="663"/>
      <c r="G602" s="663"/>
      <c r="H602" s="663"/>
      <c r="I602" s="663"/>
      <c r="J602" s="663"/>
      <c r="K602" s="663"/>
      <c r="L602" s="663"/>
      <c r="M602" s="663"/>
      <c r="N602" s="663"/>
      <c r="O602" s="663"/>
      <c r="P602" s="663"/>
      <c r="Q602" s="663"/>
      <c r="R602" s="663"/>
      <c r="S602" s="663"/>
      <c r="T602" s="663"/>
      <c r="U602" s="664"/>
      <c r="V602" s="232"/>
      <c r="AD602" s="291"/>
      <c r="AE602" s="291"/>
      <c r="AF602" s="291"/>
      <c r="AG602" s="291"/>
      <c r="AH602" s="291"/>
      <c r="AI602" s="291"/>
      <c r="AJ602" s="291"/>
      <c r="AK602" s="291"/>
      <c r="AR602"/>
      <c r="AS602"/>
      <c r="AT602"/>
      <c r="AU602"/>
    </row>
    <row r="603" spans="2:47" ht="14.25" customHeight="1">
      <c r="B603" s="232"/>
      <c r="C603" s="662"/>
      <c r="D603" s="663"/>
      <c r="E603" s="663"/>
      <c r="F603" s="663"/>
      <c r="G603" s="663"/>
      <c r="H603" s="663"/>
      <c r="I603" s="663"/>
      <c r="J603" s="663"/>
      <c r="K603" s="663"/>
      <c r="L603" s="663"/>
      <c r="M603" s="663"/>
      <c r="N603" s="663"/>
      <c r="O603" s="663"/>
      <c r="P603" s="663"/>
      <c r="Q603" s="663"/>
      <c r="R603" s="663"/>
      <c r="S603" s="663"/>
      <c r="T603" s="663"/>
      <c r="U603" s="664"/>
      <c r="V603" s="232"/>
      <c r="AD603" s="292"/>
      <c r="AE603" s="292"/>
      <c r="AF603" s="292"/>
      <c r="AG603" s="292"/>
      <c r="AH603" s="292"/>
      <c r="AR603"/>
      <c r="AS603"/>
      <c r="AT603"/>
      <c r="AU603"/>
    </row>
    <row r="604" spans="2:47" ht="14.25" customHeight="1">
      <c r="B604" s="232"/>
      <c r="C604" s="662"/>
      <c r="D604" s="663"/>
      <c r="E604" s="663"/>
      <c r="F604" s="663"/>
      <c r="G604" s="663"/>
      <c r="H604" s="663"/>
      <c r="I604" s="663"/>
      <c r="J604" s="663"/>
      <c r="K604" s="663"/>
      <c r="L604" s="663"/>
      <c r="M604" s="663"/>
      <c r="N604" s="663"/>
      <c r="O604" s="663"/>
      <c r="P604" s="663"/>
      <c r="Q604" s="663"/>
      <c r="R604" s="663"/>
      <c r="S604" s="663"/>
      <c r="T604" s="663"/>
      <c r="U604" s="664"/>
      <c r="V604" s="232"/>
      <c r="AD604" s="292"/>
      <c r="AE604" s="292"/>
      <c r="AF604" s="292"/>
      <c r="AG604" s="292"/>
      <c r="AH604" s="292"/>
      <c r="AR604"/>
      <c r="AS604"/>
      <c r="AT604"/>
      <c r="AU604"/>
    </row>
    <row r="605" spans="2:47" ht="14.25" customHeight="1">
      <c r="B605" s="232"/>
      <c r="C605" s="662"/>
      <c r="D605" s="663"/>
      <c r="E605" s="663"/>
      <c r="F605" s="663"/>
      <c r="G605" s="663"/>
      <c r="H605" s="663"/>
      <c r="I605" s="663"/>
      <c r="J605" s="663"/>
      <c r="K605" s="663"/>
      <c r="L605" s="663"/>
      <c r="M605" s="663"/>
      <c r="N605" s="663"/>
      <c r="O605" s="663"/>
      <c r="P605" s="663"/>
      <c r="Q605" s="663"/>
      <c r="R605" s="663"/>
      <c r="S605" s="663"/>
      <c r="T605" s="663"/>
      <c r="U605" s="664"/>
      <c r="V605" s="232"/>
      <c r="AR605"/>
      <c r="AS605"/>
      <c r="AT605"/>
      <c r="AU605"/>
    </row>
    <row r="606" spans="2:47" ht="14.25" customHeight="1">
      <c r="B606" s="232"/>
      <c r="C606" s="662"/>
      <c r="D606" s="663"/>
      <c r="E606" s="663"/>
      <c r="F606" s="663"/>
      <c r="G606" s="663"/>
      <c r="H606" s="663"/>
      <c r="I606" s="663"/>
      <c r="J606" s="663"/>
      <c r="K606" s="663"/>
      <c r="L606" s="663"/>
      <c r="M606" s="663"/>
      <c r="N606" s="663"/>
      <c r="O606" s="663"/>
      <c r="P606" s="663"/>
      <c r="Q606" s="663"/>
      <c r="R606" s="663"/>
      <c r="S606" s="663"/>
      <c r="T606" s="663"/>
      <c r="U606" s="664"/>
      <c r="V606" s="232"/>
      <c r="AR606"/>
      <c r="AS606"/>
      <c r="AT606"/>
      <c r="AU606"/>
    </row>
    <row r="607" spans="2:47" ht="14.25" customHeight="1">
      <c r="B607" s="232"/>
      <c r="C607" s="662"/>
      <c r="D607" s="663"/>
      <c r="E607" s="663"/>
      <c r="F607" s="663"/>
      <c r="G607" s="663"/>
      <c r="H607" s="663"/>
      <c r="I607" s="663"/>
      <c r="J607" s="663"/>
      <c r="K607" s="663"/>
      <c r="L607" s="663"/>
      <c r="M607" s="663"/>
      <c r="N607" s="663"/>
      <c r="O607" s="663"/>
      <c r="P607" s="663"/>
      <c r="Q607" s="663"/>
      <c r="R607" s="663"/>
      <c r="S607" s="663"/>
      <c r="T607" s="663"/>
      <c r="U607" s="664"/>
      <c r="V607" s="232"/>
      <c r="AR607"/>
      <c r="AS607"/>
      <c r="AT607"/>
      <c r="AU607"/>
    </row>
    <row r="608" spans="2:47" ht="14.25" customHeight="1">
      <c r="B608" s="232"/>
      <c r="C608" s="665"/>
      <c r="D608" s="666"/>
      <c r="E608" s="666"/>
      <c r="F608" s="666"/>
      <c r="G608" s="666"/>
      <c r="H608" s="666"/>
      <c r="I608" s="666"/>
      <c r="J608" s="666"/>
      <c r="K608" s="666"/>
      <c r="L608" s="666"/>
      <c r="M608" s="666"/>
      <c r="N608" s="666"/>
      <c r="O608" s="666"/>
      <c r="P608" s="666"/>
      <c r="Q608" s="666"/>
      <c r="R608" s="666"/>
      <c r="S608" s="666"/>
      <c r="T608" s="666"/>
      <c r="U608" s="667"/>
      <c r="V608" s="232"/>
      <c r="AR608"/>
      <c r="AS608"/>
      <c r="AT608"/>
      <c r="AU608"/>
    </row>
    <row r="609" spans="2:47" ht="12.95" customHeight="1">
      <c r="B609" s="237"/>
      <c r="C609" s="232" t="s">
        <v>77</v>
      </c>
      <c r="D609" s="232"/>
      <c r="E609" s="232"/>
      <c r="F609" s="232"/>
      <c r="G609" s="232"/>
      <c r="H609" s="232" t="s">
        <v>78</v>
      </c>
      <c r="I609" s="232"/>
      <c r="J609" s="232"/>
      <c r="K609" s="232"/>
      <c r="L609" s="232"/>
      <c r="M609" s="232"/>
      <c r="N609" s="232"/>
      <c r="O609" s="232"/>
      <c r="P609" s="232"/>
      <c r="Q609" s="232"/>
      <c r="R609" s="232"/>
      <c r="S609" s="232"/>
      <c r="T609" s="232"/>
      <c r="U609" s="232"/>
      <c r="V609" s="232"/>
      <c r="W609" s="232"/>
      <c r="X609" s="232"/>
      <c r="Y609" s="232"/>
      <c r="Z609" s="232"/>
      <c r="AA609" s="232"/>
      <c r="AB609" s="232"/>
      <c r="AC609" s="232"/>
      <c r="AD609" s="232"/>
      <c r="AE609" s="232"/>
      <c r="AF609" s="237"/>
      <c r="AG609" s="237"/>
      <c r="AH609" s="237"/>
      <c r="AI609" s="237"/>
      <c r="AJ609" s="237"/>
      <c r="AK609" s="237"/>
      <c r="AR609"/>
      <c r="AS609"/>
      <c r="AT609"/>
      <c r="AU609"/>
    </row>
    <row r="610" spans="2:47" ht="12.95" customHeight="1">
      <c r="B610" s="237"/>
      <c r="C610" s="232"/>
      <c r="D610" s="232"/>
      <c r="E610" s="232"/>
      <c r="F610" s="232"/>
      <c r="G610" s="232"/>
      <c r="H610" s="232" t="s">
        <v>291</v>
      </c>
      <c r="I610" s="232"/>
      <c r="J610" s="232"/>
      <c r="K610" s="232"/>
      <c r="L610" s="232"/>
      <c r="M610" s="232"/>
      <c r="N610" s="232"/>
      <c r="O610" s="232"/>
      <c r="P610" s="232"/>
      <c r="Q610" s="232"/>
      <c r="R610" s="232"/>
      <c r="S610" s="232"/>
      <c r="T610" s="232"/>
      <c r="U610" s="232"/>
      <c r="V610" s="232"/>
      <c r="W610" s="232"/>
      <c r="X610" s="232"/>
      <c r="Y610" s="232"/>
      <c r="Z610" s="232"/>
      <c r="AA610" s="232"/>
      <c r="AB610" s="232"/>
      <c r="AC610" s="232"/>
      <c r="AD610" s="232"/>
      <c r="AE610" s="232"/>
      <c r="AF610" s="237"/>
      <c r="AG610" s="237"/>
      <c r="AH610" s="237"/>
      <c r="AI610" s="237"/>
      <c r="AJ610" s="237"/>
      <c r="AK610" s="237"/>
      <c r="AR610"/>
      <c r="AS610"/>
      <c r="AT610"/>
      <c r="AU610"/>
    </row>
    <row r="611" spans="2:47" ht="12.95" customHeight="1">
      <c r="B611" s="237"/>
      <c r="C611" s="232" t="s">
        <v>357</v>
      </c>
      <c r="D611" s="232"/>
      <c r="E611" s="232"/>
      <c r="F611" s="232"/>
      <c r="G611" s="232"/>
      <c r="I611" s="232"/>
      <c r="J611" s="232"/>
      <c r="K611" s="232"/>
      <c r="L611" s="232"/>
      <c r="M611" s="232"/>
      <c r="N611" s="232"/>
      <c r="O611" s="232"/>
      <c r="P611" s="232"/>
      <c r="Q611" s="232"/>
      <c r="R611" s="232"/>
      <c r="S611" s="232"/>
      <c r="T611" s="232"/>
      <c r="U611" s="232"/>
      <c r="V611" s="232"/>
      <c r="W611" s="232"/>
      <c r="X611" s="232"/>
      <c r="Y611" s="232"/>
      <c r="Z611" s="232"/>
      <c r="AA611" s="232"/>
      <c r="AB611" s="232"/>
      <c r="AC611" s="232"/>
      <c r="AD611" s="232"/>
      <c r="AE611" s="232"/>
      <c r="AF611" s="237"/>
      <c r="AG611" s="237"/>
      <c r="AH611" s="237"/>
      <c r="AI611" s="237"/>
      <c r="AJ611" s="237"/>
      <c r="AK611" s="237"/>
      <c r="AR611"/>
      <c r="AS611"/>
      <c r="AT611"/>
      <c r="AU611"/>
    </row>
    <row r="612" spans="2:47" ht="12.95" customHeight="1">
      <c r="B612" s="237"/>
      <c r="C612" s="232" t="s">
        <v>460</v>
      </c>
      <c r="D612" s="232"/>
      <c r="E612" s="232"/>
      <c r="F612" s="232"/>
      <c r="G612" s="232"/>
      <c r="I612" s="232"/>
      <c r="J612" s="232"/>
      <c r="K612" s="232"/>
      <c r="L612" s="232"/>
      <c r="M612" s="232"/>
      <c r="N612" s="232"/>
      <c r="O612" s="232"/>
      <c r="P612" s="232"/>
      <c r="Q612" s="232"/>
      <c r="R612" s="232"/>
      <c r="S612" s="232"/>
      <c r="T612" s="232"/>
      <c r="U612" s="232"/>
      <c r="V612" s="232"/>
      <c r="W612" s="232"/>
      <c r="X612" s="232"/>
      <c r="Y612" s="232"/>
      <c r="Z612" s="232"/>
      <c r="AA612" s="232"/>
      <c r="AB612" s="232"/>
      <c r="AC612" s="232"/>
      <c r="AD612" s="232"/>
      <c r="AE612" s="232"/>
      <c r="AF612" s="237"/>
      <c r="AG612" s="237"/>
      <c r="AH612" s="237"/>
      <c r="AI612" s="237"/>
      <c r="AJ612" s="237"/>
      <c r="AK612" s="237"/>
      <c r="AR612"/>
      <c r="AS612"/>
      <c r="AT612"/>
      <c r="AU612"/>
    </row>
    <row r="613" spans="2:47" s="235" customFormat="1" ht="12.95" customHeight="1">
      <c r="B613" s="230"/>
      <c r="C613" s="260" t="s">
        <v>525</v>
      </c>
      <c r="D613" s="229"/>
      <c r="E613" s="229"/>
      <c r="F613" s="229"/>
      <c r="G613" s="230"/>
      <c r="H613" s="230"/>
      <c r="I613" s="230"/>
      <c r="J613" s="230"/>
      <c r="K613" s="230"/>
      <c r="L613" s="230"/>
      <c r="M613" s="230"/>
      <c r="N613" s="230"/>
      <c r="O613" s="230"/>
      <c r="P613" s="230"/>
      <c r="Q613" s="230"/>
      <c r="R613" s="230"/>
      <c r="S613" s="230"/>
      <c r="T613" s="230"/>
      <c r="U613" s="230"/>
      <c r="V613" s="230"/>
      <c r="W613" s="230"/>
      <c r="X613" s="230"/>
      <c r="Y613" s="230"/>
      <c r="Z613" s="230"/>
      <c r="AA613" s="230"/>
      <c r="AB613" s="230"/>
      <c r="AC613" s="230"/>
      <c r="AD613" s="230"/>
      <c r="AE613" s="230"/>
      <c r="AF613" s="230"/>
      <c r="AG613" s="230"/>
      <c r="AH613" s="290"/>
      <c r="AI613" s="290"/>
      <c r="AJ613" s="289"/>
      <c r="AK613" s="289"/>
      <c r="AL613" s="236"/>
      <c r="AM613" s="236"/>
      <c r="AN613" s="236"/>
      <c r="AO613" s="236"/>
      <c r="AP613" s="236"/>
      <c r="AQ613" s="236"/>
      <c r="AR613" s="238"/>
      <c r="AS613" s="238"/>
      <c r="AT613" s="239"/>
      <c r="AU613" s="239"/>
    </row>
    <row r="614" spans="2:47" ht="12.95" customHeight="1">
      <c r="B614" s="231"/>
      <c r="C614" s="672" t="s">
        <v>354</v>
      </c>
      <c r="D614" s="672"/>
      <c r="E614" s="672"/>
      <c r="F614" s="672"/>
      <c r="G614" s="672"/>
      <c r="H614" s="672"/>
      <c r="I614" s="672"/>
      <c r="J614" s="672"/>
      <c r="K614" s="672"/>
      <c r="L614" s="672"/>
      <c r="M614" s="672"/>
      <c r="N614" s="672"/>
      <c r="O614" s="672"/>
      <c r="P614" s="672"/>
      <c r="Q614" s="672"/>
      <c r="R614" s="672"/>
      <c r="S614" s="672"/>
      <c r="T614" s="672"/>
      <c r="U614" s="672"/>
      <c r="V614" s="672"/>
      <c r="W614" s="261"/>
      <c r="X614" s="231"/>
      <c r="Y614" s="232"/>
      <c r="Z614" s="232"/>
      <c r="AA614" s="232"/>
      <c r="AB614" s="232"/>
      <c r="AC614" s="232"/>
      <c r="AD614" s="232"/>
      <c r="AE614" s="232"/>
      <c r="AF614" s="232"/>
      <c r="AG614" s="262"/>
      <c r="AH614" s="290"/>
      <c r="AI614" s="290"/>
      <c r="AJ614" s="289"/>
      <c r="AK614" s="289"/>
      <c r="AR614"/>
      <c r="AS614"/>
      <c r="AT614"/>
      <c r="AU614"/>
    </row>
    <row r="615" spans="2:47" ht="12.95" customHeight="1">
      <c r="B615" s="231"/>
      <c r="C615" s="672"/>
      <c r="D615" s="672"/>
      <c r="E615" s="672"/>
      <c r="F615" s="672"/>
      <c r="G615" s="672"/>
      <c r="H615" s="672"/>
      <c r="I615" s="672"/>
      <c r="J615" s="672"/>
      <c r="K615" s="672"/>
      <c r="L615" s="672"/>
      <c r="M615" s="672"/>
      <c r="N615" s="672"/>
      <c r="O615" s="672"/>
      <c r="P615" s="672"/>
      <c r="Q615" s="672"/>
      <c r="R615" s="672"/>
      <c r="S615" s="672"/>
      <c r="T615" s="672"/>
      <c r="U615" s="672"/>
      <c r="V615" s="672"/>
      <c r="W615" s="697" t="s">
        <v>459</v>
      </c>
      <c r="X615" s="697"/>
      <c r="Y615" s="697"/>
      <c r="Z615" s="697"/>
      <c r="AA615" s="697">
        <f>AA547+1</f>
        <v>10</v>
      </c>
      <c r="AB615" s="697"/>
      <c r="AC615" s="697"/>
      <c r="AD615" s="697"/>
      <c r="AE615" s="697"/>
      <c r="AF615" s="697"/>
      <c r="AG615" s="697"/>
      <c r="AH615" s="697"/>
      <c r="AI615" s="697"/>
      <c r="AJ615" s="697"/>
      <c r="AK615" s="697"/>
      <c r="AR615"/>
      <c r="AS615"/>
      <c r="AT615"/>
      <c r="AU615"/>
    </row>
    <row r="616" spans="2:47" ht="12.95" customHeight="1">
      <c r="B616" s="231"/>
      <c r="C616" s="231"/>
      <c r="D616" s="231"/>
      <c r="E616" s="231"/>
      <c r="F616" s="231"/>
      <c r="G616" s="231"/>
      <c r="H616" s="231"/>
      <c r="I616" s="231"/>
      <c r="J616" s="231"/>
      <c r="K616" s="231"/>
      <c r="L616" s="231"/>
      <c r="M616" s="231"/>
      <c r="N616" s="231"/>
      <c r="O616" s="231"/>
      <c r="P616" s="231"/>
      <c r="Q616" s="231"/>
      <c r="R616" s="232"/>
      <c r="S616" s="232"/>
      <c r="T616" s="232"/>
      <c r="U616" s="232"/>
      <c r="V616" s="231"/>
      <c r="W616" s="697"/>
      <c r="X616" s="697"/>
      <c r="Y616" s="697"/>
      <c r="Z616" s="697"/>
      <c r="AA616" s="697"/>
      <c r="AB616" s="697"/>
      <c r="AC616" s="697"/>
      <c r="AD616" s="697"/>
      <c r="AE616" s="697"/>
      <c r="AF616" s="697"/>
      <c r="AG616" s="697"/>
      <c r="AH616" s="697"/>
      <c r="AI616" s="697"/>
      <c r="AJ616" s="697"/>
      <c r="AK616" s="697"/>
      <c r="AR616"/>
      <c r="AS616"/>
      <c r="AT616"/>
      <c r="AU616"/>
    </row>
    <row r="617" spans="2:47" ht="12.95" customHeight="1">
      <c r="B617" s="231"/>
      <c r="D617" s="232"/>
      <c r="E617" s="232"/>
      <c r="F617" s="232"/>
      <c r="G617" s="231"/>
      <c r="H617" s="231"/>
      <c r="I617" s="231"/>
      <c r="J617" s="231"/>
      <c r="K617" s="231"/>
      <c r="L617" s="231"/>
      <c r="M617" s="231"/>
      <c r="N617" s="231"/>
      <c r="O617" s="231"/>
      <c r="P617" s="231"/>
      <c r="Q617" s="231"/>
      <c r="R617" s="232"/>
      <c r="S617" s="232"/>
      <c r="T617" s="232"/>
      <c r="U617" s="232"/>
      <c r="V617" s="231"/>
      <c r="W617" s="693" t="s">
        <v>248</v>
      </c>
      <c r="X617" s="693"/>
      <c r="Y617" s="693"/>
      <c r="Z617" s="693"/>
      <c r="AA617" s="695">
        <f>'21号（報告鏡）'!$R$9</f>
        <v>0</v>
      </c>
      <c r="AB617" s="695"/>
      <c r="AC617" s="695"/>
      <c r="AD617" s="695"/>
      <c r="AE617" s="695"/>
      <c r="AF617" s="695"/>
      <c r="AG617" s="695"/>
      <c r="AH617" s="695"/>
      <c r="AI617" s="695"/>
      <c r="AJ617" s="695"/>
      <c r="AK617" s="695"/>
      <c r="AR617"/>
      <c r="AS617"/>
      <c r="AT617"/>
      <c r="AU617"/>
    </row>
    <row r="618" spans="2:47" ht="12.95" customHeight="1">
      <c r="B618" s="231"/>
      <c r="C618" s="682" t="s">
        <v>356</v>
      </c>
      <c r="D618" s="682"/>
      <c r="E618" s="682"/>
      <c r="F618" s="682"/>
      <c r="G618" s="682"/>
      <c r="H618" s="268"/>
      <c r="I618" s="268"/>
      <c r="J618" s="268"/>
      <c r="K618" s="268"/>
      <c r="L618" s="268"/>
      <c r="M618" s="268"/>
      <c r="N618" s="670" t="s">
        <v>457</v>
      </c>
      <c r="O618" s="670"/>
      <c r="P618" s="657"/>
      <c r="Q618" s="656" t="s">
        <v>247</v>
      </c>
      <c r="R618" s="657"/>
      <c r="S618" s="656" t="s">
        <v>352</v>
      </c>
      <c r="T618" s="657"/>
      <c r="U618" s="658" t="s">
        <v>353</v>
      </c>
      <c r="W618" s="694"/>
      <c r="X618" s="694"/>
      <c r="Y618" s="694"/>
      <c r="Z618" s="694"/>
      <c r="AA618" s="696"/>
      <c r="AB618" s="696"/>
      <c r="AC618" s="696"/>
      <c r="AD618" s="696"/>
      <c r="AE618" s="696"/>
      <c r="AF618" s="696"/>
      <c r="AG618" s="696"/>
      <c r="AH618" s="696"/>
      <c r="AI618" s="696"/>
      <c r="AJ618" s="696"/>
      <c r="AK618" s="696"/>
      <c r="AR618"/>
      <c r="AS618"/>
      <c r="AT618"/>
      <c r="AU618"/>
    </row>
    <row r="619" spans="2:47" ht="12.95" customHeight="1">
      <c r="B619" s="231"/>
      <c r="C619" s="683"/>
      <c r="D619" s="683"/>
      <c r="E619" s="683"/>
      <c r="F619" s="683"/>
      <c r="G619" s="683"/>
      <c r="H619" s="268"/>
      <c r="I619" s="268"/>
      <c r="J619" s="268"/>
      <c r="K619" s="268"/>
      <c r="L619" s="268"/>
      <c r="M619" s="268"/>
      <c r="N619" s="671"/>
      <c r="O619" s="671"/>
      <c r="P619" s="657"/>
      <c r="Q619" s="656"/>
      <c r="R619" s="657"/>
      <c r="S619" s="656"/>
      <c r="T619" s="657"/>
      <c r="U619" s="658"/>
      <c r="AR619"/>
      <c r="AS619"/>
      <c r="AT619"/>
      <c r="AU619"/>
    </row>
    <row r="620" spans="2:47" ht="14.25" customHeight="1">
      <c r="B620" s="231"/>
      <c r="C620" s="659" t="s">
        <v>578</v>
      </c>
      <c r="D620" s="660"/>
      <c r="E620" s="660"/>
      <c r="F620" s="660"/>
      <c r="G620" s="660"/>
      <c r="H620" s="660"/>
      <c r="I620" s="660"/>
      <c r="J620" s="660"/>
      <c r="K620" s="660"/>
      <c r="L620" s="660"/>
      <c r="M620" s="660"/>
      <c r="N620" s="660"/>
      <c r="O620" s="660"/>
      <c r="P620" s="660"/>
      <c r="Q620" s="660"/>
      <c r="R620" s="660"/>
      <c r="S620" s="660"/>
      <c r="T620" s="660"/>
      <c r="U620" s="661"/>
      <c r="V620" s="232"/>
      <c r="W620" s="655" t="s">
        <v>442</v>
      </c>
      <c r="X620" s="655"/>
      <c r="Y620" s="655"/>
      <c r="Z620" s="655"/>
      <c r="AA620" s="655"/>
      <c r="AB620" s="655"/>
      <c r="AC620" s="655"/>
      <c r="AD620" s="655"/>
      <c r="AE620" s="655"/>
      <c r="AF620" s="655"/>
      <c r="AG620" s="655"/>
      <c r="AH620" s="655"/>
      <c r="AI620" s="655"/>
      <c r="AJ620" s="655"/>
      <c r="AK620" s="655"/>
      <c r="AR620"/>
      <c r="AS620"/>
      <c r="AT620"/>
      <c r="AU620"/>
    </row>
    <row r="621" spans="2:47" ht="14.25" customHeight="1">
      <c r="B621" s="231"/>
      <c r="C621" s="662"/>
      <c r="D621" s="663"/>
      <c r="E621" s="663"/>
      <c r="F621" s="663"/>
      <c r="G621" s="663"/>
      <c r="H621" s="663"/>
      <c r="I621" s="663"/>
      <c r="J621" s="663"/>
      <c r="K621" s="663"/>
      <c r="L621" s="663"/>
      <c r="M621" s="663"/>
      <c r="N621" s="663"/>
      <c r="O621" s="663"/>
      <c r="P621" s="663"/>
      <c r="Q621" s="663"/>
      <c r="R621" s="663"/>
      <c r="S621" s="663"/>
      <c r="T621" s="663"/>
      <c r="U621" s="664"/>
      <c r="V621" s="232"/>
      <c r="W621" s="655"/>
      <c r="X621" s="655"/>
      <c r="Y621" s="655"/>
      <c r="Z621" s="655"/>
      <c r="AA621" s="655"/>
      <c r="AB621" s="655"/>
      <c r="AC621" s="655"/>
      <c r="AD621" s="655"/>
      <c r="AE621" s="655"/>
      <c r="AF621" s="655"/>
      <c r="AG621" s="655"/>
      <c r="AH621" s="655"/>
      <c r="AI621" s="655"/>
      <c r="AJ621" s="655"/>
      <c r="AK621" s="655"/>
      <c r="AR621"/>
      <c r="AS621"/>
      <c r="AT621"/>
      <c r="AU621"/>
    </row>
    <row r="622" spans="2:47" ht="14.25" customHeight="1">
      <c r="B622" s="232"/>
      <c r="C622" s="662"/>
      <c r="D622" s="663"/>
      <c r="E622" s="663"/>
      <c r="F622" s="663"/>
      <c r="G622" s="663"/>
      <c r="H622" s="663"/>
      <c r="I622" s="663"/>
      <c r="J622" s="663"/>
      <c r="K622" s="663"/>
      <c r="L622" s="663"/>
      <c r="M622" s="663"/>
      <c r="N622" s="663"/>
      <c r="O622" s="663"/>
      <c r="P622" s="663"/>
      <c r="Q622" s="663"/>
      <c r="R622" s="663"/>
      <c r="S622" s="663"/>
      <c r="T622" s="663"/>
      <c r="U622" s="664"/>
      <c r="V622" s="232"/>
      <c r="W622" s="655" t="s">
        <v>458</v>
      </c>
      <c r="X622" s="655"/>
      <c r="Y622" s="655"/>
      <c r="Z622" s="655"/>
      <c r="AA622" s="655" t="s">
        <v>456</v>
      </c>
      <c r="AB622" s="655"/>
      <c r="AC622" s="655"/>
      <c r="AD622" s="655"/>
      <c r="AE622" s="655"/>
      <c r="AF622" s="655"/>
      <c r="AG622" s="655"/>
      <c r="AH622" s="655"/>
      <c r="AI622" s="655"/>
      <c r="AJ622" s="655"/>
      <c r="AK622" s="655"/>
      <c r="AR622"/>
      <c r="AS622"/>
      <c r="AT622"/>
      <c r="AU622"/>
    </row>
    <row r="623" spans="2:47" ht="14.25" customHeight="1">
      <c r="B623" s="232"/>
      <c r="C623" s="662"/>
      <c r="D623" s="663"/>
      <c r="E623" s="663"/>
      <c r="F623" s="663"/>
      <c r="G623" s="663"/>
      <c r="H623" s="663"/>
      <c r="I623" s="663"/>
      <c r="J623" s="663"/>
      <c r="K623" s="663"/>
      <c r="L623" s="663"/>
      <c r="M623" s="663"/>
      <c r="N623" s="663"/>
      <c r="O623" s="663"/>
      <c r="P623" s="663"/>
      <c r="Q623" s="663"/>
      <c r="R623" s="663"/>
      <c r="S623" s="663"/>
      <c r="T623" s="663"/>
      <c r="U623" s="664"/>
      <c r="V623" s="232"/>
      <c r="W623" s="655"/>
      <c r="X623" s="655"/>
      <c r="Y623" s="655"/>
      <c r="Z623" s="655"/>
      <c r="AA623" s="655"/>
      <c r="AB623" s="655"/>
      <c r="AC623" s="655"/>
      <c r="AD623" s="655"/>
      <c r="AE623" s="655"/>
      <c r="AF623" s="655"/>
      <c r="AG623" s="655"/>
      <c r="AH623" s="655"/>
      <c r="AI623" s="655"/>
      <c r="AJ623" s="655"/>
      <c r="AK623" s="655"/>
      <c r="AR623"/>
      <c r="AS623"/>
      <c r="AT623"/>
      <c r="AU623"/>
    </row>
    <row r="624" spans="2:47" ht="14.25" customHeight="1">
      <c r="B624" s="232"/>
      <c r="C624" s="662"/>
      <c r="D624" s="663"/>
      <c r="E624" s="663"/>
      <c r="F624" s="663"/>
      <c r="G624" s="663"/>
      <c r="H624" s="663"/>
      <c r="I624" s="663"/>
      <c r="J624" s="663"/>
      <c r="K624" s="663"/>
      <c r="L624" s="663"/>
      <c r="M624" s="663"/>
      <c r="N624" s="663"/>
      <c r="O624" s="663"/>
      <c r="P624" s="663"/>
      <c r="Q624" s="663"/>
      <c r="R624" s="663"/>
      <c r="S624" s="663"/>
      <c r="T624" s="663"/>
      <c r="U624" s="664"/>
      <c r="V624" s="232"/>
      <c r="W624" s="655"/>
      <c r="X624" s="655"/>
      <c r="Y624" s="655"/>
      <c r="Z624" s="655"/>
      <c r="AA624" s="655" t="s">
        <v>462</v>
      </c>
      <c r="AB624" s="655"/>
      <c r="AC624" s="655"/>
      <c r="AD624" s="655"/>
      <c r="AE624" s="655"/>
      <c r="AF624" s="655"/>
      <c r="AG624" s="655"/>
      <c r="AH624" s="655"/>
      <c r="AI624" s="655"/>
      <c r="AJ624" s="655"/>
      <c r="AK624" s="655"/>
      <c r="AR624"/>
      <c r="AS624"/>
      <c r="AT624"/>
      <c r="AU624"/>
    </row>
    <row r="625" spans="2:47" ht="14.25" customHeight="1">
      <c r="B625" s="232"/>
      <c r="C625" s="662"/>
      <c r="D625" s="663"/>
      <c r="E625" s="663"/>
      <c r="F625" s="663"/>
      <c r="G625" s="663"/>
      <c r="H625" s="663"/>
      <c r="I625" s="663"/>
      <c r="J625" s="663"/>
      <c r="K625" s="663"/>
      <c r="L625" s="663"/>
      <c r="M625" s="663"/>
      <c r="N625" s="663"/>
      <c r="O625" s="663"/>
      <c r="P625" s="663"/>
      <c r="Q625" s="663"/>
      <c r="R625" s="663"/>
      <c r="S625" s="663"/>
      <c r="T625" s="663"/>
      <c r="U625" s="664"/>
      <c r="V625" s="232"/>
      <c r="W625" s="655"/>
      <c r="X625" s="655"/>
      <c r="Y625" s="655"/>
      <c r="Z625" s="655"/>
      <c r="AA625" s="655"/>
      <c r="AB625" s="655"/>
      <c r="AC625" s="655"/>
      <c r="AD625" s="655"/>
      <c r="AE625" s="655"/>
      <c r="AF625" s="655"/>
      <c r="AG625" s="655"/>
      <c r="AH625" s="655"/>
      <c r="AI625" s="655"/>
      <c r="AJ625" s="655"/>
      <c r="AK625" s="655"/>
      <c r="AR625"/>
      <c r="AS625"/>
      <c r="AT625"/>
      <c r="AU625"/>
    </row>
    <row r="626" spans="2:47" ht="14.25" customHeight="1">
      <c r="B626" s="232"/>
      <c r="C626" s="662"/>
      <c r="D626" s="663"/>
      <c r="E626" s="663"/>
      <c r="F626" s="663"/>
      <c r="G626" s="663"/>
      <c r="H626" s="663"/>
      <c r="I626" s="663"/>
      <c r="J626" s="663"/>
      <c r="K626" s="663"/>
      <c r="L626" s="663"/>
      <c r="M626" s="663"/>
      <c r="N626" s="663"/>
      <c r="O626" s="663"/>
      <c r="P626" s="663"/>
      <c r="Q626" s="663"/>
      <c r="R626" s="663"/>
      <c r="S626" s="663"/>
      <c r="T626" s="663"/>
      <c r="U626" s="664"/>
      <c r="V626" s="232"/>
      <c r="W626" s="655"/>
      <c r="X626" s="655"/>
      <c r="Y626" s="655"/>
      <c r="Z626" s="655"/>
      <c r="AA626" s="655"/>
      <c r="AB626" s="655"/>
      <c r="AC626" s="655"/>
      <c r="AD626" s="655"/>
      <c r="AE626" s="655"/>
      <c r="AF626" s="655"/>
      <c r="AG626" s="655"/>
      <c r="AH626" s="655"/>
      <c r="AI626" s="655"/>
      <c r="AJ626" s="655"/>
      <c r="AK626" s="655"/>
      <c r="AR626"/>
      <c r="AS626"/>
      <c r="AT626"/>
      <c r="AU626"/>
    </row>
    <row r="627" spans="2:47" ht="14.25" customHeight="1">
      <c r="B627" s="232"/>
      <c r="C627" s="662"/>
      <c r="D627" s="663"/>
      <c r="E627" s="663"/>
      <c r="F627" s="663"/>
      <c r="G627" s="663"/>
      <c r="H627" s="663"/>
      <c r="I627" s="663"/>
      <c r="J627" s="663"/>
      <c r="K627" s="663"/>
      <c r="L627" s="663"/>
      <c r="M627" s="663"/>
      <c r="N627" s="663"/>
      <c r="O627" s="663"/>
      <c r="P627" s="663"/>
      <c r="Q627" s="663"/>
      <c r="R627" s="663"/>
      <c r="S627" s="663"/>
      <c r="T627" s="663"/>
      <c r="U627" s="664"/>
      <c r="V627" s="232"/>
      <c r="AD627" s="291"/>
      <c r="AE627" s="291"/>
      <c r="AF627" s="291"/>
      <c r="AG627" s="291"/>
      <c r="AH627" s="291"/>
      <c r="AI627" s="291"/>
      <c r="AJ627" s="291"/>
      <c r="AK627" s="291"/>
      <c r="AR627"/>
      <c r="AS627"/>
      <c r="AT627"/>
      <c r="AU627"/>
    </row>
    <row r="628" spans="2:47" ht="14.25" customHeight="1">
      <c r="B628" s="232"/>
      <c r="C628" s="662"/>
      <c r="D628" s="663"/>
      <c r="E628" s="663"/>
      <c r="F628" s="663"/>
      <c r="G628" s="663"/>
      <c r="H628" s="663"/>
      <c r="I628" s="663"/>
      <c r="J628" s="663"/>
      <c r="K628" s="663"/>
      <c r="L628" s="663"/>
      <c r="M628" s="663"/>
      <c r="N628" s="663"/>
      <c r="O628" s="663"/>
      <c r="P628" s="663"/>
      <c r="Q628" s="663"/>
      <c r="R628" s="663"/>
      <c r="S628" s="663"/>
      <c r="T628" s="663"/>
      <c r="U628" s="664"/>
      <c r="V628" s="232"/>
      <c r="AD628" s="291"/>
      <c r="AE628" s="291"/>
      <c r="AF628" s="291"/>
      <c r="AG628" s="291"/>
      <c r="AH628" s="291"/>
      <c r="AI628" s="291"/>
      <c r="AJ628" s="291"/>
      <c r="AK628" s="291"/>
      <c r="AR628"/>
      <c r="AS628"/>
      <c r="AT628"/>
      <c r="AU628"/>
    </row>
    <row r="629" spans="2:47" ht="14.25" customHeight="1">
      <c r="B629" s="232"/>
      <c r="C629" s="662"/>
      <c r="D629" s="663"/>
      <c r="E629" s="663"/>
      <c r="F629" s="663"/>
      <c r="G629" s="663"/>
      <c r="H629" s="663"/>
      <c r="I629" s="663"/>
      <c r="J629" s="663"/>
      <c r="K629" s="663"/>
      <c r="L629" s="663"/>
      <c r="M629" s="663"/>
      <c r="N629" s="663"/>
      <c r="O629" s="663"/>
      <c r="P629" s="663"/>
      <c r="Q629" s="663"/>
      <c r="R629" s="663"/>
      <c r="S629" s="663"/>
      <c r="T629" s="663"/>
      <c r="U629" s="664"/>
      <c r="V629" s="232"/>
      <c r="Z629" s="288"/>
      <c r="AA629" s="288"/>
      <c r="AF629" s="291"/>
      <c r="AG629" s="291"/>
      <c r="AH629" s="291"/>
      <c r="AI629" s="291"/>
      <c r="AJ629" s="291"/>
      <c r="AK629" s="291"/>
      <c r="AR629"/>
      <c r="AS629"/>
      <c r="AT629"/>
      <c r="AU629"/>
    </row>
    <row r="630" spans="2:47" ht="14.25" customHeight="1">
      <c r="B630" s="232"/>
      <c r="C630" s="662"/>
      <c r="D630" s="663"/>
      <c r="E630" s="663"/>
      <c r="F630" s="663"/>
      <c r="G630" s="663"/>
      <c r="H630" s="663"/>
      <c r="I630" s="663"/>
      <c r="J630" s="663"/>
      <c r="K630" s="663"/>
      <c r="L630" s="663"/>
      <c r="M630" s="663"/>
      <c r="N630" s="663"/>
      <c r="O630" s="663"/>
      <c r="P630" s="663"/>
      <c r="Q630" s="663"/>
      <c r="R630" s="663"/>
      <c r="S630" s="663"/>
      <c r="T630" s="663"/>
      <c r="U630" s="664"/>
      <c r="V630" s="232"/>
      <c r="Z630" s="288"/>
      <c r="AA630" s="288"/>
      <c r="AF630" s="291"/>
      <c r="AG630" s="291"/>
      <c r="AH630" s="291"/>
      <c r="AI630" s="291"/>
      <c r="AJ630" s="291"/>
      <c r="AK630" s="291"/>
      <c r="AR630"/>
      <c r="AS630"/>
      <c r="AT630"/>
      <c r="AU630"/>
    </row>
    <row r="631" spans="2:47" ht="14.25" customHeight="1">
      <c r="B631" s="232"/>
      <c r="C631" s="662"/>
      <c r="D631" s="663"/>
      <c r="E631" s="663"/>
      <c r="F631" s="663"/>
      <c r="G631" s="663"/>
      <c r="H631" s="663"/>
      <c r="I631" s="663"/>
      <c r="J631" s="663"/>
      <c r="K631" s="663"/>
      <c r="L631" s="663"/>
      <c r="M631" s="663"/>
      <c r="N631" s="663"/>
      <c r="O631" s="663"/>
      <c r="P631" s="663"/>
      <c r="Q631" s="663"/>
      <c r="R631" s="663"/>
      <c r="S631" s="663"/>
      <c r="T631" s="663"/>
      <c r="U631" s="664"/>
      <c r="V631" s="232"/>
      <c r="Z631" s="288"/>
      <c r="AA631" s="288"/>
      <c r="AF631" s="292"/>
      <c r="AG631" s="292"/>
      <c r="AH631" s="292"/>
      <c r="AR631"/>
      <c r="AS631"/>
      <c r="AT631"/>
      <c r="AU631"/>
    </row>
    <row r="632" spans="2:47" ht="14.25" customHeight="1">
      <c r="B632" s="232"/>
      <c r="C632" s="662"/>
      <c r="D632" s="663"/>
      <c r="E632" s="663"/>
      <c r="F632" s="663"/>
      <c r="G632" s="663"/>
      <c r="H632" s="663"/>
      <c r="I632" s="663"/>
      <c r="J632" s="663"/>
      <c r="K632" s="663"/>
      <c r="L632" s="663"/>
      <c r="M632" s="663"/>
      <c r="N632" s="663"/>
      <c r="O632" s="663"/>
      <c r="P632" s="663"/>
      <c r="Q632" s="663"/>
      <c r="R632" s="663"/>
      <c r="S632" s="663"/>
      <c r="T632" s="663"/>
      <c r="U632" s="664"/>
      <c r="V632" s="232"/>
      <c r="Z632" s="288"/>
      <c r="AA632" s="288"/>
      <c r="AF632" s="292"/>
      <c r="AG632" s="292"/>
      <c r="AH632" s="292"/>
      <c r="AR632"/>
      <c r="AS632"/>
      <c r="AT632"/>
      <c r="AU632"/>
    </row>
    <row r="633" spans="2:47" ht="14.25" customHeight="1">
      <c r="B633" s="232"/>
      <c r="C633" s="662"/>
      <c r="D633" s="663"/>
      <c r="E633" s="663"/>
      <c r="F633" s="663"/>
      <c r="G633" s="663"/>
      <c r="H633" s="663"/>
      <c r="I633" s="663"/>
      <c r="J633" s="663"/>
      <c r="K633" s="663"/>
      <c r="L633" s="663"/>
      <c r="M633" s="663"/>
      <c r="N633" s="663"/>
      <c r="O633" s="663"/>
      <c r="P633" s="663"/>
      <c r="Q633" s="663"/>
      <c r="R633" s="663"/>
      <c r="S633" s="663"/>
      <c r="T633" s="663"/>
      <c r="U633" s="664"/>
      <c r="V633" s="232"/>
      <c r="Z633" s="288"/>
      <c r="AA633" s="288"/>
      <c r="AR633"/>
      <c r="AS633"/>
      <c r="AT633"/>
      <c r="AU633"/>
    </row>
    <row r="634" spans="2:47" ht="14.25" customHeight="1">
      <c r="B634" s="232"/>
      <c r="C634" s="662"/>
      <c r="D634" s="663"/>
      <c r="E634" s="663"/>
      <c r="F634" s="663"/>
      <c r="G634" s="663"/>
      <c r="H634" s="663"/>
      <c r="I634" s="663"/>
      <c r="J634" s="663"/>
      <c r="K634" s="663"/>
      <c r="L634" s="663"/>
      <c r="M634" s="663"/>
      <c r="N634" s="663"/>
      <c r="O634" s="663"/>
      <c r="P634" s="663"/>
      <c r="Q634" s="663"/>
      <c r="R634" s="663"/>
      <c r="S634" s="663"/>
      <c r="T634" s="663"/>
      <c r="U634" s="664"/>
      <c r="V634" s="232"/>
      <c r="Z634" s="288"/>
      <c r="AA634" s="288"/>
      <c r="AR634"/>
      <c r="AS634"/>
      <c r="AT634"/>
      <c r="AU634"/>
    </row>
    <row r="635" spans="2:47" ht="14.25" customHeight="1">
      <c r="B635" s="232"/>
      <c r="C635" s="662"/>
      <c r="D635" s="663"/>
      <c r="E635" s="663"/>
      <c r="F635" s="663"/>
      <c r="G635" s="663"/>
      <c r="H635" s="663"/>
      <c r="I635" s="663"/>
      <c r="J635" s="663"/>
      <c r="K635" s="663"/>
      <c r="L635" s="663"/>
      <c r="M635" s="663"/>
      <c r="N635" s="663"/>
      <c r="O635" s="663"/>
      <c r="P635" s="663"/>
      <c r="Q635" s="663"/>
      <c r="R635" s="663"/>
      <c r="S635" s="663"/>
      <c r="T635" s="663"/>
      <c r="U635" s="664"/>
      <c r="V635" s="232"/>
      <c r="Z635" s="288"/>
      <c r="AA635" s="288"/>
      <c r="AR635"/>
      <c r="AS635"/>
      <c r="AT635"/>
      <c r="AU635"/>
    </row>
    <row r="636" spans="2:47" ht="14.25" customHeight="1">
      <c r="B636" s="232"/>
      <c r="C636" s="665"/>
      <c r="D636" s="666"/>
      <c r="E636" s="666"/>
      <c r="F636" s="666"/>
      <c r="G636" s="666"/>
      <c r="H636" s="666"/>
      <c r="I636" s="666"/>
      <c r="J636" s="666"/>
      <c r="K636" s="666"/>
      <c r="L636" s="666"/>
      <c r="M636" s="666"/>
      <c r="N636" s="666"/>
      <c r="O636" s="666"/>
      <c r="P636" s="666"/>
      <c r="Q636" s="666"/>
      <c r="R636" s="666"/>
      <c r="S636" s="666"/>
      <c r="T636" s="666"/>
      <c r="U636" s="667"/>
      <c r="V636" s="232"/>
      <c r="Z636" s="288"/>
      <c r="AA636" s="288"/>
      <c r="AR636"/>
      <c r="AS636"/>
      <c r="AT636"/>
      <c r="AU636"/>
    </row>
    <row r="637" spans="2:47" ht="14.25" customHeight="1">
      <c r="B637" s="232"/>
      <c r="C637" s="263"/>
      <c r="D637" s="231"/>
      <c r="E637" s="231"/>
      <c r="F637" s="231"/>
      <c r="G637" s="231"/>
      <c r="H637" s="231"/>
      <c r="I637" s="231"/>
      <c r="J637" s="231"/>
      <c r="K637" s="231"/>
      <c r="L637" s="231"/>
      <c r="M637" s="231"/>
      <c r="N637" s="231"/>
      <c r="O637" s="231"/>
      <c r="P637" s="231"/>
      <c r="Q637" s="231"/>
      <c r="R637" s="231"/>
      <c r="S637" s="231"/>
      <c r="T637" s="231"/>
      <c r="U637" s="231"/>
      <c r="V637" s="232"/>
      <c r="W637" s="254"/>
      <c r="X637" s="254"/>
      <c r="Y637" s="254"/>
      <c r="Z637" s="254"/>
      <c r="AA637" s="254"/>
      <c r="AB637" s="232"/>
      <c r="AC637" s="233"/>
      <c r="AD637" s="233"/>
      <c r="AE637" s="233"/>
      <c r="AF637" s="234"/>
      <c r="AG637" s="234"/>
      <c r="AH637" s="234"/>
      <c r="AI637" s="234"/>
      <c r="AJ637" s="234"/>
      <c r="AK637" s="234"/>
      <c r="AR637"/>
      <c r="AS637"/>
      <c r="AT637"/>
      <c r="AU637"/>
    </row>
    <row r="638" spans="2:47" ht="14.25" customHeight="1">
      <c r="B638" s="232"/>
      <c r="C638" s="668" t="s">
        <v>355</v>
      </c>
      <c r="D638" s="668"/>
      <c r="E638" s="668"/>
      <c r="F638" s="668"/>
      <c r="G638" s="668"/>
      <c r="H638" s="268"/>
      <c r="I638" s="268"/>
      <c r="J638" s="268"/>
      <c r="K638" s="268"/>
      <c r="L638" s="268"/>
      <c r="M638" s="268"/>
      <c r="N638" s="670" t="s">
        <v>457</v>
      </c>
      <c r="O638" s="670"/>
      <c r="P638" s="657"/>
      <c r="Q638" s="656" t="s">
        <v>247</v>
      </c>
      <c r="R638" s="657"/>
      <c r="S638" s="656" t="s">
        <v>352</v>
      </c>
      <c r="T638" s="657"/>
      <c r="U638" s="658" t="s">
        <v>353</v>
      </c>
      <c r="W638" s="231"/>
      <c r="X638" s="231"/>
      <c r="Y638" s="232"/>
      <c r="Z638" s="232"/>
      <c r="AA638" s="232"/>
      <c r="AB638" s="232"/>
      <c r="AC638" s="232"/>
      <c r="AD638" s="232"/>
      <c r="AE638" s="232"/>
      <c r="AF638" s="232"/>
      <c r="AG638" s="232"/>
      <c r="AH638" s="232"/>
      <c r="AI638" s="232"/>
      <c r="AJ638" s="232"/>
      <c r="AK638" s="232"/>
      <c r="AR638"/>
      <c r="AS638"/>
      <c r="AT638"/>
      <c r="AU638"/>
    </row>
    <row r="639" spans="2:47" ht="14.25" customHeight="1">
      <c r="B639" s="232"/>
      <c r="C639" s="669"/>
      <c r="D639" s="669"/>
      <c r="E639" s="669"/>
      <c r="F639" s="669"/>
      <c r="G639" s="669"/>
      <c r="H639" s="269"/>
      <c r="I639" s="269"/>
      <c r="J639" s="269"/>
      <c r="K639" s="269"/>
      <c r="L639" s="269"/>
      <c r="M639" s="269"/>
      <c r="N639" s="671"/>
      <c r="O639" s="671"/>
      <c r="P639" s="657"/>
      <c r="Q639" s="656"/>
      <c r="R639" s="657"/>
      <c r="S639" s="656"/>
      <c r="T639" s="657"/>
      <c r="U639" s="658"/>
      <c r="W639" s="231"/>
      <c r="X639" s="231"/>
      <c r="Y639" s="232"/>
      <c r="Z639" s="232"/>
      <c r="AA639" s="232"/>
      <c r="AB639" s="232"/>
      <c r="AC639" s="232"/>
      <c r="AD639" s="232"/>
      <c r="AE639" s="232"/>
      <c r="AF639" s="232"/>
      <c r="AG639" s="232"/>
      <c r="AH639" s="232"/>
      <c r="AI639" s="232"/>
      <c r="AJ639" s="232"/>
      <c r="AK639" s="232"/>
      <c r="AR639"/>
      <c r="AS639"/>
      <c r="AT639"/>
      <c r="AU639"/>
    </row>
    <row r="640" spans="2:47" ht="14.25" customHeight="1">
      <c r="B640" s="232"/>
      <c r="C640" s="659" t="s">
        <v>578</v>
      </c>
      <c r="D640" s="660"/>
      <c r="E640" s="660"/>
      <c r="F640" s="660"/>
      <c r="G640" s="660"/>
      <c r="H640" s="660"/>
      <c r="I640" s="660"/>
      <c r="J640" s="660"/>
      <c r="K640" s="660"/>
      <c r="L640" s="660"/>
      <c r="M640" s="660"/>
      <c r="N640" s="660"/>
      <c r="O640" s="660"/>
      <c r="P640" s="660"/>
      <c r="Q640" s="660"/>
      <c r="R640" s="660"/>
      <c r="S640" s="660"/>
      <c r="T640" s="660"/>
      <c r="U640" s="661"/>
      <c r="V640" s="232"/>
      <c r="W640" s="270"/>
      <c r="X640" s="270"/>
      <c r="Y640" s="270"/>
      <c r="Z640" s="270"/>
      <c r="AA640" s="270"/>
      <c r="AB640" s="270"/>
      <c r="AC640" s="270"/>
      <c r="AD640" s="270"/>
      <c r="AE640" s="270"/>
      <c r="AF640" s="270"/>
      <c r="AG640" s="270"/>
      <c r="AH640" s="270"/>
      <c r="AI640" s="270"/>
      <c r="AJ640" s="270"/>
      <c r="AK640" s="270"/>
      <c r="AR640"/>
      <c r="AS640"/>
      <c r="AT640"/>
      <c r="AU640"/>
    </row>
    <row r="641" spans="2:47" ht="14.25" customHeight="1">
      <c r="B641" s="232"/>
      <c r="C641" s="662"/>
      <c r="D641" s="663"/>
      <c r="E641" s="663"/>
      <c r="F641" s="663"/>
      <c r="G641" s="663"/>
      <c r="H641" s="663"/>
      <c r="I641" s="663"/>
      <c r="J641" s="663"/>
      <c r="K641" s="663"/>
      <c r="L641" s="663"/>
      <c r="M641" s="663"/>
      <c r="N641" s="663"/>
      <c r="O641" s="663"/>
      <c r="P641" s="663"/>
      <c r="Q641" s="663"/>
      <c r="R641" s="663"/>
      <c r="S641" s="663"/>
      <c r="T641" s="663"/>
      <c r="U641" s="664"/>
      <c r="V641" s="232"/>
      <c r="W641" s="270"/>
      <c r="X641" s="270"/>
      <c r="Y641" s="270"/>
      <c r="Z641" s="270"/>
      <c r="AA641" s="270"/>
      <c r="AB641" s="270"/>
      <c r="AC641" s="270"/>
      <c r="AD641" s="270"/>
      <c r="AE641" s="270"/>
      <c r="AF641" s="270"/>
      <c r="AG641" s="270"/>
      <c r="AH641" s="270"/>
      <c r="AI641" s="270"/>
      <c r="AJ641" s="270"/>
      <c r="AK641" s="270"/>
      <c r="AR641"/>
      <c r="AS641"/>
      <c r="AT641"/>
      <c r="AU641"/>
    </row>
    <row r="642" spans="2:47" ht="14.25" customHeight="1">
      <c r="B642" s="232"/>
      <c r="C642" s="662"/>
      <c r="D642" s="663"/>
      <c r="E642" s="663"/>
      <c r="F642" s="663"/>
      <c r="G642" s="663"/>
      <c r="H642" s="663"/>
      <c r="I642" s="663"/>
      <c r="J642" s="663"/>
      <c r="K642" s="663"/>
      <c r="L642" s="663"/>
      <c r="M642" s="663"/>
      <c r="N642" s="663"/>
      <c r="O642" s="663"/>
      <c r="P642" s="663"/>
      <c r="Q642" s="663"/>
      <c r="R642" s="663"/>
      <c r="S642" s="663"/>
      <c r="T642" s="663"/>
      <c r="U642" s="664"/>
      <c r="V642" s="232"/>
      <c r="W642" s="270"/>
      <c r="X642" s="270"/>
      <c r="Y642" s="270"/>
      <c r="Z642" s="270"/>
      <c r="AA642" s="270"/>
      <c r="AB642" s="270"/>
      <c r="AC642" s="270"/>
      <c r="AD642" s="270"/>
      <c r="AE642" s="270"/>
      <c r="AF642" s="270"/>
      <c r="AG642" s="270"/>
      <c r="AH642" s="270"/>
      <c r="AI642" s="270"/>
      <c r="AJ642" s="270"/>
      <c r="AK642" s="270"/>
      <c r="AR642"/>
      <c r="AS642"/>
      <c r="AT642"/>
      <c r="AU642"/>
    </row>
    <row r="643" spans="2:47" ht="14.25" customHeight="1">
      <c r="B643" s="232"/>
      <c r="C643" s="662"/>
      <c r="D643" s="663"/>
      <c r="E643" s="663"/>
      <c r="F643" s="663"/>
      <c r="G643" s="663"/>
      <c r="H643" s="663"/>
      <c r="I643" s="663"/>
      <c r="J643" s="663"/>
      <c r="K643" s="663"/>
      <c r="L643" s="663"/>
      <c r="M643" s="663"/>
      <c r="N643" s="663"/>
      <c r="O643" s="663"/>
      <c r="P643" s="663"/>
      <c r="Q643" s="663"/>
      <c r="R643" s="663"/>
      <c r="S643" s="663"/>
      <c r="T643" s="663"/>
      <c r="U643" s="664"/>
      <c r="V643" s="232"/>
      <c r="W643" s="270"/>
      <c r="X643" s="270"/>
      <c r="Y643" s="270"/>
      <c r="Z643" s="270"/>
      <c r="AA643" s="270"/>
      <c r="AB643" s="270"/>
      <c r="AC643" s="270"/>
      <c r="AD643" s="270"/>
      <c r="AE643" s="270"/>
      <c r="AF643" s="270"/>
      <c r="AG643" s="270"/>
      <c r="AH643" s="270"/>
      <c r="AI643" s="270"/>
      <c r="AJ643" s="270"/>
      <c r="AK643" s="270"/>
      <c r="AR643"/>
      <c r="AS643"/>
      <c r="AT643"/>
      <c r="AU643"/>
    </row>
    <row r="644" spans="2:47" ht="14.25" customHeight="1">
      <c r="B644" s="232"/>
      <c r="C644" s="662"/>
      <c r="D644" s="663"/>
      <c r="E644" s="663"/>
      <c r="F644" s="663"/>
      <c r="G644" s="663"/>
      <c r="H644" s="663"/>
      <c r="I644" s="663"/>
      <c r="J644" s="663"/>
      <c r="K644" s="663"/>
      <c r="L644" s="663"/>
      <c r="M644" s="663"/>
      <c r="N644" s="663"/>
      <c r="O644" s="663"/>
      <c r="P644" s="663"/>
      <c r="Q644" s="663"/>
      <c r="R644" s="663"/>
      <c r="S644" s="663"/>
      <c r="T644" s="663"/>
      <c r="U644" s="664"/>
      <c r="V644" s="232"/>
      <c r="W644" s="270"/>
      <c r="X644" s="270"/>
      <c r="Y644" s="270"/>
      <c r="Z644" s="270"/>
      <c r="AA644" s="270"/>
      <c r="AB644" s="270"/>
      <c r="AC644" s="270"/>
      <c r="AD644" s="270"/>
      <c r="AE644" s="270"/>
      <c r="AF644" s="270"/>
      <c r="AG644" s="270"/>
      <c r="AH644" s="270"/>
      <c r="AI644" s="270"/>
      <c r="AJ644" s="270"/>
      <c r="AK644" s="270"/>
      <c r="AR644"/>
      <c r="AS644"/>
      <c r="AT644"/>
      <c r="AU644"/>
    </row>
    <row r="645" spans="2:47" ht="14.25" customHeight="1">
      <c r="B645" s="232"/>
      <c r="C645" s="662"/>
      <c r="D645" s="663"/>
      <c r="E645" s="663"/>
      <c r="F645" s="663"/>
      <c r="G645" s="663"/>
      <c r="H645" s="663"/>
      <c r="I645" s="663"/>
      <c r="J645" s="663"/>
      <c r="K645" s="663"/>
      <c r="L645" s="663"/>
      <c r="M645" s="663"/>
      <c r="N645" s="663"/>
      <c r="O645" s="663"/>
      <c r="P645" s="663"/>
      <c r="Q645" s="663"/>
      <c r="R645" s="663"/>
      <c r="S645" s="663"/>
      <c r="T645" s="663"/>
      <c r="U645" s="664"/>
      <c r="V645" s="232"/>
      <c r="AD645" s="291"/>
      <c r="AE645" s="291"/>
      <c r="AF645" s="291"/>
      <c r="AG645" s="291"/>
      <c r="AH645" s="291"/>
      <c r="AI645" s="291"/>
      <c r="AJ645" s="291"/>
      <c r="AK645" s="291"/>
      <c r="AR645"/>
      <c r="AS645"/>
      <c r="AT645"/>
      <c r="AU645"/>
    </row>
    <row r="646" spans="2:47" ht="14.25" customHeight="1">
      <c r="B646" s="232"/>
      <c r="C646" s="662"/>
      <c r="D646" s="663"/>
      <c r="E646" s="663"/>
      <c r="F646" s="663"/>
      <c r="G646" s="663"/>
      <c r="H646" s="663"/>
      <c r="I646" s="663"/>
      <c r="J646" s="663"/>
      <c r="K646" s="663"/>
      <c r="L646" s="663"/>
      <c r="M646" s="663"/>
      <c r="N646" s="663"/>
      <c r="O646" s="663"/>
      <c r="P646" s="663"/>
      <c r="Q646" s="663"/>
      <c r="R646" s="663"/>
      <c r="S646" s="663"/>
      <c r="T646" s="663"/>
      <c r="U646" s="664"/>
      <c r="V646" s="232"/>
      <c r="AD646" s="291"/>
      <c r="AE646" s="291"/>
      <c r="AF646" s="291"/>
      <c r="AG646" s="291"/>
      <c r="AH646" s="291"/>
      <c r="AI646" s="291"/>
      <c r="AJ646" s="291"/>
      <c r="AK646" s="291"/>
      <c r="AR646"/>
      <c r="AS646"/>
      <c r="AT646"/>
      <c r="AU646"/>
    </row>
    <row r="647" spans="2:47" ht="14.25" customHeight="1">
      <c r="B647" s="232"/>
      <c r="C647" s="662"/>
      <c r="D647" s="663"/>
      <c r="E647" s="663"/>
      <c r="F647" s="663"/>
      <c r="G647" s="663"/>
      <c r="H647" s="663"/>
      <c r="I647" s="663"/>
      <c r="J647" s="663"/>
      <c r="K647" s="663"/>
      <c r="L647" s="663"/>
      <c r="M647" s="663"/>
      <c r="N647" s="663"/>
      <c r="O647" s="663"/>
      <c r="P647" s="663"/>
      <c r="Q647" s="663"/>
      <c r="R647" s="663"/>
      <c r="S647" s="663"/>
      <c r="T647" s="663"/>
      <c r="U647" s="664"/>
      <c r="V647" s="232"/>
      <c r="AD647" s="291"/>
      <c r="AE647" s="291"/>
      <c r="AF647" s="291"/>
      <c r="AG647" s="291"/>
      <c r="AH647" s="291"/>
      <c r="AI647" s="291"/>
      <c r="AJ647" s="291"/>
      <c r="AK647" s="291"/>
      <c r="AR647"/>
      <c r="AS647"/>
      <c r="AT647"/>
      <c r="AU647"/>
    </row>
    <row r="648" spans="2:47" ht="14.25" customHeight="1">
      <c r="B648" s="232"/>
      <c r="C648" s="662"/>
      <c r="D648" s="663"/>
      <c r="E648" s="663"/>
      <c r="F648" s="663"/>
      <c r="G648" s="663"/>
      <c r="H648" s="663"/>
      <c r="I648" s="663"/>
      <c r="J648" s="663"/>
      <c r="K648" s="663"/>
      <c r="L648" s="663"/>
      <c r="M648" s="663"/>
      <c r="N648" s="663"/>
      <c r="O648" s="663"/>
      <c r="P648" s="663"/>
      <c r="Q648" s="663"/>
      <c r="R648" s="663"/>
      <c r="S648" s="663"/>
      <c r="T648" s="663"/>
      <c r="U648" s="664"/>
      <c r="V648" s="232"/>
      <c r="AD648" s="291"/>
      <c r="AE648" s="291"/>
      <c r="AF648" s="291"/>
      <c r="AG648" s="291"/>
      <c r="AH648" s="291"/>
      <c r="AI648" s="291"/>
      <c r="AJ648" s="291"/>
      <c r="AK648" s="291"/>
      <c r="AR648"/>
      <c r="AS648"/>
      <c r="AT648"/>
      <c r="AU648"/>
    </row>
    <row r="649" spans="2:47" ht="14.25" customHeight="1">
      <c r="B649" s="232"/>
      <c r="C649" s="662"/>
      <c r="D649" s="663"/>
      <c r="E649" s="663"/>
      <c r="F649" s="663"/>
      <c r="G649" s="663"/>
      <c r="H649" s="663"/>
      <c r="I649" s="663"/>
      <c r="J649" s="663"/>
      <c r="K649" s="663"/>
      <c r="L649" s="663"/>
      <c r="M649" s="663"/>
      <c r="N649" s="663"/>
      <c r="O649" s="663"/>
      <c r="P649" s="663"/>
      <c r="Q649" s="663"/>
      <c r="R649" s="663"/>
      <c r="S649" s="663"/>
      <c r="T649" s="663"/>
      <c r="U649" s="664"/>
      <c r="V649" s="232"/>
      <c r="AD649" s="291"/>
      <c r="AE649" s="291"/>
      <c r="AF649" s="291"/>
      <c r="AG649" s="291"/>
      <c r="AH649" s="291"/>
      <c r="AI649" s="291"/>
      <c r="AJ649" s="291"/>
      <c r="AK649" s="291"/>
      <c r="AR649"/>
      <c r="AS649"/>
      <c r="AT649"/>
      <c r="AU649"/>
    </row>
    <row r="650" spans="2:47" ht="14.25" customHeight="1">
      <c r="B650" s="232"/>
      <c r="C650" s="662"/>
      <c r="D650" s="663"/>
      <c r="E650" s="663"/>
      <c r="F650" s="663"/>
      <c r="G650" s="663"/>
      <c r="H650" s="663"/>
      <c r="I650" s="663"/>
      <c r="J650" s="663"/>
      <c r="K650" s="663"/>
      <c r="L650" s="663"/>
      <c r="M650" s="663"/>
      <c r="N650" s="663"/>
      <c r="O650" s="663"/>
      <c r="P650" s="663"/>
      <c r="Q650" s="663"/>
      <c r="R650" s="663"/>
      <c r="S650" s="663"/>
      <c r="T650" s="663"/>
      <c r="U650" s="664"/>
      <c r="V650" s="232"/>
      <c r="AD650" s="291"/>
      <c r="AE650" s="291"/>
      <c r="AF650" s="291"/>
      <c r="AG650" s="291"/>
      <c r="AH650" s="291"/>
      <c r="AI650" s="291"/>
      <c r="AJ650" s="291"/>
      <c r="AK650" s="291"/>
      <c r="AR650"/>
      <c r="AS650"/>
      <c r="AT650"/>
      <c r="AU650"/>
    </row>
    <row r="651" spans="2:47" ht="14.25" customHeight="1">
      <c r="B651" s="232"/>
      <c r="C651" s="662"/>
      <c r="D651" s="663"/>
      <c r="E651" s="663"/>
      <c r="F651" s="663"/>
      <c r="G651" s="663"/>
      <c r="H651" s="663"/>
      <c r="I651" s="663"/>
      <c r="J651" s="663"/>
      <c r="K651" s="663"/>
      <c r="L651" s="663"/>
      <c r="M651" s="663"/>
      <c r="N651" s="663"/>
      <c r="O651" s="663"/>
      <c r="P651" s="663"/>
      <c r="Q651" s="663"/>
      <c r="R651" s="663"/>
      <c r="S651" s="663"/>
      <c r="T651" s="663"/>
      <c r="U651" s="664"/>
      <c r="V651" s="232"/>
      <c r="AD651" s="292"/>
      <c r="AE651" s="292"/>
      <c r="AF651" s="292"/>
      <c r="AG651" s="292"/>
      <c r="AH651" s="292"/>
      <c r="AR651"/>
      <c r="AS651"/>
      <c r="AT651"/>
      <c r="AU651"/>
    </row>
    <row r="652" spans="2:47" ht="14.25" customHeight="1">
      <c r="B652" s="232"/>
      <c r="C652" s="662"/>
      <c r="D652" s="663"/>
      <c r="E652" s="663"/>
      <c r="F652" s="663"/>
      <c r="G652" s="663"/>
      <c r="H652" s="663"/>
      <c r="I652" s="663"/>
      <c r="J652" s="663"/>
      <c r="K652" s="663"/>
      <c r="L652" s="663"/>
      <c r="M652" s="663"/>
      <c r="N652" s="663"/>
      <c r="O652" s="663"/>
      <c r="P652" s="663"/>
      <c r="Q652" s="663"/>
      <c r="R652" s="663"/>
      <c r="S652" s="663"/>
      <c r="T652" s="663"/>
      <c r="U652" s="664"/>
      <c r="V652" s="232"/>
      <c r="AD652" s="292"/>
      <c r="AE652" s="292"/>
      <c r="AF652" s="292"/>
      <c r="AG652" s="292"/>
      <c r="AH652" s="292"/>
      <c r="AR652"/>
      <c r="AS652"/>
      <c r="AT652"/>
      <c r="AU652"/>
    </row>
    <row r="653" spans="2:47" ht="14.25" customHeight="1">
      <c r="B653" s="232"/>
      <c r="C653" s="662"/>
      <c r="D653" s="663"/>
      <c r="E653" s="663"/>
      <c r="F653" s="663"/>
      <c r="G653" s="663"/>
      <c r="H653" s="663"/>
      <c r="I653" s="663"/>
      <c r="J653" s="663"/>
      <c r="K653" s="663"/>
      <c r="L653" s="663"/>
      <c r="M653" s="663"/>
      <c r="N653" s="663"/>
      <c r="O653" s="663"/>
      <c r="P653" s="663"/>
      <c r="Q653" s="663"/>
      <c r="R653" s="663"/>
      <c r="S653" s="663"/>
      <c r="T653" s="663"/>
      <c r="U653" s="664"/>
      <c r="V653" s="232"/>
      <c r="AR653"/>
      <c r="AS653"/>
      <c r="AT653"/>
      <c r="AU653"/>
    </row>
    <row r="654" spans="2:47" ht="14.25" customHeight="1">
      <c r="B654" s="232"/>
      <c r="C654" s="662"/>
      <c r="D654" s="663"/>
      <c r="E654" s="663"/>
      <c r="F654" s="663"/>
      <c r="G654" s="663"/>
      <c r="H654" s="663"/>
      <c r="I654" s="663"/>
      <c r="J654" s="663"/>
      <c r="K654" s="663"/>
      <c r="L654" s="663"/>
      <c r="M654" s="663"/>
      <c r="N654" s="663"/>
      <c r="O654" s="663"/>
      <c r="P654" s="663"/>
      <c r="Q654" s="663"/>
      <c r="R654" s="663"/>
      <c r="S654" s="663"/>
      <c r="T654" s="663"/>
      <c r="U654" s="664"/>
      <c r="V654" s="232"/>
      <c r="AR654"/>
      <c r="AS654"/>
      <c r="AT654"/>
      <c r="AU654"/>
    </row>
    <row r="655" spans="2:47" ht="14.25" customHeight="1">
      <c r="B655" s="232"/>
      <c r="C655" s="662"/>
      <c r="D655" s="663"/>
      <c r="E655" s="663"/>
      <c r="F655" s="663"/>
      <c r="G655" s="663"/>
      <c r="H655" s="663"/>
      <c r="I655" s="663"/>
      <c r="J655" s="663"/>
      <c r="K655" s="663"/>
      <c r="L655" s="663"/>
      <c r="M655" s="663"/>
      <c r="N655" s="663"/>
      <c r="O655" s="663"/>
      <c r="P655" s="663"/>
      <c r="Q655" s="663"/>
      <c r="R655" s="663"/>
      <c r="S655" s="663"/>
      <c r="T655" s="663"/>
      <c r="U655" s="664"/>
      <c r="V655" s="232"/>
      <c r="AR655"/>
      <c r="AS655"/>
      <c r="AT655"/>
      <c r="AU655"/>
    </row>
    <row r="656" spans="2:47" ht="14.25" customHeight="1">
      <c r="B656" s="232"/>
      <c r="C656" s="665"/>
      <c r="D656" s="666"/>
      <c r="E656" s="666"/>
      <c r="F656" s="666"/>
      <c r="G656" s="666"/>
      <c r="H656" s="666"/>
      <c r="I656" s="666"/>
      <c r="J656" s="666"/>
      <c r="K656" s="666"/>
      <c r="L656" s="666"/>
      <c r="M656" s="666"/>
      <c r="N656" s="666"/>
      <c r="O656" s="666"/>
      <c r="P656" s="666"/>
      <c r="Q656" s="666"/>
      <c r="R656" s="666"/>
      <c r="S656" s="666"/>
      <c r="T656" s="666"/>
      <c r="U656" s="667"/>
      <c r="V656" s="232"/>
      <c r="AR656"/>
      <c r="AS656"/>
      <c r="AT656"/>
      <c r="AU656"/>
    </row>
    <row r="657" spans="2:47" ht="14.25" customHeight="1">
      <c r="B657" s="232"/>
      <c r="C657" s="232"/>
      <c r="D657" s="231"/>
      <c r="E657" s="231"/>
      <c r="F657" s="231"/>
      <c r="G657" s="231"/>
      <c r="H657" s="231"/>
      <c r="I657" s="231"/>
      <c r="J657" s="231"/>
      <c r="K657" s="231"/>
      <c r="L657" s="231"/>
      <c r="M657" s="231"/>
      <c r="N657" s="231"/>
      <c r="O657" s="231"/>
      <c r="P657" s="231"/>
      <c r="Q657" s="231"/>
      <c r="R657" s="231"/>
      <c r="S657" s="231"/>
      <c r="T657" s="231"/>
      <c r="U657" s="231"/>
      <c r="V657" s="232"/>
      <c r="W657" s="254"/>
      <c r="X657" s="254"/>
      <c r="Y657" s="254"/>
      <c r="Z657" s="254"/>
      <c r="AA657" s="254"/>
      <c r="AB657" s="232"/>
      <c r="AC657" s="233"/>
      <c r="AD657" s="233"/>
      <c r="AE657" s="233"/>
      <c r="AF657" s="234"/>
      <c r="AG657" s="234"/>
      <c r="AH657" s="234"/>
      <c r="AI657" s="234"/>
      <c r="AJ657" s="234"/>
      <c r="AK657" s="234"/>
      <c r="AR657"/>
      <c r="AS657"/>
      <c r="AT657"/>
      <c r="AU657"/>
    </row>
    <row r="658" spans="2:47" ht="14.25" customHeight="1">
      <c r="B658" s="232"/>
      <c r="C658" s="668" t="s">
        <v>461</v>
      </c>
      <c r="D658" s="668"/>
      <c r="E658" s="668"/>
      <c r="F658" s="668"/>
      <c r="G658" s="668"/>
      <c r="H658" s="268"/>
      <c r="I658" s="268"/>
      <c r="J658" s="268"/>
      <c r="K658" s="268"/>
      <c r="L658" s="268"/>
      <c r="M658" s="268"/>
      <c r="N658" s="670" t="s">
        <v>457</v>
      </c>
      <c r="O658" s="670"/>
      <c r="P658" s="657"/>
      <c r="Q658" s="656" t="s">
        <v>247</v>
      </c>
      <c r="R658" s="657"/>
      <c r="S658" s="656" t="s">
        <v>352</v>
      </c>
      <c r="T658" s="657"/>
      <c r="U658" s="658" t="s">
        <v>353</v>
      </c>
      <c r="W658" s="231"/>
      <c r="X658" s="231"/>
      <c r="Y658" s="232"/>
      <c r="Z658" s="232"/>
      <c r="AA658" s="232"/>
      <c r="AB658" s="232"/>
      <c r="AC658" s="232"/>
      <c r="AD658" s="232"/>
      <c r="AE658" s="232"/>
      <c r="AF658" s="232"/>
      <c r="AG658" s="232"/>
      <c r="AH658" s="232"/>
      <c r="AI658" s="232"/>
      <c r="AJ658" s="232"/>
      <c r="AK658" s="232"/>
      <c r="AR658"/>
      <c r="AS658"/>
      <c r="AT658"/>
      <c r="AU658"/>
    </row>
    <row r="659" spans="2:47" ht="14.25" customHeight="1">
      <c r="B659" s="232"/>
      <c r="C659" s="669"/>
      <c r="D659" s="669"/>
      <c r="E659" s="669"/>
      <c r="F659" s="669"/>
      <c r="G659" s="669"/>
      <c r="H659" s="269"/>
      <c r="I659" s="269"/>
      <c r="J659" s="269"/>
      <c r="K659" s="269"/>
      <c r="L659" s="269"/>
      <c r="M659" s="269"/>
      <c r="N659" s="671"/>
      <c r="O659" s="671"/>
      <c r="P659" s="657"/>
      <c r="Q659" s="656"/>
      <c r="R659" s="657"/>
      <c r="S659" s="656"/>
      <c r="T659" s="657"/>
      <c r="U659" s="658"/>
      <c r="W659" s="231"/>
      <c r="X659" s="231"/>
      <c r="Y659" s="232"/>
      <c r="Z659" s="232"/>
      <c r="AA659" s="232"/>
      <c r="AB659" s="232"/>
      <c r="AC659" s="232"/>
      <c r="AD659" s="232"/>
      <c r="AE659" s="232"/>
      <c r="AF659" s="232"/>
      <c r="AG659" s="232"/>
      <c r="AH659" s="232"/>
      <c r="AI659" s="232"/>
      <c r="AJ659" s="232"/>
      <c r="AK659" s="232"/>
      <c r="AR659"/>
      <c r="AS659"/>
      <c r="AT659"/>
      <c r="AU659"/>
    </row>
    <row r="660" spans="2:47" ht="14.25" customHeight="1">
      <c r="B660" s="232"/>
      <c r="C660" s="659" t="s">
        <v>578</v>
      </c>
      <c r="D660" s="660"/>
      <c r="E660" s="660"/>
      <c r="F660" s="660"/>
      <c r="G660" s="660"/>
      <c r="H660" s="660"/>
      <c r="I660" s="660"/>
      <c r="J660" s="660"/>
      <c r="K660" s="660"/>
      <c r="L660" s="660"/>
      <c r="M660" s="660"/>
      <c r="N660" s="660"/>
      <c r="O660" s="660"/>
      <c r="P660" s="660"/>
      <c r="Q660" s="660"/>
      <c r="R660" s="660"/>
      <c r="S660" s="660"/>
      <c r="T660" s="660"/>
      <c r="U660" s="661"/>
      <c r="V660" s="232"/>
      <c r="W660" s="270"/>
      <c r="X660" s="270"/>
      <c r="Y660" s="270"/>
      <c r="Z660" s="270"/>
      <c r="AA660" s="270"/>
      <c r="AB660" s="270"/>
      <c r="AC660" s="270"/>
      <c r="AD660" s="270"/>
      <c r="AE660" s="270"/>
      <c r="AF660" s="270"/>
      <c r="AG660" s="270"/>
      <c r="AH660" s="270"/>
      <c r="AI660" s="270"/>
      <c r="AJ660" s="270"/>
      <c r="AK660" s="270"/>
      <c r="AR660"/>
      <c r="AS660"/>
      <c r="AT660"/>
      <c r="AU660"/>
    </row>
    <row r="661" spans="2:47" ht="14.25" customHeight="1">
      <c r="B661" s="232"/>
      <c r="C661" s="662"/>
      <c r="D661" s="663"/>
      <c r="E661" s="663"/>
      <c r="F661" s="663"/>
      <c r="G661" s="663"/>
      <c r="H661" s="663"/>
      <c r="I661" s="663"/>
      <c r="J661" s="663"/>
      <c r="K661" s="663"/>
      <c r="L661" s="663"/>
      <c r="M661" s="663"/>
      <c r="N661" s="663"/>
      <c r="O661" s="663"/>
      <c r="P661" s="663"/>
      <c r="Q661" s="663"/>
      <c r="R661" s="663"/>
      <c r="S661" s="663"/>
      <c r="T661" s="663"/>
      <c r="U661" s="664"/>
      <c r="V661" s="232"/>
      <c r="W661" s="270"/>
      <c r="X661" s="270"/>
      <c r="Y661" s="270"/>
      <c r="Z661" s="270"/>
      <c r="AA661" s="270"/>
      <c r="AB661" s="270"/>
      <c r="AC661" s="270"/>
      <c r="AD661" s="270"/>
      <c r="AE661" s="270"/>
      <c r="AF661" s="270"/>
      <c r="AG661" s="270"/>
      <c r="AH661" s="270"/>
      <c r="AI661" s="270"/>
      <c r="AJ661" s="270"/>
      <c r="AK661" s="270"/>
      <c r="AR661"/>
      <c r="AS661"/>
      <c r="AT661"/>
      <c r="AU661"/>
    </row>
    <row r="662" spans="2:47" ht="14.25" customHeight="1">
      <c r="B662" s="232"/>
      <c r="C662" s="662"/>
      <c r="D662" s="663"/>
      <c r="E662" s="663"/>
      <c r="F662" s="663"/>
      <c r="G662" s="663"/>
      <c r="H662" s="663"/>
      <c r="I662" s="663"/>
      <c r="J662" s="663"/>
      <c r="K662" s="663"/>
      <c r="L662" s="663"/>
      <c r="M662" s="663"/>
      <c r="N662" s="663"/>
      <c r="O662" s="663"/>
      <c r="P662" s="663"/>
      <c r="Q662" s="663"/>
      <c r="R662" s="663"/>
      <c r="S662" s="663"/>
      <c r="T662" s="663"/>
      <c r="U662" s="664"/>
      <c r="V662" s="232"/>
      <c r="W662" s="270"/>
      <c r="X662" s="270"/>
      <c r="Y662" s="270"/>
      <c r="Z662" s="270"/>
      <c r="AA662" s="270"/>
      <c r="AB662" s="270"/>
      <c r="AC662" s="270"/>
      <c r="AD662" s="270"/>
      <c r="AE662" s="270"/>
      <c r="AF662" s="270"/>
      <c r="AG662" s="270"/>
      <c r="AH662" s="270"/>
      <c r="AI662" s="270"/>
      <c r="AJ662" s="270"/>
      <c r="AK662" s="270"/>
      <c r="AR662"/>
      <c r="AS662"/>
      <c r="AT662"/>
      <c r="AU662"/>
    </row>
    <row r="663" spans="2:47" ht="14.25" customHeight="1">
      <c r="B663" s="232"/>
      <c r="C663" s="662"/>
      <c r="D663" s="663"/>
      <c r="E663" s="663"/>
      <c r="F663" s="663"/>
      <c r="G663" s="663"/>
      <c r="H663" s="663"/>
      <c r="I663" s="663"/>
      <c r="J663" s="663"/>
      <c r="K663" s="663"/>
      <c r="L663" s="663"/>
      <c r="M663" s="663"/>
      <c r="N663" s="663"/>
      <c r="O663" s="663"/>
      <c r="P663" s="663"/>
      <c r="Q663" s="663"/>
      <c r="R663" s="663"/>
      <c r="S663" s="663"/>
      <c r="T663" s="663"/>
      <c r="U663" s="664"/>
      <c r="V663" s="232"/>
      <c r="W663" s="270"/>
      <c r="X663" s="270"/>
      <c r="Y663" s="270"/>
      <c r="Z663" s="270"/>
      <c r="AA663" s="270"/>
      <c r="AB663" s="270"/>
      <c r="AC663" s="270"/>
      <c r="AD663" s="270"/>
      <c r="AE663" s="270"/>
      <c r="AF663" s="270"/>
      <c r="AG663" s="270"/>
      <c r="AH663" s="270"/>
      <c r="AI663" s="270"/>
      <c r="AJ663" s="270"/>
      <c r="AK663" s="270"/>
      <c r="AR663"/>
      <c r="AS663"/>
      <c r="AT663"/>
      <c r="AU663"/>
    </row>
    <row r="664" spans="2:47" ht="14.25" customHeight="1">
      <c r="B664" s="232"/>
      <c r="C664" s="662"/>
      <c r="D664" s="663"/>
      <c r="E664" s="663"/>
      <c r="F664" s="663"/>
      <c r="G664" s="663"/>
      <c r="H664" s="663"/>
      <c r="I664" s="663"/>
      <c r="J664" s="663"/>
      <c r="K664" s="663"/>
      <c r="L664" s="663"/>
      <c r="M664" s="663"/>
      <c r="N664" s="663"/>
      <c r="O664" s="663"/>
      <c r="P664" s="663"/>
      <c r="Q664" s="663"/>
      <c r="R664" s="663"/>
      <c r="S664" s="663"/>
      <c r="T664" s="663"/>
      <c r="U664" s="664"/>
      <c r="V664" s="232"/>
      <c r="W664" s="270"/>
      <c r="X664" s="270"/>
      <c r="Y664" s="270"/>
      <c r="Z664" s="270"/>
      <c r="AA664" s="270"/>
      <c r="AB664" s="270"/>
      <c r="AC664" s="270"/>
      <c r="AD664" s="270"/>
      <c r="AE664" s="270"/>
      <c r="AF664" s="270"/>
      <c r="AG664" s="270"/>
      <c r="AH664" s="270"/>
      <c r="AI664" s="270"/>
      <c r="AJ664" s="270"/>
      <c r="AK664" s="270"/>
      <c r="AR664"/>
      <c r="AS664"/>
      <c r="AT664"/>
      <c r="AU664"/>
    </row>
    <row r="665" spans="2:47" ht="14.25" customHeight="1">
      <c r="B665" s="232"/>
      <c r="C665" s="662"/>
      <c r="D665" s="663"/>
      <c r="E665" s="663"/>
      <c r="F665" s="663"/>
      <c r="G665" s="663"/>
      <c r="H665" s="663"/>
      <c r="I665" s="663"/>
      <c r="J665" s="663"/>
      <c r="K665" s="663"/>
      <c r="L665" s="663"/>
      <c r="M665" s="663"/>
      <c r="N665" s="663"/>
      <c r="O665" s="663"/>
      <c r="P665" s="663"/>
      <c r="Q665" s="663"/>
      <c r="R665" s="663"/>
      <c r="S665" s="663"/>
      <c r="T665" s="663"/>
      <c r="U665" s="664"/>
      <c r="V665" s="232"/>
      <c r="AD665" s="291"/>
      <c r="AE665" s="291"/>
      <c r="AF665" s="291"/>
      <c r="AG665" s="291"/>
      <c r="AH665" s="291"/>
      <c r="AI665" s="291"/>
      <c r="AJ665" s="291"/>
      <c r="AK665" s="291"/>
      <c r="AR665"/>
      <c r="AS665"/>
      <c r="AT665"/>
      <c r="AU665"/>
    </row>
    <row r="666" spans="2:47" ht="14.25" customHeight="1">
      <c r="B666" s="232"/>
      <c r="C666" s="662"/>
      <c r="D666" s="663"/>
      <c r="E666" s="663"/>
      <c r="F666" s="663"/>
      <c r="G666" s="663"/>
      <c r="H666" s="663"/>
      <c r="I666" s="663"/>
      <c r="J666" s="663"/>
      <c r="K666" s="663"/>
      <c r="L666" s="663"/>
      <c r="M666" s="663"/>
      <c r="N666" s="663"/>
      <c r="O666" s="663"/>
      <c r="P666" s="663"/>
      <c r="Q666" s="663"/>
      <c r="R666" s="663"/>
      <c r="S666" s="663"/>
      <c r="T666" s="663"/>
      <c r="U666" s="664"/>
      <c r="V666" s="232"/>
      <c r="AD666" s="291"/>
      <c r="AE666" s="291"/>
      <c r="AF666" s="291"/>
      <c r="AG666" s="291"/>
      <c r="AH666" s="291"/>
      <c r="AI666" s="291"/>
      <c r="AJ666" s="291"/>
      <c r="AK666" s="291"/>
      <c r="AR666"/>
      <c r="AS666"/>
      <c r="AT666"/>
      <c r="AU666"/>
    </row>
    <row r="667" spans="2:47" ht="14.25" customHeight="1">
      <c r="B667" s="232"/>
      <c r="C667" s="662"/>
      <c r="D667" s="663"/>
      <c r="E667" s="663"/>
      <c r="F667" s="663"/>
      <c r="G667" s="663"/>
      <c r="H667" s="663"/>
      <c r="I667" s="663"/>
      <c r="J667" s="663"/>
      <c r="K667" s="663"/>
      <c r="L667" s="663"/>
      <c r="M667" s="663"/>
      <c r="N667" s="663"/>
      <c r="O667" s="663"/>
      <c r="P667" s="663"/>
      <c r="Q667" s="663"/>
      <c r="R667" s="663"/>
      <c r="S667" s="663"/>
      <c r="T667" s="663"/>
      <c r="U667" s="664"/>
      <c r="V667" s="232"/>
      <c r="AD667" s="291"/>
      <c r="AE667" s="291"/>
      <c r="AF667" s="291"/>
      <c r="AG667" s="291"/>
      <c r="AH667" s="291"/>
      <c r="AI667" s="291"/>
      <c r="AJ667" s="291"/>
      <c r="AK667" s="291"/>
      <c r="AR667"/>
      <c r="AS667"/>
      <c r="AT667"/>
      <c r="AU667"/>
    </row>
    <row r="668" spans="2:47" ht="14.25" customHeight="1">
      <c r="B668" s="232"/>
      <c r="C668" s="662"/>
      <c r="D668" s="663"/>
      <c r="E668" s="663"/>
      <c r="F668" s="663"/>
      <c r="G668" s="663"/>
      <c r="H668" s="663"/>
      <c r="I668" s="663"/>
      <c r="J668" s="663"/>
      <c r="K668" s="663"/>
      <c r="L668" s="663"/>
      <c r="M668" s="663"/>
      <c r="N668" s="663"/>
      <c r="O668" s="663"/>
      <c r="P668" s="663"/>
      <c r="Q668" s="663"/>
      <c r="R668" s="663"/>
      <c r="S668" s="663"/>
      <c r="T668" s="663"/>
      <c r="U668" s="664"/>
      <c r="V668" s="232"/>
      <c r="AD668" s="291"/>
      <c r="AE668" s="291"/>
      <c r="AF668" s="291"/>
      <c r="AG668" s="291"/>
      <c r="AH668" s="291"/>
      <c r="AI668" s="291"/>
      <c r="AJ668" s="291"/>
      <c r="AK668" s="291"/>
      <c r="AR668"/>
      <c r="AS668"/>
      <c r="AT668"/>
      <c r="AU668"/>
    </row>
    <row r="669" spans="2:47" ht="14.25" customHeight="1">
      <c r="B669" s="232"/>
      <c r="C669" s="662"/>
      <c r="D669" s="663"/>
      <c r="E669" s="663"/>
      <c r="F669" s="663"/>
      <c r="G669" s="663"/>
      <c r="H669" s="663"/>
      <c r="I669" s="663"/>
      <c r="J669" s="663"/>
      <c r="K669" s="663"/>
      <c r="L669" s="663"/>
      <c r="M669" s="663"/>
      <c r="N669" s="663"/>
      <c r="O669" s="663"/>
      <c r="P669" s="663"/>
      <c r="Q669" s="663"/>
      <c r="R669" s="663"/>
      <c r="S669" s="663"/>
      <c r="T669" s="663"/>
      <c r="U669" s="664"/>
      <c r="V669" s="232"/>
      <c r="AD669" s="291"/>
      <c r="AE669" s="291"/>
      <c r="AF669" s="291"/>
      <c r="AG669" s="291"/>
      <c r="AH669" s="291"/>
      <c r="AI669" s="291"/>
      <c r="AJ669" s="291"/>
      <c r="AK669" s="291"/>
      <c r="AR669"/>
      <c r="AS669"/>
      <c r="AT669"/>
      <c r="AU669"/>
    </row>
    <row r="670" spans="2:47" ht="14.25" customHeight="1">
      <c r="B670" s="232"/>
      <c r="C670" s="662"/>
      <c r="D670" s="663"/>
      <c r="E670" s="663"/>
      <c r="F670" s="663"/>
      <c r="G670" s="663"/>
      <c r="H670" s="663"/>
      <c r="I670" s="663"/>
      <c r="J670" s="663"/>
      <c r="K670" s="663"/>
      <c r="L670" s="663"/>
      <c r="M670" s="663"/>
      <c r="N670" s="663"/>
      <c r="O670" s="663"/>
      <c r="P670" s="663"/>
      <c r="Q670" s="663"/>
      <c r="R670" s="663"/>
      <c r="S670" s="663"/>
      <c r="T670" s="663"/>
      <c r="U670" s="664"/>
      <c r="V670" s="232"/>
      <c r="AD670" s="291"/>
      <c r="AE670" s="291"/>
      <c r="AF670" s="291"/>
      <c r="AG670" s="291"/>
      <c r="AH670" s="291"/>
      <c r="AI670" s="291"/>
      <c r="AJ670" s="291"/>
      <c r="AK670" s="291"/>
      <c r="AR670"/>
      <c r="AS670"/>
      <c r="AT670"/>
      <c r="AU670"/>
    </row>
    <row r="671" spans="2:47" ht="14.25" customHeight="1">
      <c r="B671" s="232"/>
      <c r="C671" s="662"/>
      <c r="D671" s="663"/>
      <c r="E671" s="663"/>
      <c r="F671" s="663"/>
      <c r="G671" s="663"/>
      <c r="H671" s="663"/>
      <c r="I671" s="663"/>
      <c r="J671" s="663"/>
      <c r="K671" s="663"/>
      <c r="L671" s="663"/>
      <c r="M671" s="663"/>
      <c r="N671" s="663"/>
      <c r="O671" s="663"/>
      <c r="P671" s="663"/>
      <c r="Q671" s="663"/>
      <c r="R671" s="663"/>
      <c r="S671" s="663"/>
      <c r="T671" s="663"/>
      <c r="U671" s="664"/>
      <c r="V671" s="232"/>
      <c r="AD671" s="292"/>
      <c r="AE671" s="292"/>
      <c r="AF671" s="292"/>
      <c r="AG671" s="292"/>
      <c r="AH671" s="292"/>
      <c r="AR671"/>
      <c r="AS671"/>
      <c r="AT671"/>
      <c r="AU671"/>
    </row>
    <row r="672" spans="2:47" ht="14.25" customHeight="1">
      <c r="B672" s="232"/>
      <c r="C672" s="662"/>
      <c r="D672" s="663"/>
      <c r="E672" s="663"/>
      <c r="F672" s="663"/>
      <c r="G672" s="663"/>
      <c r="H672" s="663"/>
      <c r="I672" s="663"/>
      <c r="J672" s="663"/>
      <c r="K672" s="663"/>
      <c r="L672" s="663"/>
      <c r="M672" s="663"/>
      <c r="N672" s="663"/>
      <c r="O672" s="663"/>
      <c r="P672" s="663"/>
      <c r="Q672" s="663"/>
      <c r="R672" s="663"/>
      <c r="S672" s="663"/>
      <c r="T672" s="663"/>
      <c r="U672" s="664"/>
      <c r="V672" s="232"/>
      <c r="AD672" s="292"/>
      <c r="AE672" s="292"/>
      <c r="AF672" s="292"/>
      <c r="AG672" s="292"/>
      <c r="AH672" s="292"/>
      <c r="AR672"/>
      <c r="AS672"/>
      <c r="AT672"/>
      <c r="AU672"/>
    </row>
    <row r="673" spans="2:47" ht="14.25" customHeight="1">
      <c r="B673" s="232"/>
      <c r="C673" s="662"/>
      <c r="D673" s="663"/>
      <c r="E673" s="663"/>
      <c r="F673" s="663"/>
      <c r="G673" s="663"/>
      <c r="H673" s="663"/>
      <c r="I673" s="663"/>
      <c r="J673" s="663"/>
      <c r="K673" s="663"/>
      <c r="L673" s="663"/>
      <c r="M673" s="663"/>
      <c r="N673" s="663"/>
      <c r="O673" s="663"/>
      <c r="P673" s="663"/>
      <c r="Q673" s="663"/>
      <c r="R673" s="663"/>
      <c r="S673" s="663"/>
      <c r="T673" s="663"/>
      <c r="U673" s="664"/>
      <c r="V673" s="232"/>
      <c r="AR673"/>
      <c r="AS673"/>
      <c r="AT673"/>
      <c r="AU673"/>
    </row>
    <row r="674" spans="2:47" ht="14.25" customHeight="1">
      <c r="B674" s="232"/>
      <c r="C674" s="662"/>
      <c r="D674" s="663"/>
      <c r="E674" s="663"/>
      <c r="F674" s="663"/>
      <c r="G674" s="663"/>
      <c r="H674" s="663"/>
      <c r="I674" s="663"/>
      <c r="J674" s="663"/>
      <c r="K674" s="663"/>
      <c r="L674" s="663"/>
      <c r="M674" s="663"/>
      <c r="N674" s="663"/>
      <c r="O674" s="663"/>
      <c r="P674" s="663"/>
      <c r="Q674" s="663"/>
      <c r="R674" s="663"/>
      <c r="S674" s="663"/>
      <c r="T674" s="663"/>
      <c r="U674" s="664"/>
      <c r="V674" s="232"/>
      <c r="AR674"/>
      <c r="AS674"/>
      <c r="AT674"/>
      <c r="AU674"/>
    </row>
    <row r="675" spans="2:47" ht="14.25" customHeight="1">
      <c r="B675" s="232"/>
      <c r="C675" s="662"/>
      <c r="D675" s="663"/>
      <c r="E675" s="663"/>
      <c r="F675" s="663"/>
      <c r="G675" s="663"/>
      <c r="H675" s="663"/>
      <c r="I675" s="663"/>
      <c r="J675" s="663"/>
      <c r="K675" s="663"/>
      <c r="L675" s="663"/>
      <c r="M675" s="663"/>
      <c r="N675" s="663"/>
      <c r="O675" s="663"/>
      <c r="P675" s="663"/>
      <c r="Q675" s="663"/>
      <c r="R675" s="663"/>
      <c r="S675" s="663"/>
      <c r="T675" s="663"/>
      <c r="U675" s="664"/>
      <c r="V675" s="232"/>
      <c r="AR675"/>
      <c r="AS675"/>
      <c r="AT675"/>
      <c r="AU675"/>
    </row>
    <row r="676" spans="2:47" ht="14.25" customHeight="1">
      <c r="B676" s="232"/>
      <c r="C676" s="665"/>
      <c r="D676" s="666"/>
      <c r="E676" s="666"/>
      <c r="F676" s="666"/>
      <c r="G676" s="666"/>
      <c r="H676" s="666"/>
      <c r="I676" s="666"/>
      <c r="J676" s="666"/>
      <c r="K676" s="666"/>
      <c r="L676" s="666"/>
      <c r="M676" s="666"/>
      <c r="N676" s="666"/>
      <c r="O676" s="666"/>
      <c r="P676" s="666"/>
      <c r="Q676" s="666"/>
      <c r="R676" s="666"/>
      <c r="S676" s="666"/>
      <c r="T676" s="666"/>
      <c r="U676" s="667"/>
      <c r="V676" s="232"/>
      <c r="AR676"/>
      <c r="AS676"/>
      <c r="AT676"/>
      <c r="AU676"/>
    </row>
    <row r="677" spans="2:47" ht="12.95" customHeight="1">
      <c r="B677" s="237"/>
      <c r="C677" s="232" t="s">
        <v>77</v>
      </c>
      <c r="D677" s="232"/>
      <c r="E677" s="232"/>
      <c r="F677" s="232"/>
      <c r="G677" s="232"/>
      <c r="H677" s="232" t="s">
        <v>78</v>
      </c>
      <c r="I677" s="232"/>
      <c r="J677" s="232"/>
      <c r="K677" s="232"/>
      <c r="L677" s="232"/>
      <c r="M677" s="232"/>
      <c r="N677" s="232"/>
      <c r="O677" s="232"/>
      <c r="P677" s="232"/>
      <c r="Q677" s="232"/>
      <c r="R677" s="232"/>
      <c r="S677" s="232"/>
      <c r="T677" s="232"/>
      <c r="U677" s="232"/>
      <c r="V677" s="232"/>
      <c r="W677" s="232"/>
      <c r="X677" s="232"/>
      <c r="Y677" s="232"/>
      <c r="Z677" s="232"/>
      <c r="AA677" s="232"/>
      <c r="AB677" s="232"/>
      <c r="AC677" s="232"/>
      <c r="AD677" s="232"/>
      <c r="AE677" s="232"/>
      <c r="AF677" s="237"/>
      <c r="AG677" s="237"/>
      <c r="AH677" s="237"/>
      <c r="AI677" s="237"/>
      <c r="AJ677" s="237"/>
      <c r="AK677" s="237"/>
      <c r="AR677"/>
      <c r="AS677"/>
      <c r="AT677"/>
      <c r="AU677"/>
    </row>
    <row r="678" spans="2:47" ht="12.95" customHeight="1">
      <c r="B678" s="237"/>
      <c r="C678" s="232"/>
      <c r="D678" s="232"/>
      <c r="E678" s="232"/>
      <c r="F678" s="232"/>
      <c r="G678" s="232"/>
      <c r="H678" s="232" t="s">
        <v>291</v>
      </c>
      <c r="I678" s="232"/>
      <c r="J678" s="232"/>
      <c r="K678" s="232"/>
      <c r="L678" s="232"/>
      <c r="M678" s="232"/>
      <c r="N678" s="232"/>
      <c r="O678" s="232"/>
      <c r="P678" s="232"/>
      <c r="Q678" s="232"/>
      <c r="R678" s="232"/>
      <c r="S678" s="232"/>
      <c r="T678" s="232"/>
      <c r="U678" s="232"/>
      <c r="V678" s="232"/>
      <c r="W678" s="232"/>
      <c r="X678" s="232"/>
      <c r="Y678" s="232"/>
      <c r="Z678" s="232"/>
      <c r="AA678" s="232"/>
      <c r="AB678" s="232"/>
      <c r="AC678" s="232"/>
      <c r="AD678" s="232"/>
      <c r="AE678" s="232"/>
      <c r="AF678" s="237"/>
      <c r="AG678" s="237"/>
      <c r="AH678" s="237"/>
      <c r="AI678" s="237"/>
      <c r="AJ678" s="237"/>
      <c r="AK678" s="237"/>
      <c r="AR678"/>
      <c r="AS678"/>
      <c r="AT678"/>
      <c r="AU678"/>
    </row>
    <row r="679" spans="2:47" ht="12.95" customHeight="1">
      <c r="B679" s="237"/>
      <c r="C679" s="232" t="s">
        <v>357</v>
      </c>
      <c r="D679" s="232"/>
      <c r="E679" s="232"/>
      <c r="F679" s="232"/>
      <c r="G679" s="232"/>
      <c r="I679" s="232"/>
      <c r="J679" s="232"/>
      <c r="K679" s="232"/>
      <c r="L679" s="232"/>
      <c r="M679" s="232"/>
      <c r="N679" s="232"/>
      <c r="O679" s="232"/>
      <c r="P679" s="232"/>
      <c r="Q679" s="232"/>
      <c r="R679" s="232"/>
      <c r="S679" s="232"/>
      <c r="T679" s="232"/>
      <c r="U679" s="232"/>
      <c r="V679" s="232"/>
      <c r="W679" s="232"/>
      <c r="X679" s="232"/>
      <c r="Y679" s="232"/>
      <c r="Z679" s="232"/>
      <c r="AA679" s="232"/>
      <c r="AB679" s="232"/>
      <c r="AC679" s="232"/>
      <c r="AD679" s="232"/>
      <c r="AE679" s="232"/>
      <c r="AF679" s="237"/>
      <c r="AG679" s="237"/>
      <c r="AH679" s="237"/>
      <c r="AI679" s="237"/>
      <c r="AJ679" s="237"/>
      <c r="AK679" s="237"/>
      <c r="AR679"/>
      <c r="AS679"/>
      <c r="AT679"/>
      <c r="AU679"/>
    </row>
    <row r="680" spans="2:47" ht="12.95" customHeight="1">
      <c r="B680" s="237"/>
      <c r="C680" s="232" t="s">
        <v>460</v>
      </c>
      <c r="D680" s="232"/>
      <c r="E680" s="232"/>
      <c r="F680" s="232"/>
      <c r="G680" s="232"/>
      <c r="I680" s="232"/>
      <c r="J680" s="232"/>
      <c r="K680" s="232"/>
      <c r="L680" s="232"/>
      <c r="M680" s="232"/>
      <c r="N680" s="232"/>
      <c r="O680" s="232"/>
      <c r="P680" s="232"/>
      <c r="Q680" s="232"/>
      <c r="R680" s="232"/>
      <c r="S680" s="232"/>
      <c r="T680" s="232"/>
      <c r="U680" s="232"/>
      <c r="V680" s="232"/>
      <c r="W680" s="232"/>
      <c r="X680" s="232"/>
      <c r="Y680" s="232"/>
      <c r="Z680" s="232"/>
      <c r="AA680" s="232"/>
      <c r="AB680" s="232"/>
      <c r="AC680" s="232"/>
      <c r="AD680" s="232"/>
      <c r="AE680" s="232"/>
      <c r="AF680" s="237"/>
      <c r="AG680" s="237"/>
      <c r="AH680" s="237"/>
      <c r="AI680" s="237"/>
      <c r="AJ680" s="237"/>
      <c r="AK680" s="237"/>
      <c r="AR680"/>
      <c r="AS680"/>
      <c r="AT680"/>
      <c r="AU680"/>
    </row>
    <row r="681" spans="2:47" s="235" customFormat="1" ht="12.95" customHeight="1">
      <c r="B681" s="230"/>
      <c r="C681" s="260" t="s">
        <v>525</v>
      </c>
      <c r="D681" s="229"/>
      <c r="E681" s="229"/>
      <c r="F681" s="229"/>
      <c r="G681" s="230"/>
      <c r="H681" s="230"/>
      <c r="I681" s="230"/>
      <c r="J681" s="230"/>
      <c r="K681" s="230"/>
      <c r="L681" s="230"/>
      <c r="M681" s="230"/>
      <c r="N681" s="230"/>
      <c r="O681" s="230"/>
      <c r="P681" s="230"/>
      <c r="Q681" s="230"/>
      <c r="R681" s="230"/>
      <c r="S681" s="230"/>
      <c r="T681" s="230"/>
      <c r="U681" s="230"/>
      <c r="V681" s="230"/>
      <c r="W681" s="230"/>
      <c r="X681" s="230"/>
      <c r="Y681" s="230"/>
      <c r="Z681" s="230"/>
      <c r="AA681" s="230"/>
      <c r="AB681" s="230"/>
      <c r="AC681" s="230"/>
      <c r="AD681" s="230"/>
      <c r="AE681" s="230"/>
      <c r="AF681" s="230"/>
      <c r="AG681" s="230"/>
      <c r="AH681" s="290"/>
      <c r="AI681" s="290"/>
      <c r="AJ681" s="289"/>
      <c r="AK681" s="289"/>
      <c r="AL681" s="236"/>
      <c r="AM681" s="236"/>
      <c r="AN681" s="236"/>
      <c r="AO681" s="236"/>
      <c r="AP681" s="236"/>
      <c r="AQ681" s="236"/>
      <c r="AR681" s="238"/>
      <c r="AS681" s="238"/>
      <c r="AT681" s="239"/>
      <c r="AU681" s="239"/>
    </row>
    <row r="682" spans="2:47" ht="12.95" customHeight="1">
      <c r="B682" s="231"/>
      <c r="C682" s="672" t="s">
        <v>354</v>
      </c>
      <c r="D682" s="672"/>
      <c r="E682" s="672"/>
      <c r="F682" s="672"/>
      <c r="G682" s="672"/>
      <c r="H682" s="672"/>
      <c r="I682" s="672"/>
      <c r="J682" s="672"/>
      <c r="K682" s="672"/>
      <c r="L682" s="672"/>
      <c r="M682" s="672"/>
      <c r="N682" s="672"/>
      <c r="O682" s="672"/>
      <c r="P682" s="672"/>
      <c r="Q682" s="672"/>
      <c r="R682" s="672"/>
      <c r="S682" s="672"/>
      <c r="T682" s="672"/>
      <c r="U682" s="672"/>
      <c r="V682" s="672"/>
      <c r="W682" s="261"/>
      <c r="X682" s="231"/>
      <c r="Y682" s="232"/>
      <c r="Z682" s="232"/>
      <c r="AA682" s="232"/>
      <c r="AB682" s="232"/>
      <c r="AC682" s="232"/>
      <c r="AD682" s="232"/>
      <c r="AE682" s="232"/>
      <c r="AF682" s="232"/>
      <c r="AG682" s="262"/>
      <c r="AH682" s="290"/>
      <c r="AI682" s="290"/>
      <c r="AJ682" s="289"/>
      <c r="AK682" s="289"/>
      <c r="AR682"/>
      <c r="AS682"/>
      <c r="AT682"/>
      <c r="AU682"/>
    </row>
    <row r="683" spans="2:47" ht="12.95" customHeight="1">
      <c r="B683" s="231"/>
      <c r="C683" s="672"/>
      <c r="D683" s="672"/>
      <c r="E683" s="672"/>
      <c r="F683" s="672"/>
      <c r="G683" s="672"/>
      <c r="H683" s="672"/>
      <c r="I683" s="672"/>
      <c r="J683" s="672"/>
      <c r="K683" s="672"/>
      <c r="L683" s="672"/>
      <c r="M683" s="672"/>
      <c r="N683" s="672"/>
      <c r="O683" s="672"/>
      <c r="P683" s="672"/>
      <c r="Q683" s="672"/>
      <c r="R683" s="672"/>
      <c r="S683" s="672"/>
      <c r="T683" s="672"/>
      <c r="U683" s="672"/>
      <c r="V683" s="672"/>
      <c r="W683" s="697" t="s">
        <v>459</v>
      </c>
      <c r="X683" s="697"/>
      <c r="Y683" s="697"/>
      <c r="Z683" s="697"/>
      <c r="AA683" s="697">
        <f>AA615+1</f>
        <v>11</v>
      </c>
      <c r="AB683" s="697"/>
      <c r="AC683" s="697"/>
      <c r="AD683" s="697"/>
      <c r="AE683" s="697"/>
      <c r="AF683" s="697"/>
      <c r="AG683" s="697"/>
      <c r="AH683" s="697"/>
      <c r="AI683" s="697"/>
      <c r="AJ683" s="697"/>
      <c r="AK683" s="697"/>
      <c r="AR683"/>
      <c r="AS683"/>
      <c r="AT683"/>
      <c r="AU683"/>
    </row>
    <row r="684" spans="2:47" ht="12.95" customHeight="1">
      <c r="B684" s="231"/>
      <c r="C684" s="231"/>
      <c r="D684" s="231"/>
      <c r="E684" s="231"/>
      <c r="F684" s="231"/>
      <c r="G684" s="231"/>
      <c r="H684" s="231"/>
      <c r="I684" s="231"/>
      <c r="J684" s="231"/>
      <c r="K684" s="231"/>
      <c r="L684" s="231"/>
      <c r="M684" s="231"/>
      <c r="N684" s="231"/>
      <c r="O684" s="231"/>
      <c r="P684" s="231"/>
      <c r="Q684" s="231"/>
      <c r="R684" s="232"/>
      <c r="S684" s="232"/>
      <c r="T684" s="232"/>
      <c r="U684" s="232"/>
      <c r="V684" s="231"/>
      <c r="W684" s="697"/>
      <c r="X684" s="697"/>
      <c r="Y684" s="697"/>
      <c r="Z684" s="697"/>
      <c r="AA684" s="697"/>
      <c r="AB684" s="697"/>
      <c r="AC684" s="697"/>
      <c r="AD684" s="697"/>
      <c r="AE684" s="697"/>
      <c r="AF684" s="697"/>
      <c r="AG684" s="697"/>
      <c r="AH684" s="697"/>
      <c r="AI684" s="697"/>
      <c r="AJ684" s="697"/>
      <c r="AK684" s="697"/>
      <c r="AR684"/>
      <c r="AS684"/>
      <c r="AT684"/>
      <c r="AU684"/>
    </row>
    <row r="685" spans="2:47" ht="12.95" customHeight="1">
      <c r="B685" s="231"/>
      <c r="D685" s="232"/>
      <c r="E685" s="232"/>
      <c r="F685" s="232"/>
      <c r="G685" s="231"/>
      <c r="H685" s="231"/>
      <c r="I685" s="231"/>
      <c r="J685" s="231"/>
      <c r="K685" s="231"/>
      <c r="L685" s="231"/>
      <c r="M685" s="231"/>
      <c r="N685" s="231"/>
      <c r="O685" s="231"/>
      <c r="P685" s="231"/>
      <c r="Q685" s="231"/>
      <c r="R685" s="232"/>
      <c r="S685" s="232"/>
      <c r="T685" s="232"/>
      <c r="U685" s="232"/>
      <c r="V685" s="231"/>
      <c r="W685" s="693" t="s">
        <v>248</v>
      </c>
      <c r="X685" s="693"/>
      <c r="Y685" s="693"/>
      <c r="Z685" s="693"/>
      <c r="AA685" s="695">
        <f>'21号（報告鏡）'!$R$9</f>
        <v>0</v>
      </c>
      <c r="AB685" s="695"/>
      <c r="AC685" s="695"/>
      <c r="AD685" s="695"/>
      <c r="AE685" s="695"/>
      <c r="AF685" s="695"/>
      <c r="AG685" s="695"/>
      <c r="AH685" s="695"/>
      <c r="AI685" s="695"/>
      <c r="AJ685" s="695"/>
      <c r="AK685" s="695"/>
      <c r="AR685"/>
      <c r="AS685"/>
      <c r="AT685"/>
      <c r="AU685"/>
    </row>
    <row r="686" spans="2:47" ht="12.95" customHeight="1">
      <c r="B686" s="231"/>
      <c r="C686" s="682" t="s">
        <v>356</v>
      </c>
      <c r="D686" s="682"/>
      <c r="E686" s="682"/>
      <c r="F686" s="682"/>
      <c r="G686" s="682"/>
      <c r="H686" s="268"/>
      <c r="I686" s="268"/>
      <c r="J686" s="268"/>
      <c r="K686" s="268"/>
      <c r="L686" s="268"/>
      <c r="M686" s="268"/>
      <c r="N686" s="670" t="s">
        <v>457</v>
      </c>
      <c r="O686" s="670"/>
      <c r="P686" s="657"/>
      <c r="Q686" s="656" t="s">
        <v>247</v>
      </c>
      <c r="R686" s="657"/>
      <c r="S686" s="656" t="s">
        <v>352</v>
      </c>
      <c r="T686" s="657"/>
      <c r="U686" s="658" t="s">
        <v>353</v>
      </c>
      <c r="W686" s="694"/>
      <c r="X686" s="694"/>
      <c r="Y686" s="694"/>
      <c r="Z686" s="694"/>
      <c r="AA686" s="696"/>
      <c r="AB686" s="696"/>
      <c r="AC686" s="696"/>
      <c r="AD686" s="696"/>
      <c r="AE686" s="696"/>
      <c r="AF686" s="696"/>
      <c r="AG686" s="696"/>
      <c r="AH686" s="696"/>
      <c r="AI686" s="696"/>
      <c r="AJ686" s="696"/>
      <c r="AK686" s="696"/>
      <c r="AR686"/>
      <c r="AS686"/>
      <c r="AT686"/>
      <c r="AU686"/>
    </row>
    <row r="687" spans="2:47" ht="12.95" customHeight="1">
      <c r="B687" s="231"/>
      <c r="C687" s="683"/>
      <c r="D687" s="683"/>
      <c r="E687" s="683"/>
      <c r="F687" s="683"/>
      <c r="G687" s="683"/>
      <c r="H687" s="268"/>
      <c r="I687" s="268"/>
      <c r="J687" s="268"/>
      <c r="K687" s="268"/>
      <c r="L687" s="268"/>
      <c r="M687" s="268"/>
      <c r="N687" s="671"/>
      <c r="O687" s="671"/>
      <c r="P687" s="657"/>
      <c r="Q687" s="656"/>
      <c r="R687" s="657"/>
      <c r="S687" s="656"/>
      <c r="T687" s="657"/>
      <c r="U687" s="658"/>
      <c r="AR687"/>
      <c r="AS687"/>
      <c r="AT687"/>
      <c r="AU687"/>
    </row>
    <row r="688" spans="2:47" ht="14.25" customHeight="1">
      <c r="B688" s="231"/>
      <c r="C688" s="659" t="s">
        <v>578</v>
      </c>
      <c r="D688" s="660"/>
      <c r="E688" s="660"/>
      <c r="F688" s="660"/>
      <c r="G688" s="660"/>
      <c r="H688" s="660"/>
      <c r="I688" s="660"/>
      <c r="J688" s="660"/>
      <c r="K688" s="660"/>
      <c r="L688" s="660"/>
      <c r="M688" s="660"/>
      <c r="N688" s="660"/>
      <c r="O688" s="660"/>
      <c r="P688" s="660"/>
      <c r="Q688" s="660"/>
      <c r="R688" s="660"/>
      <c r="S688" s="660"/>
      <c r="T688" s="660"/>
      <c r="U688" s="661"/>
      <c r="V688" s="232"/>
      <c r="W688" s="655" t="s">
        <v>442</v>
      </c>
      <c r="X688" s="655"/>
      <c r="Y688" s="655"/>
      <c r="Z688" s="655"/>
      <c r="AA688" s="655"/>
      <c r="AB688" s="655"/>
      <c r="AC688" s="655"/>
      <c r="AD688" s="655"/>
      <c r="AE688" s="655"/>
      <c r="AF688" s="655"/>
      <c r="AG688" s="655"/>
      <c r="AH688" s="655"/>
      <c r="AI688" s="655"/>
      <c r="AJ688" s="655"/>
      <c r="AK688" s="655"/>
      <c r="AR688"/>
      <c r="AS688"/>
      <c r="AT688"/>
      <c r="AU688"/>
    </row>
    <row r="689" spans="2:47" ht="14.25" customHeight="1">
      <c r="B689" s="231"/>
      <c r="C689" s="662"/>
      <c r="D689" s="663"/>
      <c r="E689" s="663"/>
      <c r="F689" s="663"/>
      <c r="G689" s="663"/>
      <c r="H689" s="663"/>
      <c r="I689" s="663"/>
      <c r="J689" s="663"/>
      <c r="K689" s="663"/>
      <c r="L689" s="663"/>
      <c r="M689" s="663"/>
      <c r="N689" s="663"/>
      <c r="O689" s="663"/>
      <c r="P689" s="663"/>
      <c r="Q689" s="663"/>
      <c r="R689" s="663"/>
      <c r="S689" s="663"/>
      <c r="T689" s="663"/>
      <c r="U689" s="664"/>
      <c r="V689" s="232"/>
      <c r="W689" s="655"/>
      <c r="X689" s="655"/>
      <c r="Y689" s="655"/>
      <c r="Z689" s="655"/>
      <c r="AA689" s="655"/>
      <c r="AB689" s="655"/>
      <c r="AC689" s="655"/>
      <c r="AD689" s="655"/>
      <c r="AE689" s="655"/>
      <c r="AF689" s="655"/>
      <c r="AG689" s="655"/>
      <c r="AH689" s="655"/>
      <c r="AI689" s="655"/>
      <c r="AJ689" s="655"/>
      <c r="AK689" s="655"/>
      <c r="AR689"/>
      <c r="AS689"/>
      <c r="AT689"/>
      <c r="AU689"/>
    </row>
    <row r="690" spans="2:47" ht="14.25" customHeight="1">
      <c r="B690" s="232"/>
      <c r="C690" s="662"/>
      <c r="D690" s="663"/>
      <c r="E690" s="663"/>
      <c r="F690" s="663"/>
      <c r="G690" s="663"/>
      <c r="H690" s="663"/>
      <c r="I690" s="663"/>
      <c r="J690" s="663"/>
      <c r="K690" s="663"/>
      <c r="L690" s="663"/>
      <c r="M690" s="663"/>
      <c r="N690" s="663"/>
      <c r="O690" s="663"/>
      <c r="P690" s="663"/>
      <c r="Q690" s="663"/>
      <c r="R690" s="663"/>
      <c r="S690" s="663"/>
      <c r="T690" s="663"/>
      <c r="U690" s="664"/>
      <c r="V690" s="232"/>
      <c r="W690" s="655" t="s">
        <v>458</v>
      </c>
      <c r="X690" s="655"/>
      <c r="Y690" s="655"/>
      <c r="Z690" s="655"/>
      <c r="AA690" s="655" t="s">
        <v>456</v>
      </c>
      <c r="AB690" s="655"/>
      <c r="AC690" s="655"/>
      <c r="AD690" s="655"/>
      <c r="AE690" s="655"/>
      <c r="AF690" s="655"/>
      <c r="AG690" s="655"/>
      <c r="AH690" s="655"/>
      <c r="AI690" s="655"/>
      <c r="AJ690" s="655"/>
      <c r="AK690" s="655"/>
      <c r="AR690"/>
      <c r="AS690"/>
      <c r="AT690"/>
      <c r="AU690"/>
    </row>
    <row r="691" spans="2:47" ht="14.25" customHeight="1">
      <c r="B691" s="232"/>
      <c r="C691" s="662"/>
      <c r="D691" s="663"/>
      <c r="E691" s="663"/>
      <c r="F691" s="663"/>
      <c r="G691" s="663"/>
      <c r="H691" s="663"/>
      <c r="I691" s="663"/>
      <c r="J691" s="663"/>
      <c r="K691" s="663"/>
      <c r="L691" s="663"/>
      <c r="M691" s="663"/>
      <c r="N691" s="663"/>
      <c r="O691" s="663"/>
      <c r="P691" s="663"/>
      <c r="Q691" s="663"/>
      <c r="R691" s="663"/>
      <c r="S691" s="663"/>
      <c r="T691" s="663"/>
      <c r="U691" s="664"/>
      <c r="V691" s="232"/>
      <c r="W691" s="655"/>
      <c r="X691" s="655"/>
      <c r="Y691" s="655"/>
      <c r="Z691" s="655"/>
      <c r="AA691" s="655"/>
      <c r="AB691" s="655"/>
      <c r="AC691" s="655"/>
      <c r="AD691" s="655"/>
      <c r="AE691" s="655"/>
      <c r="AF691" s="655"/>
      <c r="AG691" s="655"/>
      <c r="AH691" s="655"/>
      <c r="AI691" s="655"/>
      <c r="AJ691" s="655"/>
      <c r="AK691" s="655"/>
      <c r="AR691"/>
      <c r="AS691"/>
      <c r="AT691"/>
      <c r="AU691"/>
    </row>
    <row r="692" spans="2:47" ht="14.25" customHeight="1">
      <c r="B692" s="232"/>
      <c r="C692" s="662"/>
      <c r="D692" s="663"/>
      <c r="E692" s="663"/>
      <c r="F692" s="663"/>
      <c r="G692" s="663"/>
      <c r="H692" s="663"/>
      <c r="I692" s="663"/>
      <c r="J692" s="663"/>
      <c r="K692" s="663"/>
      <c r="L692" s="663"/>
      <c r="M692" s="663"/>
      <c r="N692" s="663"/>
      <c r="O692" s="663"/>
      <c r="P692" s="663"/>
      <c r="Q692" s="663"/>
      <c r="R692" s="663"/>
      <c r="S692" s="663"/>
      <c r="T692" s="663"/>
      <c r="U692" s="664"/>
      <c r="V692" s="232"/>
      <c r="W692" s="655"/>
      <c r="X692" s="655"/>
      <c r="Y692" s="655"/>
      <c r="Z692" s="655"/>
      <c r="AA692" s="655" t="s">
        <v>462</v>
      </c>
      <c r="AB692" s="655"/>
      <c r="AC692" s="655"/>
      <c r="AD692" s="655"/>
      <c r="AE692" s="655"/>
      <c r="AF692" s="655"/>
      <c r="AG692" s="655"/>
      <c r="AH692" s="655"/>
      <c r="AI692" s="655"/>
      <c r="AJ692" s="655"/>
      <c r="AK692" s="655"/>
      <c r="AR692"/>
      <c r="AS692"/>
      <c r="AT692"/>
      <c r="AU692"/>
    </row>
    <row r="693" spans="2:47" ht="14.25" customHeight="1">
      <c r="B693" s="232"/>
      <c r="C693" s="662"/>
      <c r="D693" s="663"/>
      <c r="E693" s="663"/>
      <c r="F693" s="663"/>
      <c r="G693" s="663"/>
      <c r="H693" s="663"/>
      <c r="I693" s="663"/>
      <c r="J693" s="663"/>
      <c r="K693" s="663"/>
      <c r="L693" s="663"/>
      <c r="M693" s="663"/>
      <c r="N693" s="663"/>
      <c r="O693" s="663"/>
      <c r="P693" s="663"/>
      <c r="Q693" s="663"/>
      <c r="R693" s="663"/>
      <c r="S693" s="663"/>
      <c r="T693" s="663"/>
      <c r="U693" s="664"/>
      <c r="V693" s="232"/>
      <c r="W693" s="655"/>
      <c r="X693" s="655"/>
      <c r="Y693" s="655"/>
      <c r="Z693" s="655"/>
      <c r="AA693" s="655"/>
      <c r="AB693" s="655"/>
      <c r="AC693" s="655"/>
      <c r="AD693" s="655"/>
      <c r="AE693" s="655"/>
      <c r="AF693" s="655"/>
      <c r="AG693" s="655"/>
      <c r="AH693" s="655"/>
      <c r="AI693" s="655"/>
      <c r="AJ693" s="655"/>
      <c r="AK693" s="655"/>
      <c r="AR693"/>
      <c r="AS693"/>
      <c r="AT693"/>
      <c r="AU693"/>
    </row>
    <row r="694" spans="2:47" ht="14.25" customHeight="1">
      <c r="B694" s="232"/>
      <c r="C694" s="662"/>
      <c r="D694" s="663"/>
      <c r="E694" s="663"/>
      <c r="F694" s="663"/>
      <c r="G694" s="663"/>
      <c r="H694" s="663"/>
      <c r="I694" s="663"/>
      <c r="J694" s="663"/>
      <c r="K694" s="663"/>
      <c r="L694" s="663"/>
      <c r="M694" s="663"/>
      <c r="N694" s="663"/>
      <c r="O694" s="663"/>
      <c r="P694" s="663"/>
      <c r="Q694" s="663"/>
      <c r="R694" s="663"/>
      <c r="S694" s="663"/>
      <c r="T694" s="663"/>
      <c r="U694" s="664"/>
      <c r="V694" s="232"/>
      <c r="W694" s="655"/>
      <c r="X694" s="655"/>
      <c r="Y694" s="655"/>
      <c r="Z694" s="655"/>
      <c r="AA694" s="655"/>
      <c r="AB694" s="655"/>
      <c r="AC694" s="655"/>
      <c r="AD694" s="655"/>
      <c r="AE694" s="655"/>
      <c r="AF694" s="655"/>
      <c r="AG694" s="655"/>
      <c r="AH694" s="655"/>
      <c r="AI694" s="655"/>
      <c r="AJ694" s="655"/>
      <c r="AK694" s="655"/>
      <c r="AR694"/>
      <c r="AS694"/>
      <c r="AT694"/>
      <c r="AU694"/>
    </row>
    <row r="695" spans="2:47" ht="14.25" customHeight="1">
      <c r="B695" s="232"/>
      <c r="C695" s="662"/>
      <c r="D695" s="663"/>
      <c r="E695" s="663"/>
      <c r="F695" s="663"/>
      <c r="G695" s="663"/>
      <c r="H695" s="663"/>
      <c r="I695" s="663"/>
      <c r="J695" s="663"/>
      <c r="K695" s="663"/>
      <c r="L695" s="663"/>
      <c r="M695" s="663"/>
      <c r="N695" s="663"/>
      <c r="O695" s="663"/>
      <c r="P695" s="663"/>
      <c r="Q695" s="663"/>
      <c r="R695" s="663"/>
      <c r="S695" s="663"/>
      <c r="T695" s="663"/>
      <c r="U695" s="664"/>
      <c r="V695" s="232"/>
      <c r="AD695" s="291"/>
      <c r="AE695" s="291"/>
      <c r="AF695" s="291"/>
      <c r="AG695" s="291"/>
      <c r="AH695" s="291"/>
      <c r="AI695" s="291"/>
      <c r="AJ695" s="291"/>
      <c r="AK695" s="291"/>
      <c r="AR695"/>
      <c r="AS695"/>
      <c r="AT695"/>
      <c r="AU695"/>
    </row>
    <row r="696" spans="2:47" ht="14.25" customHeight="1">
      <c r="B696" s="232"/>
      <c r="C696" s="662"/>
      <c r="D696" s="663"/>
      <c r="E696" s="663"/>
      <c r="F696" s="663"/>
      <c r="G696" s="663"/>
      <c r="H696" s="663"/>
      <c r="I696" s="663"/>
      <c r="J696" s="663"/>
      <c r="K696" s="663"/>
      <c r="L696" s="663"/>
      <c r="M696" s="663"/>
      <c r="N696" s="663"/>
      <c r="O696" s="663"/>
      <c r="P696" s="663"/>
      <c r="Q696" s="663"/>
      <c r="R696" s="663"/>
      <c r="S696" s="663"/>
      <c r="T696" s="663"/>
      <c r="U696" s="664"/>
      <c r="V696" s="232"/>
      <c r="AD696" s="291"/>
      <c r="AE696" s="291"/>
      <c r="AF696" s="291"/>
      <c r="AG696" s="291"/>
      <c r="AH696" s="291"/>
      <c r="AI696" s="291"/>
      <c r="AJ696" s="291"/>
      <c r="AK696" s="291"/>
      <c r="AR696"/>
      <c r="AS696"/>
      <c r="AT696"/>
      <c r="AU696"/>
    </row>
    <row r="697" spans="2:47" ht="14.25" customHeight="1">
      <c r="B697" s="232"/>
      <c r="C697" s="662"/>
      <c r="D697" s="663"/>
      <c r="E697" s="663"/>
      <c r="F697" s="663"/>
      <c r="G697" s="663"/>
      <c r="H697" s="663"/>
      <c r="I697" s="663"/>
      <c r="J697" s="663"/>
      <c r="K697" s="663"/>
      <c r="L697" s="663"/>
      <c r="M697" s="663"/>
      <c r="N697" s="663"/>
      <c r="O697" s="663"/>
      <c r="P697" s="663"/>
      <c r="Q697" s="663"/>
      <c r="R697" s="663"/>
      <c r="S697" s="663"/>
      <c r="T697" s="663"/>
      <c r="U697" s="664"/>
      <c r="V697" s="232"/>
      <c r="Z697" s="288"/>
      <c r="AA697" s="288"/>
      <c r="AF697" s="291"/>
      <c r="AG697" s="291"/>
      <c r="AH697" s="291"/>
      <c r="AI697" s="291"/>
      <c r="AJ697" s="291"/>
      <c r="AK697" s="291"/>
      <c r="AR697"/>
      <c r="AS697"/>
      <c r="AT697"/>
      <c r="AU697"/>
    </row>
    <row r="698" spans="2:47" ht="14.25" customHeight="1">
      <c r="B698" s="232"/>
      <c r="C698" s="662"/>
      <c r="D698" s="663"/>
      <c r="E698" s="663"/>
      <c r="F698" s="663"/>
      <c r="G698" s="663"/>
      <c r="H698" s="663"/>
      <c r="I698" s="663"/>
      <c r="J698" s="663"/>
      <c r="K698" s="663"/>
      <c r="L698" s="663"/>
      <c r="M698" s="663"/>
      <c r="N698" s="663"/>
      <c r="O698" s="663"/>
      <c r="P698" s="663"/>
      <c r="Q698" s="663"/>
      <c r="R698" s="663"/>
      <c r="S698" s="663"/>
      <c r="T698" s="663"/>
      <c r="U698" s="664"/>
      <c r="V698" s="232"/>
      <c r="Z698" s="288"/>
      <c r="AA698" s="288"/>
      <c r="AF698" s="291"/>
      <c r="AG698" s="291"/>
      <c r="AH698" s="291"/>
      <c r="AI698" s="291"/>
      <c r="AJ698" s="291"/>
      <c r="AK698" s="291"/>
      <c r="AR698"/>
      <c r="AS698"/>
      <c r="AT698"/>
      <c r="AU698"/>
    </row>
    <row r="699" spans="2:47" ht="14.25" customHeight="1">
      <c r="B699" s="232"/>
      <c r="C699" s="662"/>
      <c r="D699" s="663"/>
      <c r="E699" s="663"/>
      <c r="F699" s="663"/>
      <c r="G699" s="663"/>
      <c r="H699" s="663"/>
      <c r="I699" s="663"/>
      <c r="J699" s="663"/>
      <c r="K699" s="663"/>
      <c r="L699" s="663"/>
      <c r="M699" s="663"/>
      <c r="N699" s="663"/>
      <c r="O699" s="663"/>
      <c r="P699" s="663"/>
      <c r="Q699" s="663"/>
      <c r="R699" s="663"/>
      <c r="S699" s="663"/>
      <c r="T699" s="663"/>
      <c r="U699" s="664"/>
      <c r="V699" s="232"/>
      <c r="Z699" s="288"/>
      <c r="AA699" s="288"/>
      <c r="AF699" s="292"/>
      <c r="AG699" s="292"/>
      <c r="AH699" s="292"/>
      <c r="AR699"/>
      <c r="AS699"/>
      <c r="AT699"/>
      <c r="AU699"/>
    </row>
    <row r="700" spans="2:47" ht="14.25" customHeight="1">
      <c r="B700" s="232"/>
      <c r="C700" s="662"/>
      <c r="D700" s="663"/>
      <c r="E700" s="663"/>
      <c r="F700" s="663"/>
      <c r="G700" s="663"/>
      <c r="H700" s="663"/>
      <c r="I700" s="663"/>
      <c r="J700" s="663"/>
      <c r="K700" s="663"/>
      <c r="L700" s="663"/>
      <c r="M700" s="663"/>
      <c r="N700" s="663"/>
      <c r="O700" s="663"/>
      <c r="P700" s="663"/>
      <c r="Q700" s="663"/>
      <c r="R700" s="663"/>
      <c r="S700" s="663"/>
      <c r="T700" s="663"/>
      <c r="U700" s="664"/>
      <c r="V700" s="232"/>
      <c r="Z700" s="288"/>
      <c r="AA700" s="288"/>
      <c r="AF700" s="292"/>
      <c r="AG700" s="292"/>
      <c r="AH700" s="292"/>
      <c r="AR700"/>
      <c r="AS700"/>
      <c r="AT700"/>
      <c r="AU700"/>
    </row>
    <row r="701" spans="2:47" ht="14.25" customHeight="1">
      <c r="B701" s="232"/>
      <c r="C701" s="662"/>
      <c r="D701" s="663"/>
      <c r="E701" s="663"/>
      <c r="F701" s="663"/>
      <c r="G701" s="663"/>
      <c r="H701" s="663"/>
      <c r="I701" s="663"/>
      <c r="J701" s="663"/>
      <c r="K701" s="663"/>
      <c r="L701" s="663"/>
      <c r="M701" s="663"/>
      <c r="N701" s="663"/>
      <c r="O701" s="663"/>
      <c r="P701" s="663"/>
      <c r="Q701" s="663"/>
      <c r="R701" s="663"/>
      <c r="S701" s="663"/>
      <c r="T701" s="663"/>
      <c r="U701" s="664"/>
      <c r="V701" s="232"/>
      <c r="Z701" s="288"/>
      <c r="AA701" s="288"/>
      <c r="AR701"/>
      <c r="AS701"/>
      <c r="AT701"/>
      <c r="AU701"/>
    </row>
    <row r="702" spans="2:47" ht="14.25" customHeight="1">
      <c r="B702" s="232"/>
      <c r="C702" s="662"/>
      <c r="D702" s="663"/>
      <c r="E702" s="663"/>
      <c r="F702" s="663"/>
      <c r="G702" s="663"/>
      <c r="H702" s="663"/>
      <c r="I702" s="663"/>
      <c r="J702" s="663"/>
      <c r="K702" s="663"/>
      <c r="L702" s="663"/>
      <c r="M702" s="663"/>
      <c r="N702" s="663"/>
      <c r="O702" s="663"/>
      <c r="P702" s="663"/>
      <c r="Q702" s="663"/>
      <c r="R702" s="663"/>
      <c r="S702" s="663"/>
      <c r="T702" s="663"/>
      <c r="U702" s="664"/>
      <c r="V702" s="232"/>
      <c r="Z702" s="288"/>
      <c r="AA702" s="288"/>
      <c r="AR702"/>
      <c r="AS702"/>
      <c r="AT702"/>
      <c r="AU702"/>
    </row>
    <row r="703" spans="2:47" ht="14.25" customHeight="1">
      <c r="B703" s="232"/>
      <c r="C703" s="662"/>
      <c r="D703" s="663"/>
      <c r="E703" s="663"/>
      <c r="F703" s="663"/>
      <c r="G703" s="663"/>
      <c r="H703" s="663"/>
      <c r="I703" s="663"/>
      <c r="J703" s="663"/>
      <c r="K703" s="663"/>
      <c r="L703" s="663"/>
      <c r="M703" s="663"/>
      <c r="N703" s="663"/>
      <c r="O703" s="663"/>
      <c r="P703" s="663"/>
      <c r="Q703" s="663"/>
      <c r="R703" s="663"/>
      <c r="S703" s="663"/>
      <c r="T703" s="663"/>
      <c r="U703" s="664"/>
      <c r="V703" s="232"/>
      <c r="Z703" s="288"/>
      <c r="AA703" s="288"/>
      <c r="AR703"/>
      <c r="AS703"/>
      <c r="AT703"/>
      <c r="AU703"/>
    </row>
    <row r="704" spans="2:47" ht="14.25" customHeight="1">
      <c r="B704" s="232"/>
      <c r="C704" s="665"/>
      <c r="D704" s="666"/>
      <c r="E704" s="666"/>
      <c r="F704" s="666"/>
      <c r="G704" s="666"/>
      <c r="H704" s="666"/>
      <c r="I704" s="666"/>
      <c r="J704" s="666"/>
      <c r="K704" s="666"/>
      <c r="L704" s="666"/>
      <c r="M704" s="666"/>
      <c r="N704" s="666"/>
      <c r="O704" s="666"/>
      <c r="P704" s="666"/>
      <c r="Q704" s="666"/>
      <c r="R704" s="666"/>
      <c r="S704" s="666"/>
      <c r="T704" s="666"/>
      <c r="U704" s="667"/>
      <c r="V704" s="232"/>
      <c r="Z704" s="288"/>
      <c r="AA704" s="288"/>
      <c r="AR704"/>
      <c r="AS704"/>
      <c r="AT704"/>
      <c r="AU704"/>
    </row>
    <row r="705" spans="2:47" ht="14.25" customHeight="1">
      <c r="B705" s="232"/>
      <c r="C705" s="263"/>
      <c r="D705" s="231"/>
      <c r="E705" s="231"/>
      <c r="F705" s="231"/>
      <c r="G705" s="231"/>
      <c r="H705" s="231"/>
      <c r="I705" s="231"/>
      <c r="J705" s="231"/>
      <c r="K705" s="231"/>
      <c r="L705" s="231"/>
      <c r="M705" s="231"/>
      <c r="N705" s="231"/>
      <c r="O705" s="231"/>
      <c r="P705" s="231"/>
      <c r="Q705" s="231"/>
      <c r="R705" s="231"/>
      <c r="S705" s="231"/>
      <c r="T705" s="231"/>
      <c r="U705" s="231"/>
      <c r="V705" s="232"/>
      <c r="W705" s="254"/>
      <c r="X705" s="254"/>
      <c r="Y705" s="254"/>
      <c r="Z705" s="254"/>
      <c r="AA705" s="254"/>
      <c r="AB705" s="232"/>
      <c r="AC705" s="233"/>
      <c r="AD705" s="233"/>
      <c r="AE705" s="233"/>
      <c r="AF705" s="234"/>
      <c r="AG705" s="234"/>
      <c r="AH705" s="234"/>
      <c r="AI705" s="234"/>
      <c r="AJ705" s="234"/>
      <c r="AK705" s="234"/>
      <c r="AR705"/>
      <c r="AS705"/>
      <c r="AT705"/>
      <c r="AU705"/>
    </row>
    <row r="706" spans="2:47" ht="14.25" customHeight="1">
      <c r="B706" s="232"/>
      <c r="C706" s="668" t="s">
        <v>355</v>
      </c>
      <c r="D706" s="668"/>
      <c r="E706" s="668"/>
      <c r="F706" s="668"/>
      <c r="G706" s="668"/>
      <c r="H706" s="268"/>
      <c r="I706" s="268"/>
      <c r="J706" s="268"/>
      <c r="K706" s="268"/>
      <c r="L706" s="268"/>
      <c r="M706" s="268"/>
      <c r="N706" s="670" t="s">
        <v>457</v>
      </c>
      <c r="O706" s="670"/>
      <c r="P706" s="657"/>
      <c r="Q706" s="656" t="s">
        <v>247</v>
      </c>
      <c r="R706" s="657"/>
      <c r="S706" s="656" t="s">
        <v>352</v>
      </c>
      <c r="T706" s="657"/>
      <c r="U706" s="658" t="s">
        <v>353</v>
      </c>
      <c r="W706" s="231"/>
      <c r="X706" s="231"/>
      <c r="Y706" s="232"/>
      <c r="Z706" s="232"/>
      <c r="AA706" s="232"/>
      <c r="AB706" s="232"/>
      <c r="AC706" s="232"/>
      <c r="AD706" s="232"/>
      <c r="AE706" s="232"/>
      <c r="AF706" s="232"/>
      <c r="AG706" s="232"/>
      <c r="AH706" s="232"/>
      <c r="AI706" s="232"/>
      <c r="AJ706" s="232"/>
      <c r="AK706" s="232"/>
      <c r="AR706"/>
      <c r="AS706"/>
      <c r="AT706"/>
      <c r="AU706"/>
    </row>
    <row r="707" spans="2:47" ht="14.25" customHeight="1">
      <c r="B707" s="232"/>
      <c r="C707" s="669"/>
      <c r="D707" s="669"/>
      <c r="E707" s="669"/>
      <c r="F707" s="669"/>
      <c r="G707" s="669"/>
      <c r="H707" s="269"/>
      <c r="I707" s="269"/>
      <c r="J707" s="269"/>
      <c r="K707" s="269"/>
      <c r="L707" s="269"/>
      <c r="M707" s="269"/>
      <c r="N707" s="671"/>
      <c r="O707" s="671"/>
      <c r="P707" s="657"/>
      <c r="Q707" s="656"/>
      <c r="R707" s="657"/>
      <c r="S707" s="656"/>
      <c r="T707" s="657"/>
      <c r="U707" s="658"/>
      <c r="W707" s="231"/>
      <c r="X707" s="231"/>
      <c r="Y707" s="232"/>
      <c r="Z707" s="232"/>
      <c r="AA707" s="232"/>
      <c r="AB707" s="232"/>
      <c r="AC707" s="232"/>
      <c r="AD707" s="232"/>
      <c r="AE707" s="232"/>
      <c r="AF707" s="232"/>
      <c r="AG707" s="232"/>
      <c r="AH707" s="232"/>
      <c r="AI707" s="232"/>
      <c r="AJ707" s="232"/>
      <c r="AK707" s="232"/>
      <c r="AR707"/>
      <c r="AS707"/>
      <c r="AT707"/>
      <c r="AU707"/>
    </row>
    <row r="708" spans="2:47" ht="14.25" customHeight="1">
      <c r="B708" s="232"/>
      <c r="C708" s="659" t="s">
        <v>578</v>
      </c>
      <c r="D708" s="660"/>
      <c r="E708" s="660"/>
      <c r="F708" s="660"/>
      <c r="G708" s="660"/>
      <c r="H708" s="660"/>
      <c r="I708" s="660"/>
      <c r="J708" s="660"/>
      <c r="K708" s="660"/>
      <c r="L708" s="660"/>
      <c r="M708" s="660"/>
      <c r="N708" s="660"/>
      <c r="O708" s="660"/>
      <c r="P708" s="660"/>
      <c r="Q708" s="660"/>
      <c r="R708" s="660"/>
      <c r="S708" s="660"/>
      <c r="T708" s="660"/>
      <c r="U708" s="661"/>
      <c r="V708" s="232"/>
      <c r="W708" s="270"/>
      <c r="X708" s="270"/>
      <c r="Y708" s="270"/>
      <c r="Z708" s="270"/>
      <c r="AA708" s="270"/>
      <c r="AB708" s="270"/>
      <c r="AC708" s="270"/>
      <c r="AD708" s="270"/>
      <c r="AE708" s="270"/>
      <c r="AF708" s="270"/>
      <c r="AG708" s="270"/>
      <c r="AH708" s="270"/>
      <c r="AI708" s="270"/>
      <c r="AJ708" s="270"/>
      <c r="AK708" s="270"/>
      <c r="AR708"/>
      <c r="AS708"/>
      <c r="AT708"/>
      <c r="AU708"/>
    </row>
    <row r="709" spans="2:47" ht="14.25" customHeight="1">
      <c r="B709" s="232"/>
      <c r="C709" s="662"/>
      <c r="D709" s="663"/>
      <c r="E709" s="663"/>
      <c r="F709" s="663"/>
      <c r="G709" s="663"/>
      <c r="H709" s="663"/>
      <c r="I709" s="663"/>
      <c r="J709" s="663"/>
      <c r="K709" s="663"/>
      <c r="L709" s="663"/>
      <c r="M709" s="663"/>
      <c r="N709" s="663"/>
      <c r="O709" s="663"/>
      <c r="P709" s="663"/>
      <c r="Q709" s="663"/>
      <c r="R709" s="663"/>
      <c r="S709" s="663"/>
      <c r="T709" s="663"/>
      <c r="U709" s="664"/>
      <c r="V709" s="232"/>
      <c r="W709" s="270"/>
      <c r="X709" s="270"/>
      <c r="Y709" s="270"/>
      <c r="Z709" s="270"/>
      <c r="AA709" s="270"/>
      <c r="AB709" s="270"/>
      <c r="AC709" s="270"/>
      <c r="AD709" s="270"/>
      <c r="AE709" s="270"/>
      <c r="AF709" s="270"/>
      <c r="AG709" s="270"/>
      <c r="AH709" s="270"/>
      <c r="AI709" s="270"/>
      <c r="AJ709" s="270"/>
      <c r="AK709" s="270"/>
      <c r="AR709"/>
      <c r="AS709"/>
      <c r="AT709"/>
      <c r="AU709"/>
    </row>
    <row r="710" spans="2:47" ht="14.25" customHeight="1">
      <c r="B710" s="232"/>
      <c r="C710" s="662"/>
      <c r="D710" s="663"/>
      <c r="E710" s="663"/>
      <c r="F710" s="663"/>
      <c r="G710" s="663"/>
      <c r="H710" s="663"/>
      <c r="I710" s="663"/>
      <c r="J710" s="663"/>
      <c r="K710" s="663"/>
      <c r="L710" s="663"/>
      <c r="M710" s="663"/>
      <c r="N710" s="663"/>
      <c r="O710" s="663"/>
      <c r="P710" s="663"/>
      <c r="Q710" s="663"/>
      <c r="R710" s="663"/>
      <c r="S710" s="663"/>
      <c r="T710" s="663"/>
      <c r="U710" s="664"/>
      <c r="V710" s="232"/>
      <c r="W710" s="270"/>
      <c r="X710" s="270"/>
      <c r="Y710" s="270"/>
      <c r="Z710" s="270"/>
      <c r="AA710" s="270"/>
      <c r="AB710" s="270"/>
      <c r="AC710" s="270"/>
      <c r="AD710" s="270"/>
      <c r="AE710" s="270"/>
      <c r="AF710" s="270"/>
      <c r="AG710" s="270"/>
      <c r="AH710" s="270"/>
      <c r="AI710" s="270"/>
      <c r="AJ710" s="270"/>
      <c r="AK710" s="270"/>
      <c r="AR710"/>
      <c r="AS710"/>
      <c r="AT710"/>
      <c r="AU710"/>
    </row>
    <row r="711" spans="2:47" ht="14.25" customHeight="1">
      <c r="B711" s="232"/>
      <c r="C711" s="662"/>
      <c r="D711" s="663"/>
      <c r="E711" s="663"/>
      <c r="F711" s="663"/>
      <c r="G711" s="663"/>
      <c r="H711" s="663"/>
      <c r="I711" s="663"/>
      <c r="J711" s="663"/>
      <c r="K711" s="663"/>
      <c r="L711" s="663"/>
      <c r="M711" s="663"/>
      <c r="N711" s="663"/>
      <c r="O711" s="663"/>
      <c r="P711" s="663"/>
      <c r="Q711" s="663"/>
      <c r="R711" s="663"/>
      <c r="S711" s="663"/>
      <c r="T711" s="663"/>
      <c r="U711" s="664"/>
      <c r="V711" s="232"/>
      <c r="W711" s="270"/>
      <c r="X711" s="270"/>
      <c r="Y711" s="270"/>
      <c r="Z711" s="270"/>
      <c r="AA711" s="270"/>
      <c r="AB711" s="270"/>
      <c r="AC711" s="270"/>
      <c r="AD711" s="270"/>
      <c r="AE711" s="270"/>
      <c r="AF711" s="270"/>
      <c r="AG711" s="270"/>
      <c r="AH711" s="270"/>
      <c r="AI711" s="270"/>
      <c r="AJ711" s="270"/>
      <c r="AK711" s="270"/>
      <c r="AR711"/>
      <c r="AS711"/>
      <c r="AT711"/>
      <c r="AU711"/>
    </row>
    <row r="712" spans="2:47" ht="14.25" customHeight="1">
      <c r="B712" s="232"/>
      <c r="C712" s="662"/>
      <c r="D712" s="663"/>
      <c r="E712" s="663"/>
      <c r="F712" s="663"/>
      <c r="G712" s="663"/>
      <c r="H712" s="663"/>
      <c r="I712" s="663"/>
      <c r="J712" s="663"/>
      <c r="K712" s="663"/>
      <c r="L712" s="663"/>
      <c r="M712" s="663"/>
      <c r="N712" s="663"/>
      <c r="O712" s="663"/>
      <c r="P712" s="663"/>
      <c r="Q712" s="663"/>
      <c r="R712" s="663"/>
      <c r="S712" s="663"/>
      <c r="T712" s="663"/>
      <c r="U712" s="664"/>
      <c r="V712" s="232"/>
      <c r="W712" s="270"/>
      <c r="X712" s="270"/>
      <c r="Y712" s="270"/>
      <c r="Z712" s="270"/>
      <c r="AA712" s="270"/>
      <c r="AB712" s="270"/>
      <c r="AC712" s="270"/>
      <c r="AD712" s="270"/>
      <c r="AE712" s="270"/>
      <c r="AF712" s="270"/>
      <c r="AG712" s="270"/>
      <c r="AH712" s="270"/>
      <c r="AI712" s="270"/>
      <c r="AJ712" s="270"/>
      <c r="AK712" s="270"/>
      <c r="AR712"/>
      <c r="AS712"/>
      <c r="AT712"/>
      <c r="AU712"/>
    </row>
    <row r="713" spans="2:47" ht="14.25" customHeight="1">
      <c r="B713" s="232"/>
      <c r="C713" s="662"/>
      <c r="D713" s="663"/>
      <c r="E713" s="663"/>
      <c r="F713" s="663"/>
      <c r="G713" s="663"/>
      <c r="H713" s="663"/>
      <c r="I713" s="663"/>
      <c r="J713" s="663"/>
      <c r="K713" s="663"/>
      <c r="L713" s="663"/>
      <c r="M713" s="663"/>
      <c r="N713" s="663"/>
      <c r="O713" s="663"/>
      <c r="P713" s="663"/>
      <c r="Q713" s="663"/>
      <c r="R713" s="663"/>
      <c r="S713" s="663"/>
      <c r="T713" s="663"/>
      <c r="U713" s="664"/>
      <c r="V713" s="232"/>
      <c r="AD713" s="291"/>
      <c r="AE713" s="291"/>
      <c r="AF713" s="291"/>
      <c r="AG713" s="291"/>
      <c r="AH713" s="291"/>
      <c r="AI713" s="291"/>
      <c r="AJ713" s="291"/>
      <c r="AK713" s="291"/>
      <c r="AR713"/>
      <c r="AS713"/>
      <c r="AT713"/>
      <c r="AU713"/>
    </row>
    <row r="714" spans="2:47" ht="14.25" customHeight="1">
      <c r="B714" s="232"/>
      <c r="C714" s="662"/>
      <c r="D714" s="663"/>
      <c r="E714" s="663"/>
      <c r="F714" s="663"/>
      <c r="G714" s="663"/>
      <c r="H714" s="663"/>
      <c r="I714" s="663"/>
      <c r="J714" s="663"/>
      <c r="K714" s="663"/>
      <c r="L714" s="663"/>
      <c r="M714" s="663"/>
      <c r="N714" s="663"/>
      <c r="O714" s="663"/>
      <c r="P714" s="663"/>
      <c r="Q714" s="663"/>
      <c r="R714" s="663"/>
      <c r="S714" s="663"/>
      <c r="T714" s="663"/>
      <c r="U714" s="664"/>
      <c r="V714" s="232"/>
      <c r="AD714" s="291"/>
      <c r="AE714" s="291"/>
      <c r="AF714" s="291"/>
      <c r="AG714" s="291"/>
      <c r="AH714" s="291"/>
      <c r="AI714" s="291"/>
      <c r="AJ714" s="291"/>
      <c r="AK714" s="291"/>
      <c r="AR714"/>
      <c r="AS714"/>
      <c r="AT714"/>
      <c r="AU714"/>
    </row>
    <row r="715" spans="2:47" ht="14.25" customHeight="1">
      <c r="B715" s="232"/>
      <c r="C715" s="662"/>
      <c r="D715" s="663"/>
      <c r="E715" s="663"/>
      <c r="F715" s="663"/>
      <c r="G715" s="663"/>
      <c r="H715" s="663"/>
      <c r="I715" s="663"/>
      <c r="J715" s="663"/>
      <c r="K715" s="663"/>
      <c r="L715" s="663"/>
      <c r="M715" s="663"/>
      <c r="N715" s="663"/>
      <c r="O715" s="663"/>
      <c r="P715" s="663"/>
      <c r="Q715" s="663"/>
      <c r="R715" s="663"/>
      <c r="S715" s="663"/>
      <c r="T715" s="663"/>
      <c r="U715" s="664"/>
      <c r="V715" s="232"/>
      <c r="AD715" s="291"/>
      <c r="AE715" s="291"/>
      <c r="AF715" s="291"/>
      <c r="AG715" s="291"/>
      <c r="AH715" s="291"/>
      <c r="AI715" s="291"/>
      <c r="AJ715" s="291"/>
      <c r="AK715" s="291"/>
      <c r="AR715"/>
      <c r="AS715"/>
      <c r="AT715"/>
      <c r="AU715"/>
    </row>
    <row r="716" spans="2:47" ht="14.25" customHeight="1">
      <c r="B716" s="232"/>
      <c r="C716" s="662"/>
      <c r="D716" s="663"/>
      <c r="E716" s="663"/>
      <c r="F716" s="663"/>
      <c r="G716" s="663"/>
      <c r="H716" s="663"/>
      <c r="I716" s="663"/>
      <c r="J716" s="663"/>
      <c r="K716" s="663"/>
      <c r="L716" s="663"/>
      <c r="M716" s="663"/>
      <c r="N716" s="663"/>
      <c r="O716" s="663"/>
      <c r="P716" s="663"/>
      <c r="Q716" s="663"/>
      <c r="R716" s="663"/>
      <c r="S716" s="663"/>
      <c r="T716" s="663"/>
      <c r="U716" s="664"/>
      <c r="V716" s="232"/>
      <c r="AD716" s="291"/>
      <c r="AE716" s="291"/>
      <c r="AF716" s="291"/>
      <c r="AG716" s="291"/>
      <c r="AH716" s="291"/>
      <c r="AI716" s="291"/>
      <c r="AJ716" s="291"/>
      <c r="AK716" s="291"/>
      <c r="AR716"/>
      <c r="AS716"/>
      <c r="AT716"/>
      <c r="AU716"/>
    </row>
    <row r="717" spans="2:47" ht="14.25" customHeight="1">
      <c r="B717" s="232"/>
      <c r="C717" s="662"/>
      <c r="D717" s="663"/>
      <c r="E717" s="663"/>
      <c r="F717" s="663"/>
      <c r="G717" s="663"/>
      <c r="H717" s="663"/>
      <c r="I717" s="663"/>
      <c r="J717" s="663"/>
      <c r="K717" s="663"/>
      <c r="L717" s="663"/>
      <c r="M717" s="663"/>
      <c r="N717" s="663"/>
      <c r="O717" s="663"/>
      <c r="P717" s="663"/>
      <c r="Q717" s="663"/>
      <c r="R717" s="663"/>
      <c r="S717" s="663"/>
      <c r="T717" s="663"/>
      <c r="U717" s="664"/>
      <c r="V717" s="232"/>
      <c r="AD717" s="291"/>
      <c r="AE717" s="291"/>
      <c r="AF717" s="291"/>
      <c r="AG717" s="291"/>
      <c r="AH717" s="291"/>
      <c r="AI717" s="291"/>
      <c r="AJ717" s="291"/>
      <c r="AK717" s="291"/>
      <c r="AR717"/>
      <c r="AS717"/>
      <c r="AT717"/>
      <c r="AU717"/>
    </row>
    <row r="718" spans="2:47" ht="14.25" customHeight="1">
      <c r="B718" s="232"/>
      <c r="C718" s="662"/>
      <c r="D718" s="663"/>
      <c r="E718" s="663"/>
      <c r="F718" s="663"/>
      <c r="G718" s="663"/>
      <c r="H718" s="663"/>
      <c r="I718" s="663"/>
      <c r="J718" s="663"/>
      <c r="K718" s="663"/>
      <c r="L718" s="663"/>
      <c r="M718" s="663"/>
      <c r="N718" s="663"/>
      <c r="O718" s="663"/>
      <c r="P718" s="663"/>
      <c r="Q718" s="663"/>
      <c r="R718" s="663"/>
      <c r="S718" s="663"/>
      <c r="T718" s="663"/>
      <c r="U718" s="664"/>
      <c r="V718" s="232"/>
      <c r="AD718" s="291"/>
      <c r="AE718" s="291"/>
      <c r="AF718" s="291"/>
      <c r="AG718" s="291"/>
      <c r="AH718" s="291"/>
      <c r="AI718" s="291"/>
      <c r="AJ718" s="291"/>
      <c r="AK718" s="291"/>
      <c r="AR718"/>
      <c r="AS718"/>
      <c r="AT718"/>
      <c r="AU718"/>
    </row>
    <row r="719" spans="2:47" ht="14.25" customHeight="1">
      <c r="B719" s="232"/>
      <c r="C719" s="662"/>
      <c r="D719" s="663"/>
      <c r="E719" s="663"/>
      <c r="F719" s="663"/>
      <c r="G719" s="663"/>
      <c r="H719" s="663"/>
      <c r="I719" s="663"/>
      <c r="J719" s="663"/>
      <c r="K719" s="663"/>
      <c r="L719" s="663"/>
      <c r="M719" s="663"/>
      <c r="N719" s="663"/>
      <c r="O719" s="663"/>
      <c r="P719" s="663"/>
      <c r="Q719" s="663"/>
      <c r="R719" s="663"/>
      <c r="S719" s="663"/>
      <c r="T719" s="663"/>
      <c r="U719" s="664"/>
      <c r="V719" s="232"/>
      <c r="AD719" s="292"/>
      <c r="AE719" s="292"/>
      <c r="AF719" s="292"/>
      <c r="AG719" s="292"/>
      <c r="AH719" s="292"/>
      <c r="AR719"/>
      <c r="AS719"/>
      <c r="AT719"/>
      <c r="AU719"/>
    </row>
    <row r="720" spans="2:47" ht="14.25" customHeight="1">
      <c r="B720" s="232"/>
      <c r="C720" s="662"/>
      <c r="D720" s="663"/>
      <c r="E720" s="663"/>
      <c r="F720" s="663"/>
      <c r="G720" s="663"/>
      <c r="H720" s="663"/>
      <c r="I720" s="663"/>
      <c r="J720" s="663"/>
      <c r="K720" s="663"/>
      <c r="L720" s="663"/>
      <c r="M720" s="663"/>
      <c r="N720" s="663"/>
      <c r="O720" s="663"/>
      <c r="P720" s="663"/>
      <c r="Q720" s="663"/>
      <c r="R720" s="663"/>
      <c r="S720" s="663"/>
      <c r="T720" s="663"/>
      <c r="U720" s="664"/>
      <c r="V720" s="232"/>
      <c r="AD720" s="292"/>
      <c r="AE720" s="292"/>
      <c r="AF720" s="292"/>
      <c r="AG720" s="292"/>
      <c r="AH720" s="292"/>
      <c r="AR720"/>
      <c r="AS720"/>
      <c r="AT720"/>
      <c r="AU720"/>
    </row>
    <row r="721" spans="2:47" ht="14.25" customHeight="1">
      <c r="B721" s="232"/>
      <c r="C721" s="662"/>
      <c r="D721" s="663"/>
      <c r="E721" s="663"/>
      <c r="F721" s="663"/>
      <c r="G721" s="663"/>
      <c r="H721" s="663"/>
      <c r="I721" s="663"/>
      <c r="J721" s="663"/>
      <c r="K721" s="663"/>
      <c r="L721" s="663"/>
      <c r="M721" s="663"/>
      <c r="N721" s="663"/>
      <c r="O721" s="663"/>
      <c r="P721" s="663"/>
      <c r="Q721" s="663"/>
      <c r="R721" s="663"/>
      <c r="S721" s="663"/>
      <c r="T721" s="663"/>
      <c r="U721" s="664"/>
      <c r="V721" s="232"/>
      <c r="AR721"/>
      <c r="AS721"/>
      <c r="AT721"/>
      <c r="AU721"/>
    </row>
    <row r="722" spans="2:47" ht="14.25" customHeight="1">
      <c r="B722" s="232"/>
      <c r="C722" s="662"/>
      <c r="D722" s="663"/>
      <c r="E722" s="663"/>
      <c r="F722" s="663"/>
      <c r="G722" s="663"/>
      <c r="H722" s="663"/>
      <c r="I722" s="663"/>
      <c r="J722" s="663"/>
      <c r="K722" s="663"/>
      <c r="L722" s="663"/>
      <c r="M722" s="663"/>
      <c r="N722" s="663"/>
      <c r="O722" s="663"/>
      <c r="P722" s="663"/>
      <c r="Q722" s="663"/>
      <c r="R722" s="663"/>
      <c r="S722" s="663"/>
      <c r="T722" s="663"/>
      <c r="U722" s="664"/>
      <c r="V722" s="232"/>
      <c r="AR722"/>
      <c r="AS722"/>
      <c r="AT722"/>
      <c r="AU722"/>
    </row>
    <row r="723" spans="2:47" ht="14.25" customHeight="1">
      <c r="B723" s="232"/>
      <c r="C723" s="662"/>
      <c r="D723" s="663"/>
      <c r="E723" s="663"/>
      <c r="F723" s="663"/>
      <c r="G723" s="663"/>
      <c r="H723" s="663"/>
      <c r="I723" s="663"/>
      <c r="J723" s="663"/>
      <c r="K723" s="663"/>
      <c r="L723" s="663"/>
      <c r="M723" s="663"/>
      <c r="N723" s="663"/>
      <c r="O723" s="663"/>
      <c r="P723" s="663"/>
      <c r="Q723" s="663"/>
      <c r="R723" s="663"/>
      <c r="S723" s="663"/>
      <c r="T723" s="663"/>
      <c r="U723" s="664"/>
      <c r="V723" s="232"/>
      <c r="AR723"/>
      <c r="AS723"/>
      <c r="AT723"/>
      <c r="AU723"/>
    </row>
    <row r="724" spans="2:47" ht="14.25" customHeight="1">
      <c r="B724" s="232"/>
      <c r="C724" s="665"/>
      <c r="D724" s="666"/>
      <c r="E724" s="666"/>
      <c r="F724" s="666"/>
      <c r="G724" s="666"/>
      <c r="H724" s="666"/>
      <c r="I724" s="666"/>
      <c r="J724" s="666"/>
      <c r="K724" s="666"/>
      <c r="L724" s="666"/>
      <c r="M724" s="666"/>
      <c r="N724" s="666"/>
      <c r="O724" s="666"/>
      <c r="P724" s="666"/>
      <c r="Q724" s="666"/>
      <c r="R724" s="666"/>
      <c r="S724" s="666"/>
      <c r="T724" s="666"/>
      <c r="U724" s="667"/>
      <c r="V724" s="232"/>
      <c r="AR724"/>
      <c r="AS724"/>
      <c r="AT724"/>
      <c r="AU724"/>
    </row>
    <row r="725" spans="2:47" ht="14.25" customHeight="1">
      <c r="B725" s="232"/>
      <c r="C725" s="232"/>
      <c r="D725" s="231"/>
      <c r="E725" s="231"/>
      <c r="F725" s="231"/>
      <c r="G725" s="231"/>
      <c r="H725" s="231"/>
      <c r="I725" s="231"/>
      <c r="J725" s="231"/>
      <c r="K725" s="231"/>
      <c r="L725" s="231"/>
      <c r="M725" s="231"/>
      <c r="N725" s="231"/>
      <c r="O725" s="231"/>
      <c r="P725" s="231"/>
      <c r="Q725" s="231"/>
      <c r="R725" s="231"/>
      <c r="S725" s="231"/>
      <c r="T725" s="231"/>
      <c r="U725" s="231"/>
      <c r="V725" s="232"/>
      <c r="W725" s="254"/>
      <c r="X725" s="254"/>
      <c r="Y725" s="254"/>
      <c r="Z725" s="254"/>
      <c r="AA725" s="254"/>
      <c r="AB725" s="232"/>
      <c r="AC725" s="233"/>
      <c r="AD725" s="233"/>
      <c r="AE725" s="233"/>
      <c r="AF725" s="234"/>
      <c r="AG725" s="234"/>
      <c r="AH725" s="234"/>
      <c r="AI725" s="234"/>
      <c r="AJ725" s="234"/>
      <c r="AK725" s="234"/>
      <c r="AR725"/>
      <c r="AS725"/>
      <c r="AT725"/>
      <c r="AU725"/>
    </row>
    <row r="726" spans="2:47" ht="14.25" customHeight="1">
      <c r="B726" s="232"/>
      <c r="C726" s="668" t="s">
        <v>461</v>
      </c>
      <c r="D726" s="668"/>
      <c r="E726" s="668"/>
      <c r="F726" s="668"/>
      <c r="G726" s="668"/>
      <c r="H726" s="268"/>
      <c r="I726" s="268"/>
      <c r="J726" s="268"/>
      <c r="K726" s="268"/>
      <c r="L726" s="268"/>
      <c r="M726" s="268"/>
      <c r="N726" s="670" t="s">
        <v>457</v>
      </c>
      <c r="O726" s="670"/>
      <c r="P726" s="657"/>
      <c r="Q726" s="656" t="s">
        <v>247</v>
      </c>
      <c r="R726" s="657"/>
      <c r="S726" s="656" t="s">
        <v>352</v>
      </c>
      <c r="T726" s="657"/>
      <c r="U726" s="658" t="s">
        <v>353</v>
      </c>
      <c r="W726" s="231"/>
      <c r="X726" s="231"/>
      <c r="Y726" s="232"/>
      <c r="Z726" s="232"/>
      <c r="AA726" s="232"/>
      <c r="AB726" s="232"/>
      <c r="AC726" s="232"/>
      <c r="AD726" s="232"/>
      <c r="AE726" s="232"/>
      <c r="AF726" s="232"/>
      <c r="AG726" s="232"/>
      <c r="AH726" s="232"/>
      <c r="AI726" s="232"/>
      <c r="AJ726" s="232"/>
      <c r="AK726" s="232"/>
      <c r="AR726"/>
      <c r="AS726"/>
      <c r="AT726"/>
      <c r="AU726"/>
    </row>
    <row r="727" spans="2:47" ht="14.25" customHeight="1">
      <c r="B727" s="232"/>
      <c r="C727" s="669"/>
      <c r="D727" s="669"/>
      <c r="E727" s="669"/>
      <c r="F727" s="669"/>
      <c r="G727" s="669"/>
      <c r="H727" s="269"/>
      <c r="I727" s="269"/>
      <c r="J727" s="269"/>
      <c r="K727" s="269"/>
      <c r="L727" s="269"/>
      <c r="M727" s="269"/>
      <c r="N727" s="671"/>
      <c r="O727" s="671"/>
      <c r="P727" s="657"/>
      <c r="Q727" s="656"/>
      <c r="R727" s="657"/>
      <c r="S727" s="656"/>
      <c r="T727" s="657"/>
      <c r="U727" s="658"/>
      <c r="W727" s="231"/>
      <c r="X727" s="231"/>
      <c r="Y727" s="232"/>
      <c r="Z727" s="232"/>
      <c r="AA727" s="232"/>
      <c r="AB727" s="232"/>
      <c r="AC727" s="232"/>
      <c r="AD727" s="232"/>
      <c r="AE727" s="232"/>
      <c r="AF727" s="232"/>
      <c r="AG727" s="232"/>
      <c r="AH727" s="232"/>
      <c r="AI727" s="232"/>
      <c r="AJ727" s="232"/>
      <c r="AK727" s="232"/>
      <c r="AR727"/>
      <c r="AS727"/>
      <c r="AT727"/>
      <c r="AU727"/>
    </row>
    <row r="728" spans="2:47" ht="14.25" customHeight="1">
      <c r="B728" s="232"/>
      <c r="C728" s="659" t="s">
        <v>578</v>
      </c>
      <c r="D728" s="660"/>
      <c r="E728" s="660"/>
      <c r="F728" s="660"/>
      <c r="G728" s="660"/>
      <c r="H728" s="660"/>
      <c r="I728" s="660"/>
      <c r="J728" s="660"/>
      <c r="K728" s="660"/>
      <c r="L728" s="660"/>
      <c r="M728" s="660"/>
      <c r="N728" s="660"/>
      <c r="O728" s="660"/>
      <c r="P728" s="660"/>
      <c r="Q728" s="660"/>
      <c r="R728" s="660"/>
      <c r="S728" s="660"/>
      <c r="T728" s="660"/>
      <c r="U728" s="661"/>
      <c r="V728" s="232"/>
      <c r="W728" s="270"/>
      <c r="X728" s="270"/>
      <c r="Y728" s="270"/>
      <c r="Z728" s="270"/>
      <c r="AA728" s="270"/>
      <c r="AB728" s="270"/>
      <c r="AC728" s="270"/>
      <c r="AD728" s="270"/>
      <c r="AE728" s="270"/>
      <c r="AF728" s="270"/>
      <c r="AG728" s="270"/>
      <c r="AH728" s="270"/>
      <c r="AI728" s="270"/>
      <c r="AJ728" s="270"/>
      <c r="AK728" s="270"/>
      <c r="AR728"/>
      <c r="AS728"/>
      <c r="AT728"/>
      <c r="AU728"/>
    </row>
    <row r="729" spans="2:47" ht="14.25" customHeight="1">
      <c r="B729" s="232"/>
      <c r="C729" s="662"/>
      <c r="D729" s="663"/>
      <c r="E729" s="663"/>
      <c r="F729" s="663"/>
      <c r="G729" s="663"/>
      <c r="H729" s="663"/>
      <c r="I729" s="663"/>
      <c r="J729" s="663"/>
      <c r="K729" s="663"/>
      <c r="L729" s="663"/>
      <c r="M729" s="663"/>
      <c r="N729" s="663"/>
      <c r="O729" s="663"/>
      <c r="P729" s="663"/>
      <c r="Q729" s="663"/>
      <c r="R729" s="663"/>
      <c r="S729" s="663"/>
      <c r="T729" s="663"/>
      <c r="U729" s="664"/>
      <c r="V729" s="232"/>
      <c r="W729" s="270"/>
      <c r="X729" s="270"/>
      <c r="Y729" s="270"/>
      <c r="Z729" s="270"/>
      <c r="AA729" s="270"/>
      <c r="AB729" s="270"/>
      <c r="AC729" s="270"/>
      <c r="AD729" s="270"/>
      <c r="AE729" s="270"/>
      <c r="AF729" s="270"/>
      <c r="AG729" s="270"/>
      <c r="AH729" s="270"/>
      <c r="AI729" s="270"/>
      <c r="AJ729" s="270"/>
      <c r="AK729" s="270"/>
      <c r="AR729"/>
      <c r="AS729"/>
      <c r="AT729"/>
      <c r="AU729"/>
    </row>
    <row r="730" spans="2:47" ht="14.25" customHeight="1">
      <c r="B730" s="232"/>
      <c r="C730" s="662"/>
      <c r="D730" s="663"/>
      <c r="E730" s="663"/>
      <c r="F730" s="663"/>
      <c r="G730" s="663"/>
      <c r="H730" s="663"/>
      <c r="I730" s="663"/>
      <c r="J730" s="663"/>
      <c r="K730" s="663"/>
      <c r="L730" s="663"/>
      <c r="M730" s="663"/>
      <c r="N730" s="663"/>
      <c r="O730" s="663"/>
      <c r="P730" s="663"/>
      <c r="Q730" s="663"/>
      <c r="R730" s="663"/>
      <c r="S730" s="663"/>
      <c r="T730" s="663"/>
      <c r="U730" s="664"/>
      <c r="V730" s="232"/>
      <c r="W730" s="270"/>
      <c r="X730" s="270"/>
      <c r="Y730" s="270"/>
      <c r="Z730" s="270"/>
      <c r="AA730" s="270"/>
      <c r="AB730" s="270"/>
      <c r="AC730" s="270"/>
      <c r="AD730" s="270"/>
      <c r="AE730" s="270"/>
      <c r="AF730" s="270"/>
      <c r="AG730" s="270"/>
      <c r="AH730" s="270"/>
      <c r="AI730" s="270"/>
      <c r="AJ730" s="270"/>
      <c r="AK730" s="270"/>
      <c r="AR730"/>
      <c r="AS730"/>
      <c r="AT730"/>
      <c r="AU730"/>
    </row>
    <row r="731" spans="2:47" ht="14.25" customHeight="1">
      <c r="B731" s="232"/>
      <c r="C731" s="662"/>
      <c r="D731" s="663"/>
      <c r="E731" s="663"/>
      <c r="F731" s="663"/>
      <c r="G731" s="663"/>
      <c r="H731" s="663"/>
      <c r="I731" s="663"/>
      <c r="J731" s="663"/>
      <c r="K731" s="663"/>
      <c r="L731" s="663"/>
      <c r="M731" s="663"/>
      <c r="N731" s="663"/>
      <c r="O731" s="663"/>
      <c r="P731" s="663"/>
      <c r="Q731" s="663"/>
      <c r="R731" s="663"/>
      <c r="S731" s="663"/>
      <c r="T731" s="663"/>
      <c r="U731" s="664"/>
      <c r="V731" s="232"/>
      <c r="W731" s="270"/>
      <c r="X731" s="270"/>
      <c r="Y731" s="270"/>
      <c r="Z731" s="270"/>
      <c r="AA731" s="270"/>
      <c r="AB731" s="270"/>
      <c r="AC731" s="270"/>
      <c r="AD731" s="270"/>
      <c r="AE731" s="270"/>
      <c r="AF731" s="270"/>
      <c r="AG731" s="270"/>
      <c r="AH731" s="270"/>
      <c r="AI731" s="270"/>
      <c r="AJ731" s="270"/>
      <c r="AK731" s="270"/>
      <c r="AR731"/>
      <c r="AS731"/>
      <c r="AT731"/>
      <c r="AU731"/>
    </row>
    <row r="732" spans="2:47" ht="14.25" customHeight="1">
      <c r="B732" s="232"/>
      <c r="C732" s="662"/>
      <c r="D732" s="663"/>
      <c r="E732" s="663"/>
      <c r="F732" s="663"/>
      <c r="G732" s="663"/>
      <c r="H732" s="663"/>
      <c r="I732" s="663"/>
      <c r="J732" s="663"/>
      <c r="K732" s="663"/>
      <c r="L732" s="663"/>
      <c r="M732" s="663"/>
      <c r="N732" s="663"/>
      <c r="O732" s="663"/>
      <c r="P732" s="663"/>
      <c r="Q732" s="663"/>
      <c r="R732" s="663"/>
      <c r="S732" s="663"/>
      <c r="T732" s="663"/>
      <c r="U732" s="664"/>
      <c r="V732" s="232"/>
      <c r="W732" s="270"/>
      <c r="X732" s="270"/>
      <c r="Y732" s="270"/>
      <c r="Z732" s="270"/>
      <c r="AA732" s="270"/>
      <c r="AB732" s="270"/>
      <c r="AC732" s="270"/>
      <c r="AD732" s="270"/>
      <c r="AE732" s="270"/>
      <c r="AF732" s="270"/>
      <c r="AG732" s="270"/>
      <c r="AH732" s="270"/>
      <c r="AI732" s="270"/>
      <c r="AJ732" s="270"/>
      <c r="AK732" s="270"/>
      <c r="AR732"/>
      <c r="AS732"/>
      <c r="AT732"/>
      <c r="AU732"/>
    </row>
    <row r="733" spans="2:47" ht="14.25" customHeight="1">
      <c r="B733" s="232"/>
      <c r="C733" s="662"/>
      <c r="D733" s="663"/>
      <c r="E733" s="663"/>
      <c r="F733" s="663"/>
      <c r="G733" s="663"/>
      <c r="H733" s="663"/>
      <c r="I733" s="663"/>
      <c r="J733" s="663"/>
      <c r="K733" s="663"/>
      <c r="L733" s="663"/>
      <c r="M733" s="663"/>
      <c r="N733" s="663"/>
      <c r="O733" s="663"/>
      <c r="P733" s="663"/>
      <c r="Q733" s="663"/>
      <c r="R733" s="663"/>
      <c r="S733" s="663"/>
      <c r="T733" s="663"/>
      <c r="U733" s="664"/>
      <c r="V733" s="232"/>
      <c r="AD733" s="291"/>
      <c r="AE733" s="291"/>
      <c r="AF733" s="291"/>
      <c r="AG733" s="291"/>
      <c r="AH733" s="291"/>
      <c r="AI733" s="291"/>
      <c r="AJ733" s="291"/>
      <c r="AK733" s="291"/>
      <c r="AR733"/>
      <c r="AS733"/>
      <c r="AT733"/>
      <c r="AU733"/>
    </row>
    <row r="734" spans="2:47" ht="14.25" customHeight="1">
      <c r="B734" s="232"/>
      <c r="C734" s="662"/>
      <c r="D734" s="663"/>
      <c r="E734" s="663"/>
      <c r="F734" s="663"/>
      <c r="G734" s="663"/>
      <c r="H734" s="663"/>
      <c r="I734" s="663"/>
      <c r="J734" s="663"/>
      <c r="K734" s="663"/>
      <c r="L734" s="663"/>
      <c r="M734" s="663"/>
      <c r="N734" s="663"/>
      <c r="O734" s="663"/>
      <c r="P734" s="663"/>
      <c r="Q734" s="663"/>
      <c r="R734" s="663"/>
      <c r="S734" s="663"/>
      <c r="T734" s="663"/>
      <c r="U734" s="664"/>
      <c r="V734" s="232"/>
      <c r="AD734" s="291"/>
      <c r="AE734" s="291"/>
      <c r="AF734" s="291"/>
      <c r="AG734" s="291"/>
      <c r="AH734" s="291"/>
      <c r="AI734" s="291"/>
      <c r="AJ734" s="291"/>
      <c r="AK734" s="291"/>
      <c r="AR734"/>
      <c r="AS734"/>
      <c r="AT734"/>
      <c r="AU734"/>
    </row>
    <row r="735" spans="2:47" ht="14.25" customHeight="1">
      <c r="B735" s="232"/>
      <c r="C735" s="662"/>
      <c r="D735" s="663"/>
      <c r="E735" s="663"/>
      <c r="F735" s="663"/>
      <c r="G735" s="663"/>
      <c r="H735" s="663"/>
      <c r="I735" s="663"/>
      <c r="J735" s="663"/>
      <c r="K735" s="663"/>
      <c r="L735" s="663"/>
      <c r="M735" s="663"/>
      <c r="N735" s="663"/>
      <c r="O735" s="663"/>
      <c r="P735" s="663"/>
      <c r="Q735" s="663"/>
      <c r="R735" s="663"/>
      <c r="S735" s="663"/>
      <c r="T735" s="663"/>
      <c r="U735" s="664"/>
      <c r="V735" s="232"/>
      <c r="AD735" s="291"/>
      <c r="AE735" s="291"/>
      <c r="AF735" s="291"/>
      <c r="AG735" s="291"/>
      <c r="AH735" s="291"/>
      <c r="AI735" s="291"/>
      <c r="AJ735" s="291"/>
      <c r="AK735" s="291"/>
      <c r="AR735"/>
      <c r="AS735"/>
      <c r="AT735"/>
      <c r="AU735"/>
    </row>
    <row r="736" spans="2:47" ht="14.25" customHeight="1">
      <c r="B736" s="232"/>
      <c r="C736" s="662"/>
      <c r="D736" s="663"/>
      <c r="E736" s="663"/>
      <c r="F736" s="663"/>
      <c r="G736" s="663"/>
      <c r="H736" s="663"/>
      <c r="I736" s="663"/>
      <c r="J736" s="663"/>
      <c r="K736" s="663"/>
      <c r="L736" s="663"/>
      <c r="M736" s="663"/>
      <c r="N736" s="663"/>
      <c r="O736" s="663"/>
      <c r="P736" s="663"/>
      <c r="Q736" s="663"/>
      <c r="R736" s="663"/>
      <c r="S736" s="663"/>
      <c r="T736" s="663"/>
      <c r="U736" s="664"/>
      <c r="V736" s="232"/>
      <c r="AD736" s="291"/>
      <c r="AE736" s="291"/>
      <c r="AF736" s="291"/>
      <c r="AG736" s="291"/>
      <c r="AH736" s="291"/>
      <c r="AI736" s="291"/>
      <c r="AJ736" s="291"/>
      <c r="AK736" s="291"/>
      <c r="AR736"/>
      <c r="AS736"/>
      <c r="AT736"/>
      <c r="AU736"/>
    </row>
    <row r="737" spans="2:47" ht="14.25" customHeight="1">
      <c r="B737" s="232"/>
      <c r="C737" s="662"/>
      <c r="D737" s="663"/>
      <c r="E737" s="663"/>
      <c r="F737" s="663"/>
      <c r="G737" s="663"/>
      <c r="H737" s="663"/>
      <c r="I737" s="663"/>
      <c r="J737" s="663"/>
      <c r="K737" s="663"/>
      <c r="L737" s="663"/>
      <c r="M737" s="663"/>
      <c r="N737" s="663"/>
      <c r="O737" s="663"/>
      <c r="P737" s="663"/>
      <c r="Q737" s="663"/>
      <c r="R737" s="663"/>
      <c r="S737" s="663"/>
      <c r="T737" s="663"/>
      <c r="U737" s="664"/>
      <c r="V737" s="232"/>
      <c r="AD737" s="291"/>
      <c r="AE737" s="291"/>
      <c r="AF737" s="291"/>
      <c r="AG737" s="291"/>
      <c r="AH737" s="291"/>
      <c r="AI737" s="291"/>
      <c r="AJ737" s="291"/>
      <c r="AK737" s="291"/>
      <c r="AR737"/>
      <c r="AS737"/>
      <c r="AT737"/>
      <c r="AU737"/>
    </row>
    <row r="738" spans="2:47" ht="14.25" customHeight="1">
      <c r="B738" s="232"/>
      <c r="C738" s="662"/>
      <c r="D738" s="663"/>
      <c r="E738" s="663"/>
      <c r="F738" s="663"/>
      <c r="G738" s="663"/>
      <c r="H738" s="663"/>
      <c r="I738" s="663"/>
      <c r="J738" s="663"/>
      <c r="K738" s="663"/>
      <c r="L738" s="663"/>
      <c r="M738" s="663"/>
      <c r="N738" s="663"/>
      <c r="O738" s="663"/>
      <c r="P738" s="663"/>
      <c r="Q738" s="663"/>
      <c r="R738" s="663"/>
      <c r="S738" s="663"/>
      <c r="T738" s="663"/>
      <c r="U738" s="664"/>
      <c r="V738" s="232"/>
      <c r="AD738" s="291"/>
      <c r="AE738" s="291"/>
      <c r="AF738" s="291"/>
      <c r="AG738" s="291"/>
      <c r="AH738" s="291"/>
      <c r="AI738" s="291"/>
      <c r="AJ738" s="291"/>
      <c r="AK738" s="291"/>
      <c r="AR738"/>
      <c r="AS738"/>
      <c r="AT738"/>
      <c r="AU738"/>
    </row>
    <row r="739" spans="2:47" ht="14.25" customHeight="1">
      <c r="B739" s="232"/>
      <c r="C739" s="662"/>
      <c r="D739" s="663"/>
      <c r="E739" s="663"/>
      <c r="F739" s="663"/>
      <c r="G739" s="663"/>
      <c r="H739" s="663"/>
      <c r="I739" s="663"/>
      <c r="J739" s="663"/>
      <c r="K739" s="663"/>
      <c r="L739" s="663"/>
      <c r="M739" s="663"/>
      <c r="N739" s="663"/>
      <c r="O739" s="663"/>
      <c r="P739" s="663"/>
      <c r="Q739" s="663"/>
      <c r="R739" s="663"/>
      <c r="S739" s="663"/>
      <c r="T739" s="663"/>
      <c r="U739" s="664"/>
      <c r="V739" s="232"/>
      <c r="AD739" s="292"/>
      <c r="AE739" s="292"/>
      <c r="AF739" s="292"/>
      <c r="AG739" s="292"/>
      <c r="AH739" s="292"/>
      <c r="AR739"/>
      <c r="AS739"/>
      <c r="AT739"/>
      <c r="AU739"/>
    </row>
    <row r="740" spans="2:47" ht="14.25" customHeight="1">
      <c r="B740" s="232"/>
      <c r="C740" s="662"/>
      <c r="D740" s="663"/>
      <c r="E740" s="663"/>
      <c r="F740" s="663"/>
      <c r="G740" s="663"/>
      <c r="H740" s="663"/>
      <c r="I740" s="663"/>
      <c r="J740" s="663"/>
      <c r="K740" s="663"/>
      <c r="L740" s="663"/>
      <c r="M740" s="663"/>
      <c r="N740" s="663"/>
      <c r="O740" s="663"/>
      <c r="P740" s="663"/>
      <c r="Q740" s="663"/>
      <c r="R740" s="663"/>
      <c r="S740" s="663"/>
      <c r="T740" s="663"/>
      <c r="U740" s="664"/>
      <c r="V740" s="232"/>
      <c r="AD740" s="292"/>
      <c r="AE740" s="292"/>
      <c r="AF740" s="292"/>
      <c r="AG740" s="292"/>
      <c r="AH740" s="292"/>
      <c r="AR740"/>
      <c r="AS740"/>
      <c r="AT740"/>
      <c r="AU740"/>
    </row>
    <row r="741" spans="2:47" ht="14.25" customHeight="1">
      <c r="B741" s="232"/>
      <c r="C741" s="662"/>
      <c r="D741" s="663"/>
      <c r="E741" s="663"/>
      <c r="F741" s="663"/>
      <c r="G741" s="663"/>
      <c r="H741" s="663"/>
      <c r="I741" s="663"/>
      <c r="J741" s="663"/>
      <c r="K741" s="663"/>
      <c r="L741" s="663"/>
      <c r="M741" s="663"/>
      <c r="N741" s="663"/>
      <c r="O741" s="663"/>
      <c r="P741" s="663"/>
      <c r="Q741" s="663"/>
      <c r="R741" s="663"/>
      <c r="S741" s="663"/>
      <c r="T741" s="663"/>
      <c r="U741" s="664"/>
      <c r="V741" s="232"/>
      <c r="AR741"/>
      <c r="AS741"/>
      <c r="AT741"/>
      <c r="AU741"/>
    </row>
    <row r="742" spans="2:47" ht="14.25" customHeight="1">
      <c r="B742" s="232"/>
      <c r="C742" s="662"/>
      <c r="D742" s="663"/>
      <c r="E742" s="663"/>
      <c r="F742" s="663"/>
      <c r="G742" s="663"/>
      <c r="H742" s="663"/>
      <c r="I742" s="663"/>
      <c r="J742" s="663"/>
      <c r="K742" s="663"/>
      <c r="L742" s="663"/>
      <c r="M742" s="663"/>
      <c r="N742" s="663"/>
      <c r="O742" s="663"/>
      <c r="P742" s="663"/>
      <c r="Q742" s="663"/>
      <c r="R742" s="663"/>
      <c r="S742" s="663"/>
      <c r="T742" s="663"/>
      <c r="U742" s="664"/>
      <c r="V742" s="232"/>
      <c r="AR742"/>
      <c r="AS742"/>
      <c r="AT742"/>
      <c r="AU742"/>
    </row>
    <row r="743" spans="2:47" ht="14.25" customHeight="1">
      <c r="B743" s="232"/>
      <c r="C743" s="662"/>
      <c r="D743" s="663"/>
      <c r="E743" s="663"/>
      <c r="F743" s="663"/>
      <c r="G743" s="663"/>
      <c r="H743" s="663"/>
      <c r="I743" s="663"/>
      <c r="J743" s="663"/>
      <c r="K743" s="663"/>
      <c r="L743" s="663"/>
      <c r="M743" s="663"/>
      <c r="N743" s="663"/>
      <c r="O743" s="663"/>
      <c r="P743" s="663"/>
      <c r="Q743" s="663"/>
      <c r="R743" s="663"/>
      <c r="S743" s="663"/>
      <c r="T743" s="663"/>
      <c r="U743" s="664"/>
      <c r="V743" s="232"/>
      <c r="AR743"/>
      <c r="AS743"/>
      <c r="AT743"/>
      <c r="AU743"/>
    </row>
    <row r="744" spans="2:47" ht="14.25" customHeight="1">
      <c r="B744" s="232"/>
      <c r="C744" s="665"/>
      <c r="D744" s="666"/>
      <c r="E744" s="666"/>
      <c r="F744" s="666"/>
      <c r="G744" s="666"/>
      <c r="H744" s="666"/>
      <c r="I744" s="666"/>
      <c r="J744" s="666"/>
      <c r="K744" s="666"/>
      <c r="L744" s="666"/>
      <c r="M744" s="666"/>
      <c r="N744" s="666"/>
      <c r="O744" s="666"/>
      <c r="P744" s="666"/>
      <c r="Q744" s="666"/>
      <c r="R744" s="666"/>
      <c r="S744" s="666"/>
      <c r="T744" s="666"/>
      <c r="U744" s="667"/>
      <c r="V744" s="232"/>
      <c r="AR744"/>
      <c r="AS744"/>
      <c r="AT744"/>
      <c r="AU744"/>
    </row>
    <row r="745" spans="2:47" ht="12.95" customHeight="1">
      <c r="B745" s="237"/>
      <c r="C745" s="232" t="s">
        <v>77</v>
      </c>
      <c r="D745" s="232"/>
      <c r="E745" s="232"/>
      <c r="F745" s="232"/>
      <c r="G745" s="232"/>
      <c r="H745" s="232" t="s">
        <v>78</v>
      </c>
      <c r="I745" s="232"/>
      <c r="J745" s="232"/>
      <c r="K745" s="232"/>
      <c r="L745" s="232"/>
      <c r="M745" s="232"/>
      <c r="N745" s="232"/>
      <c r="O745" s="232"/>
      <c r="P745" s="232"/>
      <c r="Q745" s="232"/>
      <c r="R745" s="232"/>
      <c r="S745" s="232"/>
      <c r="T745" s="232"/>
      <c r="U745" s="232"/>
      <c r="V745" s="232"/>
      <c r="W745" s="232"/>
      <c r="X745" s="232"/>
      <c r="Y745" s="232"/>
      <c r="Z745" s="232"/>
      <c r="AA745" s="232"/>
      <c r="AB745" s="232"/>
      <c r="AC745" s="232"/>
      <c r="AD745" s="232"/>
      <c r="AE745" s="232"/>
      <c r="AF745" s="237"/>
      <c r="AG745" s="237"/>
      <c r="AH745" s="237"/>
      <c r="AI745" s="237"/>
      <c r="AJ745" s="237"/>
      <c r="AK745" s="237"/>
      <c r="AR745"/>
      <c r="AS745"/>
      <c r="AT745"/>
      <c r="AU745"/>
    </row>
    <row r="746" spans="2:47" ht="12.95" customHeight="1">
      <c r="B746" s="237"/>
      <c r="C746" s="232"/>
      <c r="D746" s="232"/>
      <c r="E746" s="232"/>
      <c r="F746" s="232"/>
      <c r="G746" s="232"/>
      <c r="H746" s="232" t="s">
        <v>291</v>
      </c>
      <c r="I746" s="232"/>
      <c r="J746" s="232"/>
      <c r="K746" s="232"/>
      <c r="L746" s="232"/>
      <c r="M746" s="232"/>
      <c r="N746" s="232"/>
      <c r="O746" s="232"/>
      <c r="P746" s="232"/>
      <c r="Q746" s="232"/>
      <c r="R746" s="232"/>
      <c r="S746" s="232"/>
      <c r="T746" s="232"/>
      <c r="U746" s="232"/>
      <c r="V746" s="232"/>
      <c r="W746" s="232"/>
      <c r="X746" s="232"/>
      <c r="Y746" s="232"/>
      <c r="Z746" s="232"/>
      <c r="AA746" s="232"/>
      <c r="AB746" s="232"/>
      <c r="AC746" s="232"/>
      <c r="AD746" s="232"/>
      <c r="AE746" s="232"/>
      <c r="AF746" s="237"/>
      <c r="AG746" s="237"/>
      <c r="AH746" s="237"/>
      <c r="AI746" s="237"/>
      <c r="AJ746" s="237"/>
      <c r="AK746" s="237"/>
      <c r="AR746"/>
      <c r="AS746"/>
      <c r="AT746"/>
      <c r="AU746"/>
    </row>
    <row r="747" spans="2:47" ht="12.95" customHeight="1">
      <c r="B747" s="237"/>
      <c r="C747" s="232" t="s">
        <v>357</v>
      </c>
      <c r="D747" s="232"/>
      <c r="E747" s="232"/>
      <c r="F747" s="232"/>
      <c r="G747" s="232"/>
      <c r="I747" s="232"/>
      <c r="J747" s="232"/>
      <c r="K747" s="232"/>
      <c r="L747" s="232"/>
      <c r="M747" s="232"/>
      <c r="N747" s="232"/>
      <c r="O747" s="232"/>
      <c r="P747" s="232"/>
      <c r="Q747" s="232"/>
      <c r="R747" s="232"/>
      <c r="S747" s="232"/>
      <c r="T747" s="232"/>
      <c r="U747" s="232"/>
      <c r="V747" s="232"/>
      <c r="W747" s="232"/>
      <c r="X747" s="232"/>
      <c r="Y747" s="232"/>
      <c r="Z747" s="232"/>
      <c r="AA747" s="232"/>
      <c r="AB747" s="232"/>
      <c r="AC747" s="232"/>
      <c r="AD747" s="232"/>
      <c r="AE747" s="232"/>
      <c r="AF747" s="237"/>
      <c r="AG747" s="237"/>
      <c r="AH747" s="237"/>
      <c r="AI747" s="237"/>
      <c r="AJ747" s="237"/>
      <c r="AK747" s="237"/>
      <c r="AR747"/>
      <c r="AS747"/>
      <c r="AT747"/>
      <c r="AU747"/>
    </row>
    <row r="748" spans="2:47" ht="12.95" customHeight="1">
      <c r="B748" s="237"/>
      <c r="C748" s="232" t="s">
        <v>460</v>
      </c>
      <c r="D748" s="232"/>
      <c r="E748" s="232"/>
      <c r="F748" s="232"/>
      <c r="G748" s="232"/>
      <c r="I748" s="232"/>
      <c r="J748" s="232"/>
      <c r="K748" s="232"/>
      <c r="L748" s="232"/>
      <c r="M748" s="232"/>
      <c r="N748" s="232"/>
      <c r="O748" s="232"/>
      <c r="P748" s="232"/>
      <c r="Q748" s="232"/>
      <c r="R748" s="232"/>
      <c r="S748" s="232"/>
      <c r="T748" s="232"/>
      <c r="U748" s="232"/>
      <c r="V748" s="232"/>
      <c r="W748" s="232"/>
      <c r="X748" s="232"/>
      <c r="Y748" s="232"/>
      <c r="Z748" s="232"/>
      <c r="AA748" s="232"/>
      <c r="AB748" s="232"/>
      <c r="AC748" s="232"/>
      <c r="AD748" s="232"/>
      <c r="AE748" s="232"/>
      <c r="AF748" s="237"/>
      <c r="AG748" s="237"/>
      <c r="AH748" s="237"/>
      <c r="AI748" s="237"/>
      <c r="AJ748" s="237"/>
      <c r="AK748" s="237"/>
      <c r="AR748"/>
      <c r="AS748"/>
      <c r="AT748"/>
      <c r="AU748"/>
    </row>
    <row r="749" spans="2:47" s="235" customFormat="1" ht="12.95" customHeight="1">
      <c r="B749" s="230"/>
      <c r="C749" s="260" t="s">
        <v>525</v>
      </c>
      <c r="D749" s="229"/>
      <c r="E749" s="229"/>
      <c r="F749" s="229"/>
      <c r="G749" s="230"/>
      <c r="H749" s="230"/>
      <c r="I749" s="230"/>
      <c r="J749" s="230"/>
      <c r="K749" s="230"/>
      <c r="L749" s="230"/>
      <c r="M749" s="230"/>
      <c r="N749" s="230"/>
      <c r="O749" s="230"/>
      <c r="P749" s="230"/>
      <c r="Q749" s="230"/>
      <c r="R749" s="230"/>
      <c r="S749" s="230"/>
      <c r="T749" s="230"/>
      <c r="U749" s="230"/>
      <c r="V749" s="230"/>
      <c r="W749" s="230"/>
      <c r="X749" s="230"/>
      <c r="Y749" s="230"/>
      <c r="Z749" s="230"/>
      <c r="AA749" s="230"/>
      <c r="AB749" s="230"/>
      <c r="AC749" s="230"/>
      <c r="AD749" s="230"/>
      <c r="AE749" s="230"/>
      <c r="AF749" s="230"/>
      <c r="AG749" s="230"/>
      <c r="AH749" s="290"/>
      <c r="AI749" s="290"/>
      <c r="AJ749" s="289"/>
      <c r="AK749" s="289"/>
      <c r="AL749" s="236"/>
      <c r="AM749" s="236"/>
      <c r="AN749" s="236"/>
      <c r="AO749" s="236"/>
      <c r="AP749" s="236"/>
      <c r="AQ749" s="236"/>
      <c r="AR749" s="238"/>
      <c r="AS749" s="238"/>
      <c r="AT749" s="239"/>
      <c r="AU749" s="239"/>
    </row>
    <row r="750" spans="2:47" ht="12.95" customHeight="1">
      <c r="B750" s="231"/>
      <c r="C750" s="672" t="s">
        <v>354</v>
      </c>
      <c r="D750" s="672"/>
      <c r="E750" s="672"/>
      <c r="F750" s="672"/>
      <c r="G750" s="672"/>
      <c r="H750" s="672"/>
      <c r="I750" s="672"/>
      <c r="J750" s="672"/>
      <c r="K750" s="672"/>
      <c r="L750" s="672"/>
      <c r="M750" s="672"/>
      <c r="N750" s="672"/>
      <c r="O750" s="672"/>
      <c r="P750" s="672"/>
      <c r="Q750" s="672"/>
      <c r="R750" s="672"/>
      <c r="S750" s="672"/>
      <c r="T750" s="672"/>
      <c r="U750" s="672"/>
      <c r="V750" s="672"/>
      <c r="W750" s="261"/>
      <c r="X750" s="231"/>
      <c r="Y750" s="232"/>
      <c r="Z750" s="232"/>
      <c r="AA750" s="232"/>
      <c r="AB750" s="232"/>
      <c r="AC750" s="232"/>
      <c r="AD750" s="232"/>
      <c r="AE750" s="232"/>
      <c r="AF750" s="232"/>
      <c r="AG750" s="262"/>
      <c r="AH750" s="290"/>
      <c r="AI750" s="290"/>
      <c r="AJ750" s="289"/>
      <c r="AK750" s="289"/>
      <c r="AR750"/>
      <c r="AS750"/>
      <c r="AT750"/>
      <c r="AU750"/>
    </row>
    <row r="751" spans="2:47" ht="12.95" customHeight="1">
      <c r="B751" s="231"/>
      <c r="C751" s="672"/>
      <c r="D751" s="672"/>
      <c r="E751" s="672"/>
      <c r="F751" s="672"/>
      <c r="G751" s="672"/>
      <c r="H751" s="672"/>
      <c r="I751" s="672"/>
      <c r="J751" s="672"/>
      <c r="K751" s="672"/>
      <c r="L751" s="672"/>
      <c r="M751" s="672"/>
      <c r="N751" s="672"/>
      <c r="O751" s="672"/>
      <c r="P751" s="672"/>
      <c r="Q751" s="672"/>
      <c r="R751" s="672"/>
      <c r="S751" s="672"/>
      <c r="T751" s="672"/>
      <c r="U751" s="672"/>
      <c r="V751" s="672"/>
      <c r="W751" s="697" t="s">
        <v>459</v>
      </c>
      <c r="X751" s="697"/>
      <c r="Y751" s="697"/>
      <c r="Z751" s="697"/>
      <c r="AA751" s="697">
        <f>AA683+1</f>
        <v>12</v>
      </c>
      <c r="AB751" s="697"/>
      <c r="AC751" s="697"/>
      <c r="AD751" s="697"/>
      <c r="AE751" s="697"/>
      <c r="AF751" s="697"/>
      <c r="AG751" s="697"/>
      <c r="AH751" s="697"/>
      <c r="AI751" s="697"/>
      <c r="AJ751" s="697"/>
      <c r="AK751" s="697"/>
      <c r="AR751"/>
      <c r="AS751"/>
      <c r="AT751"/>
      <c r="AU751"/>
    </row>
    <row r="752" spans="2:47" ht="12.95" customHeight="1">
      <c r="B752" s="231"/>
      <c r="C752" s="231"/>
      <c r="D752" s="231"/>
      <c r="E752" s="231"/>
      <c r="F752" s="231"/>
      <c r="G752" s="231"/>
      <c r="H752" s="231"/>
      <c r="I752" s="231"/>
      <c r="J752" s="231"/>
      <c r="K752" s="231"/>
      <c r="L752" s="231"/>
      <c r="M752" s="231"/>
      <c r="N752" s="231"/>
      <c r="O752" s="231"/>
      <c r="P752" s="231"/>
      <c r="Q752" s="231"/>
      <c r="R752" s="232"/>
      <c r="S752" s="232"/>
      <c r="T752" s="232"/>
      <c r="U752" s="232"/>
      <c r="V752" s="231"/>
      <c r="W752" s="697"/>
      <c r="X752" s="697"/>
      <c r="Y752" s="697"/>
      <c r="Z752" s="697"/>
      <c r="AA752" s="697"/>
      <c r="AB752" s="697"/>
      <c r="AC752" s="697"/>
      <c r="AD752" s="697"/>
      <c r="AE752" s="697"/>
      <c r="AF752" s="697"/>
      <c r="AG752" s="697"/>
      <c r="AH752" s="697"/>
      <c r="AI752" s="697"/>
      <c r="AJ752" s="697"/>
      <c r="AK752" s="697"/>
      <c r="AR752"/>
      <c r="AS752"/>
      <c r="AT752"/>
      <c r="AU752"/>
    </row>
    <row r="753" spans="2:47" ht="12.95" customHeight="1">
      <c r="B753" s="231"/>
      <c r="D753" s="232"/>
      <c r="E753" s="232"/>
      <c r="F753" s="232"/>
      <c r="G753" s="231"/>
      <c r="H753" s="231"/>
      <c r="I753" s="231"/>
      <c r="J753" s="231"/>
      <c r="K753" s="231"/>
      <c r="L753" s="231"/>
      <c r="M753" s="231"/>
      <c r="N753" s="231"/>
      <c r="O753" s="231"/>
      <c r="P753" s="231"/>
      <c r="Q753" s="231"/>
      <c r="R753" s="232"/>
      <c r="S753" s="232"/>
      <c r="T753" s="232"/>
      <c r="U753" s="232"/>
      <c r="V753" s="231"/>
      <c r="W753" s="693" t="s">
        <v>248</v>
      </c>
      <c r="X753" s="693"/>
      <c r="Y753" s="693"/>
      <c r="Z753" s="693"/>
      <c r="AA753" s="695">
        <f>'21号（報告鏡）'!$R$9</f>
        <v>0</v>
      </c>
      <c r="AB753" s="695"/>
      <c r="AC753" s="695"/>
      <c r="AD753" s="695"/>
      <c r="AE753" s="695"/>
      <c r="AF753" s="695"/>
      <c r="AG753" s="695"/>
      <c r="AH753" s="695"/>
      <c r="AI753" s="695"/>
      <c r="AJ753" s="695"/>
      <c r="AK753" s="695"/>
      <c r="AR753"/>
      <c r="AS753"/>
      <c r="AT753"/>
      <c r="AU753"/>
    </row>
    <row r="754" spans="2:47" ht="12.95" customHeight="1">
      <c r="B754" s="231"/>
      <c r="C754" s="682" t="s">
        <v>356</v>
      </c>
      <c r="D754" s="682"/>
      <c r="E754" s="682"/>
      <c r="F754" s="682"/>
      <c r="G754" s="682"/>
      <c r="H754" s="268"/>
      <c r="I754" s="268"/>
      <c r="J754" s="268"/>
      <c r="K754" s="268"/>
      <c r="L754" s="268"/>
      <c r="M754" s="268"/>
      <c r="N754" s="670" t="s">
        <v>457</v>
      </c>
      <c r="O754" s="670"/>
      <c r="P754" s="657"/>
      <c r="Q754" s="656" t="s">
        <v>247</v>
      </c>
      <c r="R754" s="657"/>
      <c r="S754" s="656" t="s">
        <v>352</v>
      </c>
      <c r="T754" s="657"/>
      <c r="U754" s="658" t="s">
        <v>353</v>
      </c>
      <c r="W754" s="694"/>
      <c r="X754" s="694"/>
      <c r="Y754" s="694"/>
      <c r="Z754" s="694"/>
      <c r="AA754" s="696"/>
      <c r="AB754" s="696"/>
      <c r="AC754" s="696"/>
      <c r="AD754" s="696"/>
      <c r="AE754" s="696"/>
      <c r="AF754" s="696"/>
      <c r="AG754" s="696"/>
      <c r="AH754" s="696"/>
      <c r="AI754" s="696"/>
      <c r="AJ754" s="696"/>
      <c r="AK754" s="696"/>
      <c r="AR754"/>
      <c r="AS754"/>
      <c r="AT754"/>
      <c r="AU754"/>
    </row>
    <row r="755" spans="2:47" ht="12.95" customHeight="1">
      <c r="B755" s="231"/>
      <c r="C755" s="683"/>
      <c r="D755" s="683"/>
      <c r="E755" s="683"/>
      <c r="F755" s="683"/>
      <c r="G755" s="683"/>
      <c r="H755" s="268"/>
      <c r="I755" s="268"/>
      <c r="J755" s="268"/>
      <c r="K755" s="268"/>
      <c r="L755" s="268"/>
      <c r="M755" s="268"/>
      <c r="N755" s="671"/>
      <c r="O755" s="671"/>
      <c r="P755" s="657"/>
      <c r="Q755" s="656"/>
      <c r="R755" s="657"/>
      <c r="S755" s="656"/>
      <c r="T755" s="657"/>
      <c r="U755" s="658"/>
      <c r="AR755"/>
      <c r="AS755"/>
      <c r="AT755"/>
      <c r="AU755"/>
    </row>
    <row r="756" spans="2:47" ht="14.25" customHeight="1">
      <c r="B756" s="231"/>
      <c r="C756" s="659" t="s">
        <v>578</v>
      </c>
      <c r="D756" s="660"/>
      <c r="E756" s="660"/>
      <c r="F756" s="660"/>
      <c r="G756" s="660"/>
      <c r="H756" s="660"/>
      <c r="I756" s="660"/>
      <c r="J756" s="660"/>
      <c r="K756" s="660"/>
      <c r="L756" s="660"/>
      <c r="M756" s="660"/>
      <c r="N756" s="660"/>
      <c r="O756" s="660"/>
      <c r="P756" s="660"/>
      <c r="Q756" s="660"/>
      <c r="R756" s="660"/>
      <c r="S756" s="660"/>
      <c r="T756" s="660"/>
      <c r="U756" s="661"/>
      <c r="V756" s="232"/>
      <c r="W756" s="655" t="s">
        <v>442</v>
      </c>
      <c r="X756" s="655"/>
      <c r="Y756" s="655"/>
      <c r="Z756" s="655"/>
      <c r="AA756" s="655"/>
      <c r="AB756" s="655"/>
      <c r="AC756" s="655"/>
      <c r="AD756" s="655"/>
      <c r="AE756" s="655"/>
      <c r="AF756" s="655"/>
      <c r="AG756" s="655"/>
      <c r="AH756" s="655"/>
      <c r="AI756" s="655"/>
      <c r="AJ756" s="655"/>
      <c r="AK756" s="655"/>
      <c r="AR756"/>
      <c r="AS756"/>
      <c r="AT756"/>
      <c r="AU756"/>
    </row>
    <row r="757" spans="2:47" ht="14.25" customHeight="1">
      <c r="B757" s="231"/>
      <c r="C757" s="662"/>
      <c r="D757" s="663"/>
      <c r="E757" s="663"/>
      <c r="F757" s="663"/>
      <c r="G757" s="663"/>
      <c r="H757" s="663"/>
      <c r="I757" s="663"/>
      <c r="J757" s="663"/>
      <c r="K757" s="663"/>
      <c r="L757" s="663"/>
      <c r="M757" s="663"/>
      <c r="N757" s="663"/>
      <c r="O757" s="663"/>
      <c r="P757" s="663"/>
      <c r="Q757" s="663"/>
      <c r="R757" s="663"/>
      <c r="S757" s="663"/>
      <c r="T757" s="663"/>
      <c r="U757" s="664"/>
      <c r="V757" s="232"/>
      <c r="W757" s="655"/>
      <c r="X757" s="655"/>
      <c r="Y757" s="655"/>
      <c r="Z757" s="655"/>
      <c r="AA757" s="655"/>
      <c r="AB757" s="655"/>
      <c r="AC757" s="655"/>
      <c r="AD757" s="655"/>
      <c r="AE757" s="655"/>
      <c r="AF757" s="655"/>
      <c r="AG757" s="655"/>
      <c r="AH757" s="655"/>
      <c r="AI757" s="655"/>
      <c r="AJ757" s="655"/>
      <c r="AK757" s="655"/>
      <c r="AR757"/>
      <c r="AS757"/>
      <c r="AT757"/>
      <c r="AU757"/>
    </row>
    <row r="758" spans="2:47" ht="14.25" customHeight="1">
      <c r="B758" s="232"/>
      <c r="C758" s="662"/>
      <c r="D758" s="663"/>
      <c r="E758" s="663"/>
      <c r="F758" s="663"/>
      <c r="G758" s="663"/>
      <c r="H758" s="663"/>
      <c r="I758" s="663"/>
      <c r="J758" s="663"/>
      <c r="K758" s="663"/>
      <c r="L758" s="663"/>
      <c r="M758" s="663"/>
      <c r="N758" s="663"/>
      <c r="O758" s="663"/>
      <c r="P758" s="663"/>
      <c r="Q758" s="663"/>
      <c r="R758" s="663"/>
      <c r="S758" s="663"/>
      <c r="T758" s="663"/>
      <c r="U758" s="664"/>
      <c r="V758" s="232"/>
      <c r="W758" s="655" t="s">
        <v>458</v>
      </c>
      <c r="X758" s="655"/>
      <c r="Y758" s="655"/>
      <c r="Z758" s="655"/>
      <c r="AA758" s="655" t="s">
        <v>456</v>
      </c>
      <c r="AB758" s="655"/>
      <c r="AC758" s="655"/>
      <c r="AD758" s="655"/>
      <c r="AE758" s="655"/>
      <c r="AF758" s="655"/>
      <c r="AG758" s="655"/>
      <c r="AH758" s="655"/>
      <c r="AI758" s="655"/>
      <c r="AJ758" s="655"/>
      <c r="AK758" s="655"/>
      <c r="AR758"/>
      <c r="AS758"/>
      <c r="AT758"/>
      <c r="AU758"/>
    </row>
    <row r="759" spans="2:47" ht="14.25" customHeight="1">
      <c r="B759" s="232"/>
      <c r="C759" s="662"/>
      <c r="D759" s="663"/>
      <c r="E759" s="663"/>
      <c r="F759" s="663"/>
      <c r="G759" s="663"/>
      <c r="H759" s="663"/>
      <c r="I759" s="663"/>
      <c r="J759" s="663"/>
      <c r="K759" s="663"/>
      <c r="L759" s="663"/>
      <c r="M759" s="663"/>
      <c r="N759" s="663"/>
      <c r="O759" s="663"/>
      <c r="P759" s="663"/>
      <c r="Q759" s="663"/>
      <c r="R759" s="663"/>
      <c r="S759" s="663"/>
      <c r="T759" s="663"/>
      <c r="U759" s="664"/>
      <c r="V759" s="232"/>
      <c r="W759" s="655"/>
      <c r="X759" s="655"/>
      <c r="Y759" s="655"/>
      <c r="Z759" s="655"/>
      <c r="AA759" s="655"/>
      <c r="AB759" s="655"/>
      <c r="AC759" s="655"/>
      <c r="AD759" s="655"/>
      <c r="AE759" s="655"/>
      <c r="AF759" s="655"/>
      <c r="AG759" s="655"/>
      <c r="AH759" s="655"/>
      <c r="AI759" s="655"/>
      <c r="AJ759" s="655"/>
      <c r="AK759" s="655"/>
      <c r="AR759"/>
      <c r="AS759"/>
      <c r="AT759"/>
      <c r="AU759"/>
    </row>
    <row r="760" spans="2:47" ht="14.25" customHeight="1">
      <c r="B760" s="232"/>
      <c r="C760" s="662"/>
      <c r="D760" s="663"/>
      <c r="E760" s="663"/>
      <c r="F760" s="663"/>
      <c r="G760" s="663"/>
      <c r="H760" s="663"/>
      <c r="I760" s="663"/>
      <c r="J760" s="663"/>
      <c r="K760" s="663"/>
      <c r="L760" s="663"/>
      <c r="M760" s="663"/>
      <c r="N760" s="663"/>
      <c r="O760" s="663"/>
      <c r="P760" s="663"/>
      <c r="Q760" s="663"/>
      <c r="R760" s="663"/>
      <c r="S760" s="663"/>
      <c r="T760" s="663"/>
      <c r="U760" s="664"/>
      <c r="V760" s="232"/>
      <c r="W760" s="655"/>
      <c r="X760" s="655"/>
      <c r="Y760" s="655"/>
      <c r="Z760" s="655"/>
      <c r="AA760" s="655" t="s">
        <v>462</v>
      </c>
      <c r="AB760" s="655"/>
      <c r="AC760" s="655"/>
      <c r="AD760" s="655"/>
      <c r="AE760" s="655"/>
      <c r="AF760" s="655"/>
      <c r="AG760" s="655"/>
      <c r="AH760" s="655"/>
      <c r="AI760" s="655"/>
      <c r="AJ760" s="655"/>
      <c r="AK760" s="655"/>
      <c r="AR760"/>
      <c r="AS760"/>
      <c r="AT760"/>
      <c r="AU760"/>
    </row>
    <row r="761" spans="2:47" ht="14.25" customHeight="1">
      <c r="B761" s="232"/>
      <c r="C761" s="662"/>
      <c r="D761" s="663"/>
      <c r="E761" s="663"/>
      <c r="F761" s="663"/>
      <c r="G761" s="663"/>
      <c r="H761" s="663"/>
      <c r="I761" s="663"/>
      <c r="J761" s="663"/>
      <c r="K761" s="663"/>
      <c r="L761" s="663"/>
      <c r="M761" s="663"/>
      <c r="N761" s="663"/>
      <c r="O761" s="663"/>
      <c r="P761" s="663"/>
      <c r="Q761" s="663"/>
      <c r="R761" s="663"/>
      <c r="S761" s="663"/>
      <c r="T761" s="663"/>
      <c r="U761" s="664"/>
      <c r="V761" s="232"/>
      <c r="W761" s="655"/>
      <c r="X761" s="655"/>
      <c r="Y761" s="655"/>
      <c r="Z761" s="655"/>
      <c r="AA761" s="655"/>
      <c r="AB761" s="655"/>
      <c r="AC761" s="655"/>
      <c r="AD761" s="655"/>
      <c r="AE761" s="655"/>
      <c r="AF761" s="655"/>
      <c r="AG761" s="655"/>
      <c r="AH761" s="655"/>
      <c r="AI761" s="655"/>
      <c r="AJ761" s="655"/>
      <c r="AK761" s="655"/>
      <c r="AR761"/>
      <c r="AS761"/>
      <c r="AT761"/>
      <c r="AU761"/>
    </row>
    <row r="762" spans="2:47" ht="14.25" customHeight="1">
      <c r="B762" s="232"/>
      <c r="C762" s="662"/>
      <c r="D762" s="663"/>
      <c r="E762" s="663"/>
      <c r="F762" s="663"/>
      <c r="G762" s="663"/>
      <c r="H762" s="663"/>
      <c r="I762" s="663"/>
      <c r="J762" s="663"/>
      <c r="K762" s="663"/>
      <c r="L762" s="663"/>
      <c r="M762" s="663"/>
      <c r="N762" s="663"/>
      <c r="O762" s="663"/>
      <c r="P762" s="663"/>
      <c r="Q762" s="663"/>
      <c r="R762" s="663"/>
      <c r="S762" s="663"/>
      <c r="T762" s="663"/>
      <c r="U762" s="664"/>
      <c r="V762" s="232"/>
      <c r="W762" s="655"/>
      <c r="X762" s="655"/>
      <c r="Y762" s="655"/>
      <c r="Z762" s="655"/>
      <c r="AA762" s="655"/>
      <c r="AB762" s="655"/>
      <c r="AC762" s="655"/>
      <c r="AD762" s="655"/>
      <c r="AE762" s="655"/>
      <c r="AF762" s="655"/>
      <c r="AG762" s="655"/>
      <c r="AH762" s="655"/>
      <c r="AI762" s="655"/>
      <c r="AJ762" s="655"/>
      <c r="AK762" s="655"/>
      <c r="AR762"/>
      <c r="AS762"/>
      <c r="AT762"/>
      <c r="AU762"/>
    </row>
    <row r="763" spans="2:47" ht="14.25" customHeight="1">
      <c r="B763" s="232"/>
      <c r="C763" s="662"/>
      <c r="D763" s="663"/>
      <c r="E763" s="663"/>
      <c r="F763" s="663"/>
      <c r="G763" s="663"/>
      <c r="H763" s="663"/>
      <c r="I763" s="663"/>
      <c r="J763" s="663"/>
      <c r="K763" s="663"/>
      <c r="L763" s="663"/>
      <c r="M763" s="663"/>
      <c r="N763" s="663"/>
      <c r="O763" s="663"/>
      <c r="P763" s="663"/>
      <c r="Q763" s="663"/>
      <c r="R763" s="663"/>
      <c r="S763" s="663"/>
      <c r="T763" s="663"/>
      <c r="U763" s="664"/>
      <c r="V763" s="232"/>
      <c r="AD763" s="291"/>
      <c r="AE763" s="291"/>
      <c r="AF763" s="291"/>
      <c r="AG763" s="291"/>
      <c r="AH763" s="291"/>
      <c r="AI763" s="291"/>
      <c r="AJ763" s="291"/>
      <c r="AK763" s="291"/>
      <c r="AR763"/>
      <c r="AS763"/>
      <c r="AT763"/>
      <c r="AU763"/>
    </row>
    <row r="764" spans="2:47" ht="14.25" customHeight="1">
      <c r="B764" s="232"/>
      <c r="C764" s="662"/>
      <c r="D764" s="663"/>
      <c r="E764" s="663"/>
      <c r="F764" s="663"/>
      <c r="G764" s="663"/>
      <c r="H764" s="663"/>
      <c r="I764" s="663"/>
      <c r="J764" s="663"/>
      <c r="K764" s="663"/>
      <c r="L764" s="663"/>
      <c r="M764" s="663"/>
      <c r="N764" s="663"/>
      <c r="O764" s="663"/>
      <c r="P764" s="663"/>
      <c r="Q764" s="663"/>
      <c r="R764" s="663"/>
      <c r="S764" s="663"/>
      <c r="T764" s="663"/>
      <c r="U764" s="664"/>
      <c r="V764" s="232"/>
      <c r="AD764" s="291"/>
      <c r="AE764" s="291"/>
      <c r="AF764" s="291"/>
      <c r="AG764" s="291"/>
      <c r="AH764" s="291"/>
      <c r="AI764" s="291"/>
      <c r="AJ764" s="291"/>
      <c r="AK764" s="291"/>
      <c r="AR764"/>
      <c r="AS764"/>
      <c r="AT764"/>
      <c r="AU764"/>
    </row>
    <row r="765" spans="2:47" ht="14.25" customHeight="1">
      <c r="B765" s="232"/>
      <c r="C765" s="662"/>
      <c r="D765" s="663"/>
      <c r="E765" s="663"/>
      <c r="F765" s="663"/>
      <c r="G765" s="663"/>
      <c r="H765" s="663"/>
      <c r="I765" s="663"/>
      <c r="J765" s="663"/>
      <c r="K765" s="663"/>
      <c r="L765" s="663"/>
      <c r="M765" s="663"/>
      <c r="N765" s="663"/>
      <c r="O765" s="663"/>
      <c r="P765" s="663"/>
      <c r="Q765" s="663"/>
      <c r="R765" s="663"/>
      <c r="S765" s="663"/>
      <c r="T765" s="663"/>
      <c r="U765" s="664"/>
      <c r="V765" s="232"/>
      <c r="Z765" s="288"/>
      <c r="AA765" s="288"/>
      <c r="AF765" s="291"/>
      <c r="AG765" s="291"/>
      <c r="AH765" s="291"/>
      <c r="AI765" s="291"/>
      <c r="AJ765" s="291"/>
      <c r="AK765" s="291"/>
      <c r="AR765"/>
      <c r="AS765"/>
      <c r="AT765"/>
      <c r="AU765"/>
    </row>
    <row r="766" spans="2:47" ht="14.25" customHeight="1">
      <c r="B766" s="232"/>
      <c r="C766" s="662"/>
      <c r="D766" s="663"/>
      <c r="E766" s="663"/>
      <c r="F766" s="663"/>
      <c r="G766" s="663"/>
      <c r="H766" s="663"/>
      <c r="I766" s="663"/>
      <c r="J766" s="663"/>
      <c r="K766" s="663"/>
      <c r="L766" s="663"/>
      <c r="M766" s="663"/>
      <c r="N766" s="663"/>
      <c r="O766" s="663"/>
      <c r="P766" s="663"/>
      <c r="Q766" s="663"/>
      <c r="R766" s="663"/>
      <c r="S766" s="663"/>
      <c r="T766" s="663"/>
      <c r="U766" s="664"/>
      <c r="V766" s="232"/>
      <c r="Z766" s="288"/>
      <c r="AA766" s="288"/>
      <c r="AF766" s="291"/>
      <c r="AG766" s="291"/>
      <c r="AH766" s="291"/>
      <c r="AI766" s="291"/>
      <c r="AJ766" s="291"/>
      <c r="AK766" s="291"/>
      <c r="AR766"/>
      <c r="AS766"/>
      <c r="AT766"/>
      <c r="AU766"/>
    </row>
    <row r="767" spans="2:47" ht="14.25" customHeight="1">
      <c r="B767" s="232"/>
      <c r="C767" s="662"/>
      <c r="D767" s="663"/>
      <c r="E767" s="663"/>
      <c r="F767" s="663"/>
      <c r="G767" s="663"/>
      <c r="H767" s="663"/>
      <c r="I767" s="663"/>
      <c r="J767" s="663"/>
      <c r="K767" s="663"/>
      <c r="L767" s="663"/>
      <c r="M767" s="663"/>
      <c r="N767" s="663"/>
      <c r="O767" s="663"/>
      <c r="P767" s="663"/>
      <c r="Q767" s="663"/>
      <c r="R767" s="663"/>
      <c r="S767" s="663"/>
      <c r="T767" s="663"/>
      <c r="U767" s="664"/>
      <c r="V767" s="232"/>
      <c r="Z767" s="288"/>
      <c r="AA767" s="288"/>
      <c r="AF767" s="292"/>
      <c r="AG767" s="292"/>
      <c r="AH767" s="292"/>
      <c r="AR767"/>
      <c r="AS767"/>
      <c r="AT767"/>
      <c r="AU767"/>
    </row>
    <row r="768" spans="2:47" ht="14.25" customHeight="1">
      <c r="B768" s="232"/>
      <c r="C768" s="662"/>
      <c r="D768" s="663"/>
      <c r="E768" s="663"/>
      <c r="F768" s="663"/>
      <c r="G768" s="663"/>
      <c r="H768" s="663"/>
      <c r="I768" s="663"/>
      <c r="J768" s="663"/>
      <c r="K768" s="663"/>
      <c r="L768" s="663"/>
      <c r="M768" s="663"/>
      <c r="N768" s="663"/>
      <c r="O768" s="663"/>
      <c r="P768" s="663"/>
      <c r="Q768" s="663"/>
      <c r="R768" s="663"/>
      <c r="S768" s="663"/>
      <c r="T768" s="663"/>
      <c r="U768" s="664"/>
      <c r="V768" s="232"/>
      <c r="Z768" s="288"/>
      <c r="AA768" s="288"/>
      <c r="AF768" s="292"/>
      <c r="AG768" s="292"/>
      <c r="AH768" s="292"/>
      <c r="AR768"/>
      <c r="AS768"/>
      <c r="AT768"/>
      <c r="AU768"/>
    </row>
    <row r="769" spans="2:47" ht="14.25" customHeight="1">
      <c r="B769" s="232"/>
      <c r="C769" s="662"/>
      <c r="D769" s="663"/>
      <c r="E769" s="663"/>
      <c r="F769" s="663"/>
      <c r="G769" s="663"/>
      <c r="H769" s="663"/>
      <c r="I769" s="663"/>
      <c r="J769" s="663"/>
      <c r="K769" s="663"/>
      <c r="L769" s="663"/>
      <c r="M769" s="663"/>
      <c r="N769" s="663"/>
      <c r="O769" s="663"/>
      <c r="P769" s="663"/>
      <c r="Q769" s="663"/>
      <c r="R769" s="663"/>
      <c r="S769" s="663"/>
      <c r="T769" s="663"/>
      <c r="U769" s="664"/>
      <c r="V769" s="232"/>
      <c r="Z769" s="288"/>
      <c r="AA769" s="288"/>
      <c r="AR769"/>
      <c r="AS769"/>
      <c r="AT769"/>
      <c r="AU769"/>
    </row>
    <row r="770" spans="2:47" ht="14.25" customHeight="1">
      <c r="B770" s="232"/>
      <c r="C770" s="662"/>
      <c r="D770" s="663"/>
      <c r="E770" s="663"/>
      <c r="F770" s="663"/>
      <c r="G770" s="663"/>
      <c r="H770" s="663"/>
      <c r="I770" s="663"/>
      <c r="J770" s="663"/>
      <c r="K770" s="663"/>
      <c r="L770" s="663"/>
      <c r="M770" s="663"/>
      <c r="N770" s="663"/>
      <c r="O770" s="663"/>
      <c r="P770" s="663"/>
      <c r="Q770" s="663"/>
      <c r="R770" s="663"/>
      <c r="S770" s="663"/>
      <c r="T770" s="663"/>
      <c r="U770" s="664"/>
      <c r="V770" s="232"/>
      <c r="Z770" s="288"/>
      <c r="AA770" s="288"/>
      <c r="AR770"/>
      <c r="AS770"/>
      <c r="AT770"/>
      <c r="AU770"/>
    </row>
    <row r="771" spans="2:47" ht="14.25" customHeight="1">
      <c r="B771" s="232"/>
      <c r="C771" s="662"/>
      <c r="D771" s="663"/>
      <c r="E771" s="663"/>
      <c r="F771" s="663"/>
      <c r="G771" s="663"/>
      <c r="H771" s="663"/>
      <c r="I771" s="663"/>
      <c r="J771" s="663"/>
      <c r="K771" s="663"/>
      <c r="L771" s="663"/>
      <c r="M771" s="663"/>
      <c r="N771" s="663"/>
      <c r="O771" s="663"/>
      <c r="P771" s="663"/>
      <c r="Q771" s="663"/>
      <c r="R771" s="663"/>
      <c r="S771" s="663"/>
      <c r="T771" s="663"/>
      <c r="U771" s="664"/>
      <c r="V771" s="232"/>
      <c r="Z771" s="288"/>
      <c r="AA771" s="288"/>
      <c r="AR771"/>
      <c r="AS771"/>
      <c r="AT771"/>
      <c r="AU771"/>
    </row>
    <row r="772" spans="2:47" ht="14.25" customHeight="1">
      <c r="B772" s="232"/>
      <c r="C772" s="665"/>
      <c r="D772" s="666"/>
      <c r="E772" s="666"/>
      <c r="F772" s="666"/>
      <c r="G772" s="666"/>
      <c r="H772" s="666"/>
      <c r="I772" s="666"/>
      <c r="J772" s="666"/>
      <c r="K772" s="666"/>
      <c r="L772" s="666"/>
      <c r="M772" s="666"/>
      <c r="N772" s="666"/>
      <c r="O772" s="666"/>
      <c r="P772" s="666"/>
      <c r="Q772" s="666"/>
      <c r="R772" s="666"/>
      <c r="S772" s="666"/>
      <c r="T772" s="666"/>
      <c r="U772" s="667"/>
      <c r="V772" s="232"/>
      <c r="Z772" s="288"/>
      <c r="AA772" s="288"/>
      <c r="AR772"/>
      <c r="AS772"/>
      <c r="AT772"/>
      <c r="AU772"/>
    </row>
    <row r="773" spans="2:47" ht="14.25" customHeight="1">
      <c r="B773" s="232"/>
      <c r="C773" s="263"/>
      <c r="D773" s="231"/>
      <c r="E773" s="231"/>
      <c r="F773" s="231"/>
      <c r="G773" s="231"/>
      <c r="H773" s="231"/>
      <c r="I773" s="231"/>
      <c r="J773" s="231"/>
      <c r="K773" s="231"/>
      <c r="L773" s="231"/>
      <c r="M773" s="231"/>
      <c r="N773" s="231"/>
      <c r="O773" s="231"/>
      <c r="P773" s="231"/>
      <c r="Q773" s="231"/>
      <c r="R773" s="231"/>
      <c r="S773" s="231"/>
      <c r="T773" s="231"/>
      <c r="U773" s="231"/>
      <c r="V773" s="232"/>
      <c r="W773" s="254"/>
      <c r="X773" s="254"/>
      <c r="Y773" s="254"/>
      <c r="Z773" s="254"/>
      <c r="AA773" s="254"/>
      <c r="AB773" s="232"/>
      <c r="AC773" s="233"/>
      <c r="AD773" s="233"/>
      <c r="AE773" s="233"/>
      <c r="AF773" s="234"/>
      <c r="AG773" s="234"/>
      <c r="AH773" s="234"/>
      <c r="AI773" s="234"/>
      <c r="AJ773" s="234"/>
      <c r="AK773" s="234"/>
      <c r="AR773"/>
      <c r="AS773"/>
      <c r="AT773"/>
      <c r="AU773"/>
    </row>
    <row r="774" spans="2:47" ht="14.25" customHeight="1">
      <c r="B774" s="232"/>
      <c r="C774" s="668" t="s">
        <v>355</v>
      </c>
      <c r="D774" s="668"/>
      <c r="E774" s="668"/>
      <c r="F774" s="668"/>
      <c r="G774" s="668"/>
      <c r="H774" s="268"/>
      <c r="I774" s="268"/>
      <c r="J774" s="268"/>
      <c r="K774" s="268"/>
      <c r="L774" s="268"/>
      <c r="M774" s="268"/>
      <c r="N774" s="670" t="s">
        <v>457</v>
      </c>
      <c r="O774" s="670"/>
      <c r="P774" s="657"/>
      <c r="Q774" s="656" t="s">
        <v>247</v>
      </c>
      <c r="R774" s="657"/>
      <c r="S774" s="656" t="s">
        <v>352</v>
      </c>
      <c r="T774" s="657"/>
      <c r="U774" s="658" t="s">
        <v>353</v>
      </c>
      <c r="W774" s="231"/>
      <c r="X774" s="231"/>
      <c r="Y774" s="232"/>
      <c r="Z774" s="232"/>
      <c r="AA774" s="232"/>
      <c r="AB774" s="232"/>
      <c r="AC774" s="232"/>
      <c r="AD774" s="232"/>
      <c r="AE774" s="232"/>
      <c r="AF774" s="232"/>
      <c r="AG774" s="232"/>
      <c r="AH774" s="232"/>
      <c r="AI774" s="232"/>
      <c r="AJ774" s="232"/>
      <c r="AK774" s="232"/>
      <c r="AR774"/>
      <c r="AS774"/>
      <c r="AT774"/>
      <c r="AU774"/>
    </row>
    <row r="775" spans="2:47" ht="14.25" customHeight="1">
      <c r="B775" s="232"/>
      <c r="C775" s="669"/>
      <c r="D775" s="669"/>
      <c r="E775" s="669"/>
      <c r="F775" s="669"/>
      <c r="G775" s="669"/>
      <c r="H775" s="269"/>
      <c r="I775" s="269"/>
      <c r="J775" s="269"/>
      <c r="K775" s="269"/>
      <c r="L775" s="269"/>
      <c r="M775" s="269"/>
      <c r="N775" s="671"/>
      <c r="O775" s="671"/>
      <c r="P775" s="657"/>
      <c r="Q775" s="656"/>
      <c r="R775" s="657"/>
      <c r="S775" s="656"/>
      <c r="T775" s="657"/>
      <c r="U775" s="658"/>
      <c r="W775" s="231"/>
      <c r="X775" s="231"/>
      <c r="Y775" s="232"/>
      <c r="Z775" s="232"/>
      <c r="AA775" s="232"/>
      <c r="AB775" s="232"/>
      <c r="AC775" s="232"/>
      <c r="AD775" s="232"/>
      <c r="AE775" s="232"/>
      <c r="AF775" s="232"/>
      <c r="AG775" s="232"/>
      <c r="AH775" s="232"/>
      <c r="AI775" s="232"/>
      <c r="AJ775" s="232"/>
      <c r="AK775" s="232"/>
      <c r="AR775"/>
      <c r="AS775"/>
      <c r="AT775"/>
      <c r="AU775"/>
    </row>
    <row r="776" spans="2:47" ht="14.25" customHeight="1">
      <c r="B776" s="232"/>
      <c r="C776" s="659" t="s">
        <v>578</v>
      </c>
      <c r="D776" s="660"/>
      <c r="E776" s="660"/>
      <c r="F776" s="660"/>
      <c r="G776" s="660"/>
      <c r="H776" s="660"/>
      <c r="I776" s="660"/>
      <c r="J776" s="660"/>
      <c r="K776" s="660"/>
      <c r="L776" s="660"/>
      <c r="M776" s="660"/>
      <c r="N776" s="660"/>
      <c r="O776" s="660"/>
      <c r="P776" s="660"/>
      <c r="Q776" s="660"/>
      <c r="R776" s="660"/>
      <c r="S776" s="660"/>
      <c r="T776" s="660"/>
      <c r="U776" s="661"/>
      <c r="V776" s="232"/>
      <c r="W776" s="270"/>
      <c r="X776" s="270"/>
      <c r="Y776" s="270"/>
      <c r="Z776" s="270"/>
      <c r="AA776" s="270"/>
      <c r="AB776" s="270"/>
      <c r="AC776" s="270"/>
      <c r="AD776" s="270"/>
      <c r="AE776" s="270"/>
      <c r="AF776" s="270"/>
      <c r="AG776" s="270"/>
      <c r="AH776" s="270"/>
      <c r="AI776" s="270"/>
      <c r="AJ776" s="270"/>
      <c r="AK776" s="270"/>
      <c r="AR776"/>
      <c r="AS776"/>
      <c r="AT776"/>
      <c r="AU776"/>
    </row>
    <row r="777" spans="2:47" ht="14.25" customHeight="1">
      <c r="B777" s="232"/>
      <c r="C777" s="662"/>
      <c r="D777" s="663"/>
      <c r="E777" s="663"/>
      <c r="F777" s="663"/>
      <c r="G777" s="663"/>
      <c r="H777" s="663"/>
      <c r="I777" s="663"/>
      <c r="J777" s="663"/>
      <c r="K777" s="663"/>
      <c r="L777" s="663"/>
      <c r="M777" s="663"/>
      <c r="N777" s="663"/>
      <c r="O777" s="663"/>
      <c r="P777" s="663"/>
      <c r="Q777" s="663"/>
      <c r="R777" s="663"/>
      <c r="S777" s="663"/>
      <c r="T777" s="663"/>
      <c r="U777" s="664"/>
      <c r="V777" s="232"/>
      <c r="W777" s="270"/>
      <c r="X777" s="270"/>
      <c r="Y777" s="270"/>
      <c r="Z777" s="270"/>
      <c r="AA777" s="270"/>
      <c r="AB777" s="270"/>
      <c r="AC777" s="270"/>
      <c r="AD777" s="270"/>
      <c r="AE777" s="270"/>
      <c r="AF777" s="270"/>
      <c r="AG777" s="270"/>
      <c r="AH777" s="270"/>
      <c r="AI777" s="270"/>
      <c r="AJ777" s="270"/>
      <c r="AK777" s="270"/>
      <c r="AR777"/>
      <c r="AS777"/>
      <c r="AT777"/>
      <c r="AU777"/>
    </row>
    <row r="778" spans="2:47" ht="14.25" customHeight="1">
      <c r="B778" s="232"/>
      <c r="C778" s="662"/>
      <c r="D778" s="663"/>
      <c r="E778" s="663"/>
      <c r="F778" s="663"/>
      <c r="G778" s="663"/>
      <c r="H778" s="663"/>
      <c r="I778" s="663"/>
      <c r="J778" s="663"/>
      <c r="K778" s="663"/>
      <c r="L778" s="663"/>
      <c r="M778" s="663"/>
      <c r="N778" s="663"/>
      <c r="O778" s="663"/>
      <c r="P778" s="663"/>
      <c r="Q778" s="663"/>
      <c r="R778" s="663"/>
      <c r="S778" s="663"/>
      <c r="T778" s="663"/>
      <c r="U778" s="664"/>
      <c r="V778" s="232"/>
      <c r="W778" s="270"/>
      <c r="X778" s="270"/>
      <c r="Y778" s="270"/>
      <c r="Z778" s="270"/>
      <c r="AA778" s="270"/>
      <c r="AB778" s="270"/>
      <c r="AC778" s="270"/>
      <c r="AD778" s="270"/>
      <c r="AE778" s="270"/>
      <c r="AF778" s="270"/>
      <c r="AG778" s="270"/>
      <c r="AH778" s="270"/>
      <c r="AI778" s="270"/>
      <c r="AJ778" s="270"/>
      <c r="AK778" s="270"/>
      <c r="AR778"/>
      <c r="AS778"/>
      <c r="AT778"/>
      <c r="AU778"/>
    </row>
    <row r="779" spans="2:47" ht="14.25" customHeight="1">
      <c r="B779" s="232"/>
      <c r="C779" s="662"/>
      <c r="D779" s="663"/>
      <c r="E779" s="663"/>
      <c r="F779" s="663"/>
      <c r="G779" s="663"/>
      <c r="H779" s="663"/>
      <c r="I779" s="663"/>
      <c r="J779" s="663"/>
      <c r="K779" s="663"/>
      <c r="L779" s="663"/>
      <c r="M779" s="663"/>
      <c r="N779" s="663"/>
      <c r="O779" s="663"/>
      <c r="P779" s="663"/>
      <c r="Q779" s="663"/>
      <c r="R779" s="663"/>
      <c r="S779" s="663"/>
      <c r="T779" s="663"/>
      <c r="U779" s="664"/>
      <c r="V779" s="232"/>
      <c r="W779" s="270"/>
      <c r="X779" s="270"/>
      <c r="Y779" s="270"/>
      <c r="Z779" s="270"/>
      <c r="AA779" s="270"/>
      <c r="AB779" s="270"/>
      <c r="AC779" s="270"/>
      <c r="AD779" s="270"/>
      <c r="AE779" s="270"/>
      <c r="AF779" s="270"/>
      <c r="AG779" s="270"/>
      <c r="AH779" s="270"/>
      <c r="AI779" s="270"/>
      <c r="AJ779" s="270"/>
      <c r="AK779" s="270"/>
      <c r="AR779"/>
      <c r="AS779"/>
      <c r="AT779"/>
      <c r="AU779"/>
    </row>
    <row r="780" spans="2:47" ht="14.25" customHeight="1">
      <c r="B780" s="232"/>
      <c r="C780" s="662"/>
      <c r="D780" s="663"/>
      <c r="E780" s="663"/>
      <c r="F780" s="663"/>
      <c r="G780" s="663"/>
      <c r="H780" s="663"/>
      <c r="I780" s="663"/>
      <c r="J780" s="663"/>
      <c r="K780" s="663"/>
      <c r="L780" s="663"/>
      <c r="M780" s="663"/>
      <c r="N780" s="663"/>
      <c r="O780" s="663"/>
      <c r="P780" s="663"/>
      <c r="Q780" s="663"/>
      <c r="R780" s="663"/>
      <c r="S780" s="663"/>
      <c r="T780" s="663"/>
      <c r="U780" s="664"/>
      <c r="V780" s="232"/>
      <c r="W780" s="270"/>
      <c r="X780" s="270"/>
      <c r="Y780" s="270"/>
      <c r="Z780" s="270"/>
      <c r="AA780" s="270"/>
      <c r="AB780" s="270"/>
      <c r="AC780" s="270"/>
      <c r="AD780" s="270"/>
      <c r="AE780" s="270"/>
      <c r="AF780" s="270"/>
      <c r="AG780" s="270"/>
      <c r="AH780" s="270"/>
      <c r="AI780" s="270"/>
      <c r="AJ780" s="270"/>
      <c r="AK780" s="270"/>
      <c r="AR780"/>
      <c r="AS780"/>
      <c r="AT780"/>
      <c r="AU780"/>
    </row>
    <row r="781" spans="2:47" ht="14.25" customHeight="1">
      <c r="B781" s="232"/>
      <c r="C781" s="662"/>
      <c r="D781" s="663"/>
      <c r="E781" s="663"/>
      <c r="F781" s="663"/>
      <c r="G781" s="663"/>
      <c r="H781" s="663"/>
      <c r="I781" s="663"/>
      <c r="J781" s="663"/>
      <c r="K781" s="663"/>
      <c r="L781" s="663"/>
      <c r="M781" s="663"/>
      <c r="N781" s="663"/>
      <c r="O781" s="663"/>
      <c r="P781" s="663"/>
      <c r="Q781" s="663"/>
      <c r="R781" s="663"/>
      <c r="S781" s="663"/>
      <c r="T781" s="663"/>
      <c r="U781" s="664"/>
      <c r="V781" s="232"/>
      <c r="AD781" s="291"/>
      <c r="AE781" s="291"/>
      <c r="AF781" s="291"/>
      <c r="AG781" s="291"/>
      <c r="AH781" s="291"/>
      <c r="AI781" s="291"/>
      <c r="AJ781" s="291"/>
      <c r="AK781" s="291"/>
      <c r="AR781"/>
      <c r="AS781"/>
      <c r="AT781"/>
      <c r="AU781"/>
    </row>
    <row r="782" spans="2:47" ht="14.25" customHeight="1">
      <c r="B782" s="232"/>
      <c r="C782" s="662"/>
      <c r="D782" s="663"/>
      <c r="E782" s="663"/>
      <c r="F782" s="663"/>
      <c r="G782" s="663"/>
      <c r="H782" s="663"/>
      <c r="I782" s="663"/>
      <c r="J782" s="663"/>
      <c r="K782" s="663"/>
      <c r="L782" s="663"/>
      <c r="M782" s="663"/>
      <c r="N782" s="663"/>
      <c r="O782" s="663"/>
      <c r="P782" s="663"/>
      <c r="Q782" s="663"/>
      <c r="R782" s="663"/>
      <c r="S782" s="663"/>
      <c r="T782" s="663"/>
      <c r="U782" s="664"/>
      <c r="V782" s="232"/>
      <c r="AD782" s="291"/>
      <c r="AE782" s="291"/>
      <c r="AF782" s="291"/>
      <c r="AG782" s="291"/>
      <c r="AH782" s="291"/>
      <c r="AI782" s="291"/>
      <c r="AJ782" s="291"/>
      <c r="AK782" s="291"/>
      <c r="AR782"/>
      <c r="AS782"/>
      <c r="AT782"/>
      <c r="AU782"/>
    </row>
    <row r="783" spans="2:47" ht="14.25" customHeight="1">
      <c r="B783" s="232"/>
      <c r="C783" s="662"/>
      <c r="D783" s="663"/>
      <c r="E783" s="663"/>
      <c r="F783" s="663"/>
      <c r="G783" s="663"/>
      <c r="H783" s="663"/>
      <c r="I783" s="663"/>
      <c r="J783" s="663"/>
      <c r="K783" s="663"/>
      <c r="L783" s="663"/>
      <c r="M783" s="663"/>
      <c r="N783" s="663"/>
      <c r="O783" s="663"/>
      <c r="P783" s="663"/>
      <c r="Q783" s="663"/>
      <c r="R783" s="663"/>
      <c r="S783" s="663"/>
      <c r="T783" s="663"/>
      <c r="U783" s="664"/>
      <c r="V783" s="232"/>
      <c r="AD783" s="291"/>
      <c r="AE783" s="291"/>
      <c r="AF783" s="291"/>
      <c r="AG783" s="291"/>
      <c r="AH783" s="291"/>
      <c r="AI783" s="291"/>
      <c r="AJ783" s="291"/>
      <c r="AK783" s="291"/>
      <c r="AR783"/>
      <c r="AS783"/>
      <c r="AT783"/>
      <c r="AU783"/>
    </row>
    <row r="784" spans="2:47" ht="14.25" customHeight="1">
      <c r="B784" s="232"/>
      <c r="C784" s="662"/>
      <c r="D784" s="663"/>
      <c r="E784" s="663"/>
      <c r="F784" s="663"/>
      <c r="G784" s="663"/>
      <c r="H784" s="663"/>
      <c r="I784" s="663"/>
      <c r="J784" s="663"/>
      <c r="K784" s="663"/>
      <c r="L784" s="663"/>
      <c r="M784" s="663"/>
      <c r="N784" s="663"/>
      <c r="O784" s="663"/>
      <c r="P784" s="663"/>
      <c r="Q784" s="663"/>
      <c r="R784" s="663"/>
      <c r="S784" s="663"/>
      <c r="T784" s="663"/>
      <c r="U784" s="664"/>
      <c r="V784" s="232"/>
      <c r="AD784" s="291"/>
      <c r="AE784" s="291"/>
      <c r="AF784" s="291"/>
      <c r="AG784" s="291"/>
      <c r="AH784" s="291"/>
      <c r="AI784" s="291"/>
      <c r="AJ784" s="291"/>
      <c r="AK784" s="291"/>
      <c r="AR784"/>
      <c r="AS784"/>
      <c r="AT784"/>
      <c r="AU784"/>
    </row>
    <row r="785" spans="2:47" ht="14.25" customHeight="1">
      <c r="B785" s="232"/>
      <c r="C785" s="662"/>
      <c r="D785" s="663"/>
      <c r="E785" s="663"/>
      <c r="F785" s="663"/>
      <c r="G785" s="663"/>
      <c r="H785" s="663"/>
      <c r="I785" s="663"/>
      <c r="J785" s="663"/>
      <c r="K785" s="663"/>
      <c r="L785" s="663"/>
      <c r="M785" s="663"/>
      <c r="N785" s="663"/>
      <c r="O785" s="663"/>
      <c r="P785" s="663"/>
      <c r="Q785" s="663"/>
      <c r="R785" s="663"/>
      <c r="S785" s="663"/>
      <c r="T785" s="663"/>
      <c r="U785" s="664"/>
      <c r="V785" s="232"/>
      <c r="AD785" s="291"/>
      <c r="AE785" s="291"/>
      <c r="AF785" s="291"/>
      <c r="AG785" s="291"/>
      <c r="AH785" s="291"/>
      <c r="AI785" s="291"/>
      <c r="AJ785" s="291"/>
      <c r="AK785" s="291"/>
      <c r="AR785"/>
      <c r="AS785"/>
      <c r="AT785"/>
      <c r="AU785"/>
    </row>
    <row r="786" spans="2:47" ht="14.25" customHeight="1">
      <c r="B786" s="232"/>
      <c r="C786" s="662"/>
      <c r="D786" s="663"/>
      <c r="E786" s="663"/>
      <c r="F786" s="663"/>
      <c r="G786" s="663"/>
      <c r="H786" s="663"/>
      <c r="I786" s="663"/>
      <c r="J786" s="663"/>
      <c r="K786" s="663"/>
      <c r="L786" s="663"/>
      <c r="M786" s="663"/>
      <c r="N786" s="663"/>
      <c r="O786" s="663"/>
      <c r="P786" s="663"/>
      <c r="Q786" s="663"/>
      <c r="R786" s="663"/>
      <c r="S786" s="663"/>
      <c r="T786" s="663"/>
      <c r="U786" s="664"/>
      <c r="V786" s="232"/>
      <c r="AD786" s="291"/>
      <c r="AE786" s="291"/>
      <c r="AF786" s="291"/>
      <c r="AG786" s="291"/>
      <c r="AH786" s="291"/>
      <c r="AI786" s="291"/>
      <c r="AJ786" s="291"/>
      <c r="AK786" s="291"/>
      <c r="AR786"/>
      <c r="AS786"/>
      <c r="AT786"/>
      <c r="AU786"/>
    </row>
    <row r="787" spans="2:47" ht="14.25" customHeight="1">
      <c r="B787" s="232"/>
      <c r="C787" s="662"/>
      <c r="D787" s="663"/>
      <c r="E787" s="663"/>
      <c r="F787" s="663"/>
      <c r="G787" s="663"/>
      <c r="H787" s="663"/>
      <c r="I787" s="663"/>
      <c r="J787" s="663"/>
      <c r="K787" s="663"/>
      <c r="L787" s="663"/>
      <c r="M787" s="663"/>
      <c r="N787" s="663"/>
      <c r="O787" s="663"/>
      <c r="P787" s="663"/>
      <c r="Q787" s="663"/>
      <c r="R787" s="663"/>
      <c r="S787" s="663"/>
      <c r="T787" s="663"/>
      <c r="U787" s="664"/>
      <c r="V787" s="232"/>
      <c r="AD787" s="292"/>
      <c r="AE787" s="292"/>
      <c r="AF787" s="292"/>
      <c r="AG787" s="292"/>
      <c r="AH787" s="292"/>
      <c r="AR787"/>
      <c r="AS787"/>
      <c r="AT787"/>
      <c r="AU787"/>
    </row>
    <row r="788" spans="2:47" ht="14.25" customHeight="1">
      <c r="B788" s="232"/>
      <c r="C788" s="662"/>
      <c r="D788" s="663"/>
      <c r="E788" s="663"/>
      <c r="F788" s="663"/>
      <c r="G788" s="663"/>
      <c r="H788" s="663"/>
      <c r="I788" s="663"/>
      <c r="J788" s="663"/>
      <c r="K788" s="663"/>
      <c r="L788" s="663"/>
      <c r="M788" s="663"/>
      <c r="N788" s="663"/>
      <c r="O788" s="663"/>
      <c r="P788" s="663"/>
      <c r="Q788" s="663"/>
      <c r="R788" s="663"/>
      <c r="S788" s="663"/>
      <c r="T788" s="663"/>
      <c r="U788" s="664"/>
      <c r="V788" s="232"/>
      <c r="AD788" s="292"/>
      <c r="AE788" s="292"/>
      <c r="AF788" s="292"/>
      <c r="AG788" s="292"/>
      <c r="AH788" s="292"/>
      <c r="AR788"/>
      <c r="AS788"/>
      <c r="AT788"/>
      <c r="AU788"/>
    </row>
    <row r="789" spans="2:47" ht="14.25" customHeight="1">
      <c r="B789" s="232"/>
      <c r="C789" s="662"/>
      <c r="D789" s="663"/>
      <c r="E789" s="663"/>
      <c r="F789" s="663"/>
      <c r="G789" s="663"/>
      <c r="H789" s="663"/>
      <c r="I789" s="663"/>
      <c r="J789" s="663"/>
      <c r="K789" s="663"/>
      <c r="L789" s="663"/>
      <c r="M789" s="663"/>
      <c r="N789" s="663"/>
      <c r="O789" s="663"/>
      <c r="P789" s="663"/>
      <c r="Q789" s="663"/>
      <c r="R789" s="663"/>
      <c r="S789" s="663"/>
      <c r="T789" s="663"/>
      <c r="U789" s="664"/>
      <c r="V789" s="232"/>
      <c r="AR789"/>
      <c r="AS789"/>
      <c r="AT789"/>
      <c r="AU789"/>
    </row>
    <row r="790" spans="2:47" ht="14.25" customHeight="1">
      <c r="B790" s="232"/>
      <c r="C790" s="662"/>
      <c r="D790" s="663"/>
      <c r="E790" s="663"/>
      <c r="F790" s="663"/>
      <c r="G790" s="663"/>
      <c r="H790" s="663"/>
      <c r="I790" s="663"/>
      <c r="J790" s="663"/>
      <c r="K790" s="663"/>
      <c r="L790" s="663"/>
      <c r="M790" s="663"/>
      <c r="N790" s="663"/>
      <c r="O790" s="663"/>
      <c r="P790" s="663"/>
      <c r="Q790" s="663"/>
      <c r="R790" s="663"/>
      <c r="S790" s="663"/>
      <c r="T790" s="663"/>
      <c r="U790" s="664"/>
      <c r="V790" s="232"/>
      <c r="AR790"/>
      <c r="AS790"/>
      <c r="AT790"/>
      <c r="AU790"/>
    </row>
    <row r="791" spans="2:47" ht="14.25" customHeight="1">
      <c r="B791" s="232"/>
      <c r="C791" s="662"/>
      <c r="D791" s="663"/>
      <c r="E791" s="663"/>
      <c r="F791" s="663"/>
      <c r="G791" s="663"/>
      <c r="H791" s="663"/>
      <c r="I791" s="663"/>
      <c r="J791" s="663"/>
      <c r="K791" s="663"/>
      <c r="L791" s="663"/>
      <c r="M791" s="663"/>
      <c r="N791" s="663"/>
      <c r="O791" s="663"/>
      <c r="P791" s="663"/>
      <c r="Q791" s="663"/>
      <c r="R791" s="663"/>
      <c r="S791" s="663"/>
      <c r="T791" s="663"/>
      <c r="U791" s="664"/>
      <c r="V791" s="232"/>
      <c r="AR791"/>
      <c r="AS791"/>
      <c r="AT791"/>
      <c r="AU791"/>
    </row>
    <row r="792" spans="2:47" ht="14.25" customHeight="1">
      <c r="B792" s="232"/>
      <c r="C792" s="665"/>
      <c r="D792" s="666"/>
      <c r="E792" s="666"/>
      <c r="F792" s="666"/>
      <c r="G792" s="666"/>
      <c r="H792" s="666"/>
      <c r="I792" s="666"/>
      <c r="J792" s="666"/>
      <c r="K792" s="666"/>
      <c r="L792" s="666"/>
      <c r="M792" s="666"/>
      <c r="N792" s="666"/>
      <c r="O792" s="666"/>
      <c r="P792" s="666"/>
      <c r="Q792" s="666"/>
      <c r="R792" s="666"/>
      <c r="S792" s="666"/>
      <c r="T792" s="666"/>
      <c r="U792" s="667"/>
      <c r="V792" s="232"/>
      <c r="AR792"/>
      <c r="AS792"/>
      <c r="AT792"/>
      <c r="AU792"/>
    </row>
    <row r="793" spans="2:47" ht="14.25" customHeight="1">
      <c r="B793" s="232"/>
      <c r="C793" s="232"/>
      <c r="D793" s="231"/>
      <c r="E793" s="231"/>
      <c r="F793" s="231"/>
      <c r="G793" s="231"/>
      <c r="H793" s="231"/>
      <c r="I793" s="231"/>
      <c r="J793" s="231"/>
      <c r="K793" s="231"/>
      <c r="L793" s="231"/>
      <c r="M793" s="231"/>
      <c r="N793" s="231"/>
      <c r="O793" s="231"/>
      <c r="P793" s="231"/>
      <c r="Q793" s="231"/>
      <c r="R793" s="231"/>
      <c r="S793" s="231"/>
      <c r="T793" s="231"/>
      <c r="U793" s="231"/>
      <c r="V793" s="232"/>
      <c r="W793" s="254"/>
      <c r="X793" s="254"/>
      <c r="Y793" s="254"/>
      <c r="Z793" s="254"/>
      <c r="AA793" s="254"/>
      <c r="AB793" s="232"/>
      <c r="AC793" s="233"/>
      <c r="AD793" s="233"/>
      <c r="AE793" s="233"/>
      <c r="AF793" s="234"/>
      <c r="AG793" s="234"/>
      <c r="AH793" s="234"/>
      <c r="AI793" s="234"/>
      <c r="AJ793" s="234"/>
      <c r="AK793" s="234"/>
      <c r="AR793"/>
      <c r="AS793"/>
      <c r="AT793"/>
      <c r="AU793"/>
    </row>
    <row r="794" spans="2:47" ht="14.25" customHeight="1">
      <c r="B794" s="232"/>
      <c r="C794" s="668" t="s">
        <v>461</v>
      </c>
      <c r="D794" s="668"/>
      <c r="E794" s="668"/>
      <c r="F794" s="668"/>
      <c r="G794" s="668"/>
      <c r="H794" s="268"/>
      <c r="I794" s="268"/>
      <c r="J794" s="268"/>
      <c r="K794" s="268"/>
      <c r="L794" s="268"/>
      <c r="M794" s="268"/>
      <c r="N794" s="670" t="s">
        <v>457</v>
      </c>
      <c r="O794" s="670"/>
      <c r="P794" s="657"/>
      <c r="Q794" s="656" t="s">
        <v>247</v>
      </c>
      <c r="R794" s="657"/>
      <c r="S794" s="656" t="s">
        <v>352</v>
      </c>
      <c r="T794" s="657"/>
      <c r="U794" s="658" t="s">
        <v>353</v>
      </c>
      <c r="W794" s="231"/>
      <c r="X794" s="231"/>
      <c r="Y794" s="232"/>
      <c r="Z794" s="232"/>
      <c r="AA794" s="232"/>
      <c r="AB794" s="232"/>
      <c r="AC794" s="232"/>
      <c r="AD794" s="232"/>
      <c r="AE794" s="232"/>
      <c r="AF794" s="232"/>
      <c r="AG794" s="232"/>
      <c r="AH794" s="232"/>
      <c r="AI794" s="232"/>
      <c r="AJ794" s="232"/>
      <c r="AK794" s="232"/>
      <c r="AR794"/>
      <c r="AS794"/>
      <c r="AT794"/>
      <c r="AU794"/>
    </row>
    <row r="795" spans="2:47" ht="14.25" customHeight="1">
      <c r="B795" s="232"/>
      <c r="C795" s="669"/>
      <c r="D795" s="669"/>
      <c r="E795" s="669"/>
      <c r="F795" s="669"/>
      <c r="G795" s="669"/>
      <c r="H795" s="269"/>
      <c r="I795" s="269"/>
      <c r="J795" s="269"/>
      <c r="K795" s="269"/>
      <c r="L795" s="269"/>
      <c r="M795" s="269"/>
      <c r="N795" s="671"/>
      <c r="O795" s="671"/>
      <c r="P795" s="657"/>
      <c r="Q795" s="656"/>
      <c r="R795" s="657"/>
      <c r="S795" s="656"/>
      <c r="T795" s="657"/>
      <c r="U795" s="658"/>
      <c r="W795" s="231"/>
      <c r="X795" s="231"/>
      <c r="Y795" s="232"/>
      <c r="Z795" s="232"/>
      <c r="AA795" s="232"/>
      <c r="AB795" s="232"/>
      <c r="AC795" s="232"/>
      <c r="AD795" s="232"/>
      <c r="AE795" s="232"/>
      <c r="AF795" s="232"/>
      <c r="AG795" s="232"/>
      <c r="AH795" s="232"/>
      <c r="AI795" s="232"/>
      <c r="AJ795" s="232"/>
      <c r="AK795" s="232"/>
      <c r="AR795"/>
      <c r="AS795"/>
      <c r="AT795"/>
      <c r="AU795"/>
    </row>
    <row r="796" spans="2:47" ht="14.25" customHeight="1">
      <c r="B796" s="232"/>
      <c r="C796" s="659" t="s">
        <v>578</v>
      </c>
      <c r="D796" s="660"/>
      <c r="E796" s="660"/>
      <c r="F796" s="660"/>
      <c r="G796" s="660"/>
      <c r="H796" s="660"/>
      <c r="I796" s="660"/>
      <c r="J796" s="660"/>
      <c r="K796" s="660"/>
      <c r="L796" s="660"/>
      <c r="M796" s="660"/>
      <c r="N796" s="660"/>
      <c r="O796" s="660"/>
      <c r="P796" s="660"/>
      <c r="Q796" s="660"/>
      <c r="R796" s="660"/>
      <c r="S796" s="660"/>
      <c r="T796" s="660"/>
      <c r="U796" s="661"/>
      <c r="V796" s="232"/>
      <c r="W796" s="270"/>
      <c r="X796" s="270"/>
      <c r="Y796" s="270"/>
      <c r="Z796" s="270"/>
      <c r="AA796" s="270"/>
      <c r="AB796" s="270"/>
      <c r="AC796" s="270"/>
      <c r="AD796" s="270"/>
      <c r="AE796" s="270"/>
      <c r="AF796" s="270"/>
      <c r="AG796" s="270"/>
      <c r="AH796" s="270"/>
      <c r="AI796" s="270"/>
      <c r="AJ796" s="270"/>
      <c r="AK796" s="270"/>
      <c r="AR796"/>
      <c r="AS796"/>
      <c r="AT796"/>
      <c r="AU796"/>
    </row>
    <row r="797" spans="2:47" ht="14.25" customHeight="1">
      <c r="B797" s="232"/>
      <c r="C797" s="662"/>
      <c r="D797" s="663"/>
      <c r="E797" s="663"/>
      <c r="F797" s="663"/>
      <c r="G797" s="663"/>
      <c r="H797" s="663"/>
      <c r="I797" s="663"/>
      <c r="J797" s="663"/>
      <c r="K797" s="663"/>
      <c r="L797" s="663"/>
      <c r="M797" s="663"/>
      <c r="N797" s="663"/>
      <c r="O797" s="663"/>
      <c r="P797" s="663"/>
      <c r="Q797" s="663"/>
      <c r="R797" s="663"/>
      <c r="S797" s="663"/>
      <c r="T797" s="663"/>
      <c r="U797" s="664"/>
      <c r="V797" s="232"/>
      <c r="W797" s="270"/>
      <c r="X797" s="270"/>
      <c r="Y797" s="270"/>
      <c r="Z797" s="270"/>
      <c r="AA797" s="270"/>
      <c r="AB797" s="270"/>
      <c r="AC797" s="270"/>
      <c r="AD797" s="270"/>
      <c r="AE797" s="270"/>
      <c r="AF797" s="270"/>
      <c r="AG797" s="270"/>
      <c r="AH797" s="270"/>
      <c r="AI797" s="270"/>
      <c r="AJ797" s="270"/>
      <c r="AK797" s="270"/>
      <c r="AR797"/>
      <c r="AS797"/>
      <c r="AT797"/>
      <c r="AU797"/>
    </row>
    <row r="798" spans="2:47" ht="14.25" customHeight="1">
      <c r="B798" s="232"/>
      <c r="C798" s="662"/>
      <c r="D798" s="663"/>
      <c r="E798" s="663"/>
      <c r="F798" s="663"/>
      <c r="G798" s="663"/>
      <c r="H798" s="663"/>
      <c r="I798" s="663"/>
      <c r="J798" s="663"/>
      <c r="K798" s="663"/>
      <c r="L798" s="663"/>
      <c r="M798" s="663"/>
      <c r="N798" s="663"/>
      <c r="O798" s="663"/>
      <c r="P798" s="663"/>
      <c r="Q798" s="663"/>
      <c r="R798" s="663"/>
      <c r="S798" s="663"/>
      <c r="T798" s="663"/>
      <c r="U798" s="664"/>
      <c r="V798" s="232"/>
      <c r="W798" s="270"/>
      <c r="X798" s="270"/>
      <c r="Y798" s="270"/>
      <c r="Z798" s="270"/>
      <c r="AA798" s="270"/>
      <c r="AB798" s="270"/>
      <c r="AC798" s="270"/>
      <c r="AD798" s="270"/>
      <c r="AE798" s="270"/>
      <c r="AF798" s="270"/>
      <c r="AG798" s="270"/>
      <c r="AH798" s="270"/>
      <c r="AI798" s="270"/>
      <c r="AJ798" s="270"/>
      <c r="AK798" s="270"/>
      <c r="AR798"/>
      <c r="AS798"/>
      <c r="AT798"/>
      <c r="AU798"/>
    </row>
    <row r="799" spans="2:47" ht="14.25" customHeight="1">
      <c r="B799" s="232"/>
      <c r="C799" s="662"/>
      <c r="D799" s="663"/>
      <c r="E799" s="663"/>
      <c r="F799" s="663"/>
      <c r="G799" s="663"/>
      <c r="H799" s="663"/>
      <c r="I799" s="663"/>
      <c r="J799" s="663"/>
      <c r="K799" s="663"/>
      <c r="L799" s="663"/>
      <c r="M799" s="663"/>
      <c r="N799" s="663"/>
      <c r="O799" s="663"/>
      <c r="P799" s="663"/>
      <c r="Q799" s="663"/>
      <c r="R799" s="663"/>
      <c r="S799" s="663"/>
      <c r="T799" s="663"/>
      <c r="U799" s="664"/>
      <c r="V799" s="232"/>
      <c r="W799" s="270"/>
      <c r="X799" s="270"/>
      <c r="Y799" s="270"/>
      <c r="Z799" s="270"/>
      <c r="AA799" s="270"/>
      <c r="AB799" s="270"/>
      <c r="AC799" s="270"/>
      <c r="AD799" s="270"/>
      <c r="AE799" s="270"/>
      <c r="AF799" s="270"/>
      <c r="AG799" s="270"/>
      <c r="AH799" s="270"/>
      <c r="AI799" s="270"/>
      <c r="AJ799" s="270"/>
      <c r="AK799" s="270"/>
      <c r="AR799"/>
      <c r="AS799"/>
      <c r="AT799"/>
      <c r="AU799"/>
    </row>
    <row r="800" spans="2:47" ht="14.25" customHeight="1">
      <c r="B800" s="232"/>
      <c r="C800" s="662"/>
      <c r="D800" s="663"/>
      <c r="E800" s="663"/>
      <c r="F800" s="663"/>
      <c r="G800" s="663"/>
      <c r="H800" s="663"/>
      <c r="I800" s="663"/>
      <c r="J800" s="663"/>
      <c r="K800" s="663"/>
      <c r="L800" s="663"/>
      <c r="M800" s="663"/>
      <c r="N800" s="663"/>
      <c r="O800" s="663"/>
      <c r="P800" s="663"/>
      <c r="Q800" s="663"/>
      <c r="R800" s="663"/>
      <c r="S800" s="663"/>
      <c r="T800" s="663"/>
      <c r="U800" s="664"/>
      <c r="V800" s="232"/>
      <c r="W800" s="270"/>
      <c r="X800" s="270"/>
      <c r="Y800" s="270"/>
      <c r="Z800" s="270"/>
      <c r="AA800" s="270"/>
      <c r="AB800" s="270"/>
      <c r="AC800" s="270"/>
      <c r="AD800" s="270"/>
      <c r="AE800" s="270"/>
      <c r="AF800" s="270"/>
      <c r="AG800" s="270"/>
      <c r="AH800" s="270"/>
      <c r="AI800" s="270"/>
      <c r="AJ800" s="270"/>
      <c r="AK800" s="270"/>
      <c r="AR800"/>
      <c r="AS800"/>
      <c r="AT800"/>
      <c r="AU800"/>
    </row>
    <row r="801" spans="2:47" ht="14.25" customHeight="1">
      <c r="B801" s="232"/>
      <c r="C801" s="662"/>
      <c r="D801" s="663"/>
      <c r="E801" s="663"/>
      <c r="F801" s="663"/>
      <c r="G801" s="663"/>
      <c r="H801" s="663"/>
      <c r="I801" s="663"/>
      <c r="J801" s="663"/>
      <c r="K801" s="663"/>
      <c r="L801" s="663"/>
      <c r="M801" s="663"/>
      <c r="N801" s="663"/>
      <c r="O801" s="663"/>
      <c r="P801" s="663"/>
      <c r="Q801" s="663"/>
      <c r="R801" s="663"/>
      <c r="S801" s="663"/>
      <c r="T801" s="663"/>
      <c r="U801" s="664"/>
      <c r="V801" s="232"/>
      <c r="AD801" s="291"/>
      <c r="AE801" s="291"/>
      <c r="AF801" s="291"/>
      <c r="AG801" s="291"/>
      <c r="AH801" s="291"/>
      <c r="AI801" s="291"/>
      <c r="AJ801" s="291"/>
      <c r="AK801" s="291"/>
      <c r="AR801"/>
      <c r="AS801"/>
      <c r="AT801"/>
      <c r="AU801"/>
    </row>
    <row r="802" spans="2:47" ht="14.25" customHeight="1">
      <c r="B802" s="232"/>
      <c r="C802" s="662"/>
      <c r="D802" s="663"/>
      <c r="E802" s="663"/>
      <c r="F802" s="663"/>
      <c r="G802" s="663"/>
      <c r="H802" s="663"/>
      <c r="I802" s="663"/>
      <c r="J802" s="663"/>
      <c r="K802" s="663"/>
      <c r="L802" s="663"/>
      <c r="M802" s="663"/>
      <c r="N802" s="663"/>
      <c r="O802" s="663"/>
      <c r="P802" s="663"/>
      <c r="Q802" s="663"/>
      <c r="R802" s="663"/>
      <c r="S802" s="663"/>
      <c r="T802" s="663"/>
      <c r="U802" s="664"/>
      <c r="V802" s="232"/>
      <c r="AD802" s="291"/>
      <c r="AE802" s="291"/>
      <c r="AF802" s="291"/>
      <c r="AG802" s="291"/>
      <c r="AH802" s="291"/>
      <c r="AI802" s="291"/>
      <c r="AJ802" s="291"/>
      <c r="AK802" s="291"/>
      <c r="AR802"/>
      <c r="AS802"/>
      <c r="AT802"/>
      <c r="AU802"/>
    </row>
    <row r="803" spans="2:47" ht="14.25" customHeight="1">
      <c r="B803" s="232"/>
      <c r="C803" s="662"/>
      <c r="D803" s="663"/>
      <c r="E803" s="663"/>
      <c r="F803" s="663"/>
      <c r="G803" s="663"/>
      <c r="H803" s="663"/>
      <c r="I803" s="663"/>
      <c r="J803" s="663"/>
      <c r="K803" s="663"/>
      <c r="L803" s="663"/>
      <c r="M803" s="663"/>
      <c r="N803" s="663"/>
      <c r="O803" s="663"/>
      <c r="P803" s="663"/>
      <c r="Q803" s="663"/>
      <c r="R803" s="663"/>
      <c r="S803" s="663"/>
      <c r="T803" s="663"/>
      <c r="U803" s="664"/>
      <c r="V803" s="232"/>
      <c r="AD803" s="291"/>
      <c r="AE803" s="291"/>
      <c r="AF803" s="291"/>
      <c r="AG803" s="291"/>
      <c r="AH803" s="291"/>
      <c r="AI803" s="291"/>
      <c r="AJ803" s="291"/>
      <c r="AK803" s="291"/>
      <c r="AR803"/>
      <c r="AS803"/>
      <c r="AT803"/>
      <c r="AU803"/>
    </row>
    <row r="804" spans="2:47" ht="14.25" customHeight="1">
      <c r="B804" s="232"/>
      <c r="C804" s="662"/>
      <c r="D804" s="663"/>
      <c r="E804" s="663"/>
      <c r="F804" s="663"/>
      <c r="G804" s="663"/>
      <c r="H804" s="663"/>
      <c r="I804" s="663"/>
      <c r="J804" s="663"/>
      <c r="K804" s="663"/>
      <c r="L804" s="663"/>
      <c r="M804" s="663"/>
      <c r="N804" s="663"/>
      <c r="O804" s="663"/>
      <c r="P804" s="663"/>
      <c r="Q804" s="663"/>
      <c r="R804" s="663"/>
      <c r="S804" s="663"/>
      <c r="T804" s="663"/>
      <c r="U804" s="664"/>
      <c r="V804" s="232"/>
      <c r="AD804" s="291"/>
      <c r="AE804" s="291"/>
      <c r="AF804" s="291"/>
      <c r="AG804" s="291"/>
      <c r="AH804" s="291"/>
      <c r="AI804" s="291"/>
      <c r="AJ804" s="291"/>
      <c r="AK804" s="291"/>
      <c r="AR804"/>
      <c r="AS804"/>
      <c r="AT804"/>
      <c r="AU804"/>
    </row>
    <row r="805" spans="2:47" ht="14.25" customHeight="1">
      <c r="B805" s="232"/>
      <c r="C805" s="662"/>
      <c r="D805" s="663"/>
      <c r="E805" s="663"/>
      <c r="F805" s="663"/>
      <c r="G805" s="663"/>
      <c r="H805" s="663"/>
      <c r="I805" s="663"/>
      <c r="J805" s="663"/>
      <c r="K805" s="663"/>
      <c r="L805" s="663"/>
      <c r="M805" s="663"/>
      <c r="N805" s="663"/>
      <c r="O805" s="663"/>
      <c r="P805" s="663"/>
      <c r="Q805" s="663"/>
      <c r="R805" s="663"/>
      <c r="S805" s="663"/>
      <c r="T805" s="663"/>
      <c r="U805" s="664"/>
      <c r="V805" s="232"/>
      <c r="AD805" s="291"/>
      <c r="AE805" s="291"/>
      <c r="AF805" s="291"/>
      <c r="AG805" s="291"/>
      <c r="AH805" s="291"/>
      <c r="AI805" s="291"/>
      <c r="AJ805" s="291"/>
      <c r="AK805" s="291"/>
      <c r="AR805"/>
      <c r="AS805"/>
      <c r="AT805"/>
      <c r="AU805"/>
    </row>
    <row r="806" spans="2:47" ht="14.25" customHeight="1">
      <c r="B806" s="232"/>
      <c r="C806" s="662"/>
      <c r="D806" s="663"/>
      <c r="E806" s="663"/>
      <c r="F806" s="663"/>
      <c r="G806" s="663"/>
      <c r="H806" s="663"/>
      <c r="I806" s="663"/>
      <c r="J806" s="663"/>
      <c r="K806" s="663"/>
      <c r="L806" s="663"/>
      <c r="M806" s="663"/>
      <c r="N806" s="663"/>
      <c r="O806" s="663"/>
      <c r="P806" s="663"/>
      <c r="Q806" s="663"/>
      <c r="R806" s="663"/>
      <c r="S806" s="663"/>
      <c r="T806" s="663"/>
      <c r="U806" s="664"/>
      <c r="V806" s="232"/>
      <c r="AD806" s="291"/>
      <c r="AE806" s="291"/>
      <c r="AF806" s="291"/>
      <c r="AG806" s="291"/>
      <c r="AH806" s="291"/>
      <c r="AI806" s="291"/>
      <c r="AJ806" s="291"/>
      <c r="AK806" s="291"/>
      <c r="AR806"/>
      <c r="AS806"/>
      <c r="AT806"/>
      <c r="AU806"/>
    </row>
    <row r="807" spans="2:47" ht="14.25" customHeight="1">
      <c r="B807" s="232"/>
      <c r="C807" s="662"/>
      <c r="D807" s="663"/>
      <c r="E807" s="663"/>
      <c r="F807" s="663"/>
      <c r="G807" s="663"/>
      <c r="H807" s="663"/>
      <c r="I807" s="663"/>
      <c r="J807" s="663"/>
      <c r="K807" s="663"/>
      <c r="L807" s="663"/>
      <c r="M807" s="663"/>
      <c r="N807" s="663"/>
      <c r="O807" s="663"/>
      <c r="P807" s="663"/>
      <c r="Q807" s="663"/>
      <c r="R807" s="663"/>
      <c r="S807" s="663"/>
      <c r="T807" s="663"/>
      <c r="U807" s="664"/>
      <c r="V807" s="232"/>
      <c r="AD807" s="292"/>
      <c r="AE807" s="292"/>
      <c r="AF807" s="292"/>
      <c r="AG807" s="292"/>
      <c r="AH807" s="292"/>
      <c r="AR807"/>
      <c r="AS807"/>
      <c r="AT807"/>
      <c r="AU807"/>
    </row>
    <row r="808" spans="2:47" ht="14.25" customHeight="1">
      <c r="B808" s="232"/>
      <c r="C808" s="662"/>
      <c r="D808" s="663"/>
      <c r="E808" s="663"/>
      <c r="F808" s="663"/>
      <c r="G808" s="663"/>
      <c r="H808" s="663"/>
      <c r="I808" s="663"/>
      <c r="J808" s="663"/>
      <c r="K808" s="663"/>
      <c r="L808" s="663"/>
      <c r="M808" s="663"/>
      <c r="N808" s="663"/>
      <c r="O808" s="663"/>
      <c r="P808" s="663"/>
      <c r="Q808" s="663"/>
      <c r="R808" s="663"/>
      <c r="S808" s="663"/>
      <c r="T808" s="663"/>
      <c r="U808" s="664"/>
      <c r="V808" s="232"/>
      <c r="AD808" s="292"/>
      <c r="AE808" s="292"/>
      <c r="AF808" s="292"/>
      <c r="AG808" s="292"/>
      <c r="AH808" s="292"/>
      <c r="AR808"/>
      <c r="AS808"/>
      <c r="AT808"/>
      <c r="AU808"/>
    </row>
    <row r="809" spans="2:47" ht="14.25" customHeight="1">
      <c r="B809" s="232"/>
      <c r="C809" s="662"/>
      <c r="D809" s="663"/>
      <c r="E809" s="663"/>
      <c r="F809" s="663"/>
      <c r="G809" s="663"/>
      <c r="H809" s="663"/>
      <c r="I809" s="663"/>
      <c r="J809" s="663"/>
      <c r="K809" s="663"/>
      <c r="L809" s="663"/>
      <c r="M809" s="663"/>
      <c r="N809" s="663"/>
      <c r="O809" s="663"/>
      <c r="P809" s="663"/>
      <c r="Q809" s="663"/>
      <c r="R809" s="663"/>
      <c r="S809" s="663"/>
      <c r="T809" s="663"/>
      <c r="U809" s="664"/>
      <c r="V809" s="232"/>
      <c r="AR809"/>
      <c r="AS809"/>
      <c r="AT809"/>
      <c r="AU809"/>
    </row>
    <row r="810" spans="2:47" ht="14.25" customHeight="1">
      <c r="B810" s="232"/>
      <c r="C810" s="662"/>
      <c r="D810" s="663"/>
      <c r="E810" s="663"/>
      <c r="F810" s="663"/>
      <c r="G810" s="663"/>
      <c r="H810" s="663"/>
      <c r="I810" s="663"/>
      <c r="J810" s="663"/>
      <c r="K810" s="663"/>
      <c r="L810" s="663"/>
      <c r="M810" s="663"/>
      <c r="N810" s="663"/>
      <c r="O810" s="663"/>
      <c r="P810" s="663"/>
      <c r="Q810" s="663"/>
      <c r="R810" s="663"/>
      <c r="S810" s="663"/>
      <c r="T810" s="663"/>
      <c r="U810" s="664"/>
      <c r="V810" s="232"/>
      <c r="AR810"/>
      <c r="AS810"/>
      <c r="AT810"/>
      <c r="AU810"/>
    </row>
    <row r="811" spans="2:47" ht="14.25" customHeight="1">
      <c r="B811" s="232"/>
      <c r="C811" s="662"/>
      <c r="D811" s="663"/>
      <c r="E811" s="663"/>
      <c r="F811" s="663"/>
      <c r="G811" s="663"/>
      <c r="H811" s="663"/>
      <c r="I811" s="663"/>
      <c r="J811" s="663"/>
      <c r="K811" s="663"/>
      <c r="L811" s="663"/>
      <c r="M811" s="663"/>
      <c r="N811" s="663"/>
      <c r="O811" s="663"/>
      <c r="P811" s="663"/>
      <c r="Q811" s="663"/>
      <c r="R811" s="663"/>
      <c r="S811" s="663"/>
      <c r="T811" s="663"/>
      <c r="U811" s="664"/>
      <c r="V811" s="232"/>
      <c r="AR811"/>
      <c r="AS811"/>
      <c r="AT811"/>
      <c r="AU811"/>
    </row>
    <row r="812" spans="2:47" ht="14.25" customHeight="1">
      <c r="B812" s="232"/>
      <c r="C812" s="665"/>
      <c r="D812" s="666"/>
      <c r="E812" s="666"/>
      <c r="F812" s="666"/>
      <c r="G812" s="666"/>
      <c r="H812" s="666"/>
      <c r="I812" s="666"/>
      <c r="J812" s="666"/>
      <c r="K812" s="666"/>
      <c r="L812" s="666"/>
      <c r="M812" s="666"/>
      <c r="N812" s="666"/>
      <c r="O812" s="666"/>
      <c r="P812" s="666"/>
      <c r="Q812" s="666"/>
      <c r="R812" s="666"/>
      <c r="S812" s="666"/>
      <c r="T812" s="666"/>
      <c r="U812" s="667"/>
      <c r="V812" s="232"/>
      <c r="AR812"/>
      <c r="AS812"/>
      <c r="AT812"/>
      <c r="AU812"/>
    </row>
    <row r="813" spans="2:47" ht="12.95" customHeight="1">
      <c r="B813" s="237"/>
      <c r="C813" s="232" t="s">
        <v>77</v>
      </c>
      <c r="D813" s="232"/>
      <c r="E813" s="232"/>
      <c r="F813" s="232"/>
      <c r="G813" s="232"/>
      <c r="H813" s="232" t="s">
        <v>78</v>
      </c>
      <c r="I813" s="232"/>
      <c r="J813" s="232"/>
      <c r="K813" s="232"/>
      <c r="L813" s="232"/>
      <c r="M813" s="232"/>
      <c r="N813" s="232"/>
      <c r="O813" s="232"/>
      <c r="P813" s="232"/>
      <c r="Q813" s="232"/>
      <c r="R813" s="232"/>
      <c r="S813" s="232"/>
      <c r="T813" s="232"/>
      <c r="U813" s="232"/>
      <c r="V813" s="232"/>
      <c r="W813" s="232"/>
      <c r="X813" s="232"/>
      <c r="Y813" s="232"/>
      <c r="Z813" s="232"/>
      <c r="AA813" s="232"/>
      <c r="AB813" s="232"/>
      <c r="AC813" s="232"/>
      <c r="AD813" s="232"/>
      <c r="AE813" s="232"/>
      <c r="AF813" s="237"/>
      <c r="AG813" s="237"/>
      <c r="AH813" s="237"/>
      <c r="AI813" s="237"/>
      <c r="AJ813" s="237"/>
      <c r="AK813" s="237"/>
      <c r="AR813"/>
      <c r="AS813"/>
      <c r="AT813"/>
      <c r="AU813"/>
    </row>
    <row r="814" spans="2:47" ht="12.95" customHeight="1">
      <c r="B814" s="237"/>
      <c r="C814" s="232"/>
      <c r="D814" s="232"/>
      <c r="E814" s="232"/>
      <c r="F814" s="232"/>
      <c r="G814" s="232"/>
      <c r="H814" s="232" t="s">
        <v>291</v>
      </c>
      <c r="I814" s="232"/>
      <c r="J814" s="232"/>
      <c r="K814" s="232"/>
      <c r="L814" s="232"/>
      <c r="M814" s="232"/>
      <c r="N814" s="232"/>
      <c r="O814" s="232"/>
      <c r="P814" s="232"/>
      <c r="Q814" s="232"/>
      <c r="R814" s="232"/>
      <c r="S814" s="232"/>
      <c r="T814" s="232"/>
      <c r="U814" s="232"/>
      <c r="V814" s="232"/>
      <c r="W814" s="232"/>
      <c r="X814" s="232"/>
      <c r="Y814" s="232"/>
      <c r="Z814" s="232"/>
      <c r="AA814" s="232"/>
      <c r="AB814" s="232"/>
      <c r="AC814" s="232"/>
      <c r="AD814" s="232"/>
      <c r="AE814" s="232"/>
      <c r="AF814" s="237"/>
      <c r="AG814" s="237"/>
      <c r="AH814" s="237"/>
      <c r="AI814" s="237"/>
      <c r="AJ814" s="237"/>
      <c r="AK814" s="237"/>
      <c r="AR814"/>
      <c r="AS814"/>
      <c r="AT814"/>
      <c r="AU814"/>
    </row>
    <row r="815" spans="2:47" ht="12.95" customHeight="1">
      <c r="B815" s="237"/>
      <c r="C815" s="232" t="s">
        <v>357</v>
      </c>
      <c r="D815" s="232"/>
      <c r="E815" s="232"/>
      <c r="F815" s="232"/>
      <c r="G815" s="232"/>
      <c r="I815" s="232"/>
      <c r="J815" s="232"/>
      <c r="K815" s="232"/>
      <c r="L815" s="232"/>
      <c r="M815" s="232"/>
      <c r="N815" s="232"/>
      <c r="O815" s="232"/>
      <c r="P815" s="232"/>
      <c r="Q815" s="232"/>
      <c r="R815" s="232"/>
      <c r="S815" s="232"/>
      <c r="T815" s="232"/>
      <c r="U815" s="232"/>
      <c r="V815" s="232"/>
      <c r="W815" s="232"/>
      <c r="X815" s="232"/>
      <c r="Y815" s="232"/>
      <c r="Z815" s="232"/>
      <c r="AA815" s="232"/>
      <c r="AB815" s="232"/>
      <c r="AC815" s="232"/>
      <c r="AD815" s="232"/>
      <c r="AE815" s="232"/>
      <c r="AF815" s="237"/>
      <c r="AG815" s="237"/>
      <c r="AH815" s="237"/>
      <c r="AI815" s="237"/>
      <c r="AJ815" s="237"/>
      <c r="AK815" s="237"/>
      <c r="AR815"/>
      <c r="AS815"/>
      <c r="AT815"/>
      <c r="AU815"/>
    </row>
    <row r="816" spans="2:47" ht="12.95" customHeight="1">
      <c r="B816" s="237"/>
      <c r="C816" s="232" t="s">
        <v>460</v>
      </c>
      <c r="D816" s="232"/>
      <c r="E816" s="232"/>
      <c r="F816" s="232"/>
      <c r="G816" s="232"/>
      <c r="I816" s="232"/>
      <c r="J816" s="232"/>
      <c r="K816" s="232"/>
      <c r="L816" s="232"/>
      <c r="M816" s="232"/>
      <c r="N816" s="232"/>
      <c r="O816" s="232"/>
      <c r="P816" s="232"/>
      <c r="Q816" s="232"/>
      <c r="R816" s="232"/>
      <c r="S816" s="232"/>
      <c r="T816" s="232"/>
      <c r="U816" s="232"/>
      <c r="V816" s="232"/>
      <c r="W816" s="232"/>
      <c r="X816" s="232"/>
      <c r="Y816" s="232"/>
      <c r="Z816" s="232"/>
      <c r="AA816" s="232"/>
      <c r="AB816" s="232"/>
      <c r="AC816" s="232"/>
      <c r="AD816" s="232"/>
      <c r="AE816" s="232"/>
      <c r="AF816" s="237"/>
      <c r="AG816" s="237"/>
      <c r="AH816" s="237"/>
      <c r="AI816" s="237"/>
      <c r="AJ816" s="237"/>
      <c r="AK816" s="237"/>
      <c r="AR816"/>
      <c r="AS816"/>
      <c r="AT816"/>
      <c r="AU816"/>
    </row>
    <row r="817" spans="2:47" s="235" customFormat="1" ht="12.95" customHeight="1">
      <c r="B817" s="230"/>
      <c r="C817" s="260" t="s">
        <v>525</v>
      </c>
      <c r="D817" s="229"/>
      <c r="E817" s="229"/>
      <c r="F817" s="229"/>
      <c r="G817" s="230"/>
      <c r="H817" s="230"/>
      <c r="I817" s="230"/>
      <c r="J817" s="230"/>
      <c r="K817" s="230"/>
      <c r="L817" s="230"/>
      <c r="M817" s="230"/>
      <c r="N817" s="230"/>
      <c r="O817" s="230"/>
      <c r="P817" s="230"/>
      <c r="Q817" s="230"/>
      <c r="R817" s="230"/>
      <c r="S817" s="230"/>
      <c r="T817" s="230"/>
      <c r="U817" s="230"/>
      <c r="V817" s="230"/>
      <c r="W817" s="230"/>
      <c r="X817" s="230"/>
      <c r="Y817" s="230"/>
      <c r="Z817" s="230"/>
      <c r="AA817" s="230"/>
      <c r="AB817" s="230"/>
      <c r="AC817" s="230"/>
      <c r="AD817" s="230"/>
      <c r="AE817" s="230"/>
      <c r="AF817" s="230"/>
      <c r="AG817" s="230"/>
      <c r="AH817" s="290"/>
      <c r="AI817" s="290"/>
      <c r="AJ817" s="289"/>
      <c r="AK817" s="289"/>
      <c r="AL817" s="236"/>
      <c r="AM817" s="236"/>
      <c r="AN817" s="236"/>
      <c r="AO817" s="236"/>
      <c r="AP817" s="236"/>
      <c r="AQ817" s="236"/>
      <c r="AR817" s="238"/>
      <c r="AS817" s="238"/>
      <c r="AT817" s="239"/>
      <c r="AU817" s="239"/>
    </row>
    <row r="818" spans="2:47" ht="12.95" customHeight="1">
      <c r="B818" s="231"/>
      <c r="C818" s="672" t="s">
        <v>354</v>
      </c>
      <c r="D818" s="672"/>
      <c r="E818" s="672"/>
      <c r="F818" s="672"/>
      <c r="G818" s="672"/>
      <c r="H818" s="672"/>
      <c r="I818" s="672"/>
      <c r="J818" s="672"/>
      <c r="K818" s="672"/>
      <c r="L818" s="672"/>
      <c r="M818" s="672"/>
      <c r="N818" s="672"/>
      <c r="O818" s="672"/>
      <c r="P818" s="672"/>
      <c r="Q818" s="672"/>
      <c r="R818" s="672"/>
      <c r="S818" s="672"/>
      <c r="T818" s="672"/>
      <c r="U818" s="672"/>
      <c r="V818" s="672"/>
      <c r="W818" s="261"/>
      <c r="X818" s="231"/>
      <c r="Y818" s="232"/>
      <c r="Z818" s="232"/>
      <c r="AA818" s="232"/>
      <c r="AB818" s="232"/>
      <c r="AC818" s="232"/>
      <c r="AD818" s="232"/>
      <c r="AE818" s="232"/>
      <c r="AF818" s="232"/>
      <c r="AG818" s="262"/>
      <c r="AH818" s="290"/>
      <c r="AI818" s="290"/>
      <c r="AJ818" s="289"/>
      <c r="AK818" s="289"/>
      <c r="AR818"/>
      <c r="AS818"/>
      <c r="AT818"/>
      <c r="AU818"/>
    </row>
    <row r="819" spans="2:47" ht="12.95" customHeight="1">
      <c r="B819" s="231"/>
      <c r="C819" s="672"/>
      <c r="D819" s="672"/>
      <c r="E819" s="672"/>
      <c r="F819" s="672"/>
      <c r="G819" s="672"/>
      <c r="H819" s="672"/>
      <c r="I819" s="672"/>
      <c r="J819" s="672"/>
      <c r="K819" s="672"/>
      <c r="L819" s="672"/>
      <c r="M819" s="672"/>
      <c r="N819" s="672"/>
      <c r="O819" s="672"/>
      <c r="P819" s="672"/>
      <c r="Q819" s="672"/>
      <c r="R819" s="672"/>
      <c r="S819" s="672"/>
      <c r="T819" s="672"/>
      <c r="U819" s="672"/>
      <c r="V819" s="672"/>
      <c r="W819" s="697" t="s">
        <v>459</v>
      </c>
      <c r="X819" s="697"/>
      <c r="Y819" s="697"/>
      <c r="Z819" s="697"/>
      <c r="AA819" s="697">
        <f>AA751+1</f>
        <v>13</v>
      </c>
      <c r="AB819" s="697"/>
      <c r="AC819" s="697"/>
      <c r="AD819" s="697"/>
      <c r="AE819" s="697"/>
      <c r="AF819" s="697"/>
      <c r="AG819" s="697"/>
      <c r="AH819" s="697"/>
      <c r="AI819" s="697"/>
      <c r="AJ819" s="697"/>
      <c r="AK819" s="697"/>
      <c r="AR819"/>
      <c r="AS819"/>
      <c r="AT819"/>
      <c r="AU819"/>
    </row>
    <row r="820" spans="2:47" ht="12.95" customHeight="1">
      <c r="B820" s="231"/>
      <c r="C820" s="231"/>
      <c r="D820" s="231"/>
      <c r="E820" s="231"/>
      <c r="F820" s="231"/>
      <c r="G820" s="231"/>
      <c r="H820" s="231"/>
      <c r="I820" s="231"/>
      <c r="J820" s="231"/>
      <c r="K820" s="231"/>
      <c r="L820" s="231"/>
      <c r="M820" s="231"/>
      <c r="N820" s="231"/>
      <c r="O820" s="231"/>
      <c r="P820" s="231"/>
      <c r="Q820" s="231"/>
      <c r="R820" s="232"/>
      <c r="S820" s="232"/>
      <c r="T820" s="232"/>
      <c r="U820" s="232"/>
      <c r="V820" s="231"/>
      <c r="W820" s="697"/>
      <c r="X820" s="697"/>
      <c r="Y820" s="697"/>
      <c r="Z820" s="697"/>
      <c r="AA820" s="697"/>
      <c r="AB820" s="697"/>
      <c r="AC820" s="697"/>
      <c r="AD820" s="697"/>
      <c r="AE820" s="697"/>
      <c r="AF820" s="697"/>
      <c r="AG820" s="697"/>
      <c r="AH820" s="697"/>
      <c r="AI820" s="697"/>
      <c r="AJ820" s="697"/>
      <c r="AK820" s="697"/>
      <c r="AR820"/>
      <c r="AS820"/>
      <c r="AT820"/>
      <c r="AU820"/>
    </row>
    <row r="821" spans="2:47" ht="12.95" customHeight="1">
      <c r="B821" s="231"/>
      <c r="D821" s="232"/>
      <c r="E821" s="232"/>
      <c r="F821" s="232"/>
      <c r="G821" s="231"/>
      <c r="H821" s="231"/>
      <c r="I821" s="231"/>
      <c r="J821" s="231"/>
      <c r="K821" s="231"/>
      <c r="L821" s="231"/>
      <c r="M821" s="231"/>
      <c r="N821" s="231"/>
      <c r="O821" s="231"/>
      <c r="P821" s="231"/>
      <c r="Q821" s="231"/>
      <c r="R821" s="232"/>
      <c r="S821" s="232"/>
      <c r="T821" s="232"/>
      <c r="U821" s="232"/>
      <c r="V821" s="231"/>
      <c r="W821" s="693" t="s">
        <v>248</v>
      </c>
      <c r="X821" s="693"/>
      <c r="Y821" s="693"/>
      <c r="Z821" s="693"/>
      <c r="AA821" s="695">
        <f>'21号（報告鏡）'!$R$9</f>
        <v>0</v>
      </c>
      <c r="AB821" s="695"/>
      <c r="AC821" s="695"/>
      <c r="AD821" s="695"/>
      <c r="AE821" s="695"/>
      <c r="AF821" s="695"/>
      <c r="AG821" s="695"/>
      <c r="AH821" s="695"/>
      <c r="AI821" s="695"/>
      <c r="AJ821" s="695"/>
      <c r="AK821" s="695"/>
      <c r="AR821"/>
      <c r="AS821"/>
      <c r="AT821"/>
      <c r="AU821"/>
    </row>
    <row r="822" spans="2:47" ht="12.95" customHeight="1">
      <c r="B822" s="231"/>
      <c r="C822" s="682" t="s">
        <v>356</v>
      </c>
      <c r="D822" s="682"/>
      <c r="E822" s="682"/>
      <c r="F822" s="682"/>
      <c r="G822" s="682"/>
      <c r="H822" s="268"/>
      <c r="I822" s="268"/>
      <c r="J822" s="268"/>
      <c r="K822" s="268"/>
      <c r="L822" s="268"/>
      <c r="M822" s="268"/>
      <c r="N822" s="670" t="s">
        <v>457</v>
      </c>
      <c r="O822" s="670"/>
      <c r="P822" s="657"/>
      <c r="Q822" s="656" t="s">
        <v>247</v>
      </c>
      <c r="R822" s="657"/>
      <c r="S822" s="656" t="s">
        <v>352</v>
      </c>
      <c r="T822" s="657"/>
      <c r="U822" s="658" t="s">
        <v>353</v>
      </c>
      <c r="W822" s="694"/>
      <c r="X822" s="694"/>
      <c r="Y822" s="694"/>
      <c r="Z822" s="694"/>
      <c r="AA822" s="696"/>
      <c r="AB822" s="696"/>
      <c r="AC822" s="696"/>
      <c r="AD822" s="696"/>
      <c r="AE822" s="696"/>
      <c r="AF822" s="696"/>
      <c r="AG822" s="696"/>
      <c r="AH822" s="696"/>
      <c r="AI822" s="696"/>
      <c r="AJ822" s="696"/>
      <c r="AK822" s="696"/>
      <c r="AR822"/>
      <c r="AS822"/>
      <c r="AT822"/>
      <c r="AU822"/>
    </row>
    <row r="823" spans="2:47" ht="12.95" customHeight="1">
      <c r="B823" s="231"/>
      <c r="C823" s="683"/>
      <c r="D823" s="683"/>
      <c r="E823" s="683"/>
      <c r="F823" s="683"/>
      <c r="G823" s="683"/>
      <c r="H823" s="268"/>
      <c r="I823" s="268"/>
      <c r="J823" s="268"/>
      <c r="K823" s="268"/>
      <c r="L823" s="268"/>
      <c r="M823" s="268"/>
      <c r="N823" s="671"/>
      <c r="O823" s="671"/>
      <c r="P823" s="657"/>
      <c r="Q823" s="656"/>
      <c r="R823" s="657"/>
      <c r="S823" s="656"/>
      <c r="T823" s="657"/>
      <c r="U823" s="658"/>
      <c r="AR823"/>
      <c r="AS823"/>
      <c r="AT823"/>
      <c r="AU823"/>
    </row>
    <row r="824" spans="2:47" ht="14.25" customHeight="1">
      <c r="B824" s="231"/>
      <c r="C824" s="659" t="s">
        <v>578</v>
      </c>
      <c r="D824" s="660"/>
      <c r="E824" s="660"/>
      <c r="F824" s="660"/>
      <c r="G824" s="660"/>
      <c r="H824" s="660"/>
      <c r="I824" s="660"/>
      <c r="J824" s="660"/>
      <c r="K824" s="660"/>
      <c r="L824" s="660"/>
      <c r="M824" s="660"/>
      <c r="N824" s="660"/>
      <c r="O824" s="660"/>
      <c r="P824" s="660"/>
      <c r="Q824" s="660"/>
      <c r="R824" s="660"/>
      <c r="S824" s="660"/>
      <c r="T824" s="660"/>
      <c r="U824" s="661"/>
      <c r="V824" s="232"/>
      <c r="W824" s="655" t="s">
        <v>442</v>
      </c>
      <c r="X824" s="655"/>
      <c r="Y824" s="655"/>
      <c r="Z824" s="655"/>
      <c r="AA824" s="655"/>
      <c r="AB824" s="655"/>
      <c r="AC824" s="655"/>
      <c r="AD824" s="655"/>
      <c r="AE824" s="655"/>
      <c r="AF824" s="655"/>
      <c r="AG824" s="655"/>
      <c r="AH824" s="655"/>
      <c r="AI824" s="655"/>
      <c r="AJ824" s="655"/>
      <c r="AK824" s="655"/>
      <c r="AR824"/>
      <c r="AS824"/>
      <c r="AT824"/>
      <c r="AU824"/>
    </row>
    <row r="825" spans="2:47" ht="14.25" customHeight="1">
      <c r="B825" s="231"/>
      <c r="C825" s="662"/>
      <c r="D825" s="663"/>
      <c r="E825" s="663"/>
      <c r="F825" s="663"/>
      <c r="G825" s="663"/>
      <c r="H825" s="663"/>
      <c r="I825" s="663"/>
      <c r="J825" s="663"/>
      <c r="K825" s="663"/>
      <c r="L825" s="663"/>
      <c r="M825" s="663"/>
      <c r="N825" s="663"/>
      <c r="O825" s="663"/>
      <c r="P825" s="663"/>
      <c r="Q825" s="663"/>
      <c r="R825" s="663"/>
      <c r="S825" s="663"/>
      <c r="T825" s="663"/>
      <c r="U825" s="664"/>
      <c r="V825" s="232"/>
      <c r="W825" s="655"/>
      <c r="X825" s="655"/>
      <c r="Y825" s="655"/>
      <c r="Z825" s="655"/>
      <c r="AA825" s="655"/>
      <c r="AB825" s="655"/>
      <c r="AC825" s="655"/>
      <c r="AD825" s="655"/>
      <c r="AE825" s="655"/>
      <c r="AF825" s="655"/>
      <c r="AG825" s="655"/>
      <c r="AH825" s="655"/>
      <c r="AI825" s="655"/>
      <c r="AJ825" s="655"/>
      <c r="AK825" s="655"/>
      <c r="AR825"/>
      <c r="AS825"/>
      <c r="AT825"/>
      <c r="AU825"/>
    </row>
    <row r="826" spans="2:47" ht="14.25" customHeight="1">
      <c r="B826" s="232"/>
      <c r="C826" s="662"/>
      <c r="D826" s="663"/>
      <c r="E826" s="663"/>
      <c r="F826" s="663"/>
      <c r="G826" s="663"/>
      <c r="H826" s="663"/>
      <c r="I826" s="663"/>
      <c r="J826" s="663"/>
      <c r="K826" s="663"/>
      <c r="L826" s="663"/>
      <c r="M826" s="663"/>
      <c r="N826" s="663"/>
      <c r="O826" s="663"/>
      <c r="P826" s="663"/>
      <c r="Q826" s="663"/>
      <c r="R826" s="663"/>
      <c r="S826" s="663"/>
      <c r="T826" s="663"/>
      <c r="U826" s="664"/>
      <c r="V826" s="232"/>
      <c r="W826" s="655" t="s">
        <v>458</v>
      </c>
      <c r="X826" s="655"/>
      <c r="Y826" s="655"/>
      <c r="Z826" s="655"/>
      <c r="AA826" s="655" t="s">
        <v>456</v>
      </c>
      <c r="AB826" s="655"/>
      <c r="AC826" s="655"/>
      <c r="AD826" s="655"/>
      <c r="AE826" s="655"/>
      <c r="AF826" s="655"/>
      <c r="AG826" s="655"/>
      <c r="AH826" s="655"/>
      <c r="AI826" s="655"/>
      <c r="AJ826" s="655"/>
      <c r="AK826" s="655"/>
      <c r="AR826"/>
      <c r="AS826"/>
      <c r="AT826"/>
      <c r="AU826"/>
    </row>
    <row r="827" spans="2:47" ht="14.25" customHeight="1">
      <c r="B827" s="232"/>
      <c r="C827" s="662"/>
      <c r="D827" s="663"/>
      <c r="E827" s="663"/>
      <c r="F827" s="663"/>
      <c r="G827" s="663"/>
      <c r="H827" s="663"/>
      <c r="I827" s="663"/>
      <c r="J827" s="663"/>
      <c r="K827" s="663"/>
      <c r="L827" s="663"/>
      <c r="M827" s="663"/>
      <c r="N827" s="663"/>
      <c r="O827" s="663"/>
      <c r="P827" s="663"/>
      <c r="Q827" s="663"/>
      <c r="R827" s="663"/>
      <c r="S827" s="663"/>
      <c r="T827" s="663"/>
      <c r="U827" s="664"/>
      <c r="V827" s="232"/>
      <c r="W827" s="655"/>
      <c r="X827" s="655"/>
      <c r="Y827" s="655"/>
      <c r="Z827" s="655"/>
      <c r="AA827" s="655"/>
      <c r="AB827" s="655"/>
      <c r="AC827" s="655"/>
      <c r="AD827" s="655"/>
      <c r="AE827" s="655"/>
      <c r="AF827" s="655"/>
      <c r="AG827" s="655"/>
      <c r="AH827" s="655"/>
      <c r="AI827" s="655"/>
      <c r="AJ827" s="655"/>
      <c r="AK827" s="655"/>
      <c r="AR827"/>
      <c r="AS827"/>
      <c r="AT827"/>
      <c r="AU827"/>
    </row>
    <row r="828" spans="2:47" ht="14.25" customHeight="1">
      <c r="B828" s="232"/>
      <c r="C828" s="662"/>
      <c r="D828" s="663"/>
      <c r="E828" s="663"/>
      <c r="F828" s="663"/>
      <c r="G828" s="663"/>
      <c r="H828" s="663"/>
      <c r="I828" s="663"/>
      <c r="J828" s="663"/>
      <c r="K828" s="663"/>
      <c r="L828" s="663"/>
      <c r="M828" s="663"/>
      <c r="N828" s="663"/>
      <c r="O828" s="663"/>
      <c r="P828" s="663"/>
      <c r="Q828" s="663"/>
      <c r="R828" s="663"/>
      <c r="S828" s="663"/>
      <c r="T828" s="663"/>
      <c r="U828" s="664"/>
      <c r="V828" s="232"/>
      <c r="W828" s="655"/>
      <c r="X828" s="655"/>
      <c r="Y828" s="655"/>
      <c r="Z828" s="655"/>
      <c r="AA828" s="655" t="s">
        <v>462</v>
      </c>
      <c r="AB828" s="655"/>
      <c r="AC828" s="655"/>
      <c r="AD828" s="655"/>
      <c r="AE828" s="655"/>
      <c r="AF828" s="655"/>
      <c r="AG828" s="655"/>
      <c r="AH828" s="655"/>
      <c r="AI828" s="655"/>
      <c r="AJ828" s="655"/>
      <c r="AK828" s="655"/>
      <c r="AR828"/>
      <c r="AS828"/>
      <c r="AT828"/>
      <c r="AU828"/>
    </row>
    <row r="829" spans="2:47" ht="14.25" customHeight="1">
      <c r="B829" s="232"/>
      <c r="C829" s="662"/>
      <c r="D829" s="663"/>
      <c r="E829" s="663"/>
      <c r="F829" s="663"/>
      <c r="G829" s="663"/>
      <c r="H829" s="663"/>
      <c r="I829" s="663"/>
      <c r="J829" s="663"/>
      <c r="K829" s="663"/>
      <c r="L829" s="663"/>
      <c r="M829" s="663"/>
      <c r="N829" s="663"/>
      <c r="O829" s="663"/>
      <c r="P829" s="663"/>
      <c r="Q829" s="663"/>
      <c r="R829" s="663"/>
      <c r="S829" s="663"/>
      <c r="T829" s="663"/>
      <c r="U829" s="664"/>
      <c r="V829" s="232"/>
      <c r="W829" s="655"/>
      <c r="X829" s="655"/>
      <c r="Y829" s="655"/>
      <c r="Z829" s="655"/>
      <c r="AA829" s="655"/>
      <c r="AB829" s="655"/>
      <c r="AC829" s="655"/>
      <c r="AD829" s="655"/>
      <c r="AE829" s="655"/>
      <c r="AF829" s="655"/>
      <c r="AG829" s="655"/>
      <c r="AH829" s="655"/>
      <c r="AI829" s="655"/>
      <c r="AJ829" s="655"/>
      <c r="AK829" s="655"/>
      <c r="AR829"/>
      <c r="AS829"/>
      <c r="AT829"/>
      <c r="AU829"/>
    </row>
    <row r="830" spans="2:47" ht="14.25" customHeight="1">
      <c r="B830" s="232"/>
      <c r="C830" s="662"/>
      <c r="D830" s="663"/>
      <c r="E830" s="663"/>
      <c r="F830" s="663"/>
      <c r="G830" s="663"/>
      <c r="H830" s="663"/>
      <c r="I830" s="663"/>
      <c r="J830" s="663"/>
      <c r="K830" s="663"/>
      <c r="L830" s="663"/>
      <c r="M830" s="663"/>
      <c r="N830" s="663"/>
      <c r="O830" s="663"/>
      <c r="P830" s="663"/>
      <c r="Q830" s="663"/>
      <c r="R830" s="663"/>
      <c r="S830" s="663"/>
      <c r="T830" s="663"/>
      <c r="U830" s="664"/>
      <c r="V830" s="232"/>
      <c r="W830" s="655"/>
      <c r="X830" s="655"/>
      <c r="Y830" s="655"/>
      <c r="Z830" s="655"/>
      <c r="AA830" s="655"/>
      <c r="AB830" s="655"/>
      <c r="AC830" s="655"/>
      <c r="AD830" s="655"/>
      <c r="AE830" s="655"/>
      <c r="AF830" s="655"/>
      <c r="AG830" s="655"/>
      <c r="AH830" s="655"/>
      <c r="AI830" s="655"/>
      <c r="AJ830" s="655"/>
      <c r="AK830" s="655"/>
      <c r="AR830"/>
      <c r="AS830"/>
      <c r="AT830"/>
      <c r="AU830"/>
    </row>
    <row r="831" spans="2:47" ht="14.25" customHeight="1">
      <c r="B831" s="232"/>
      <c r="C831" s="662"/>
      <c r="D831" s="663"/>
      <c r="E831" s="663"/>
      <c r="F831" s="663"/>
      <c r="G831" s="663"/>
      <c r="H831" s="663"/>
      <c r="I831" s="663"/>
      <c r="J831" s="663"/>
      <c r="K831" s="663"/>
      <c r="L831" s="663"/>
      <c r="M831" s="663"/>
      <c r="N831" s="663"/>
      <c r="O831" s="663"/>
      <c r="P831" s="663"/>
      <c r="Q831" s="663"/>
      <c r="R831" s="663"/>
      <c r="S831" s="663"/>
      <c r="T831" s="663"/>
      <c r="U831" s="664"/>
      <c r="V831" s="232"/>
      <c r="AD831" s="291"/>
      <c r="AE831" s="291"/>
      <c r="AF831" s="291"/>
      <c r="AG831" s="291"/>
      <c r="AH831" s="291"/>
      <c r="AI831" s="291"/>
      <c r="AJ831" s="291"/>
      <c r="AK831" s="291"/>
      <c r="AR831"/>
      <c r="AS831"/>
      <c r="AT831"/>
      <c r="AU831"/>
    </row>
    <row r="832" spans="2:47" ht="14.25" customHeight="1">
      <c r="B832" s="232"/>
      <c r="C832" s="662"/>
      <c r="D832" s="663"/>
      <c r="E832" s="663"/>
      <c r="F832" s="663"/>
      <c r="G832" s="663"/>
      <c r="H832" s="663"/>
      <c r="I832" s="663"/>
      <c r="J832" s="663"/>
      <c r="K832" s="663"/>
      <c r="L832" s="663"/>
      <c r="M832" s="663"/>
      <c r="N832" s="663"/>
      <c r="O832" s="663"/>
      <c r="P832" s="663"/>
      <c r="Q832" s="663"/>
      <c r="R832" s="663"/>
      <c r="S832" s="663"/>
      <c r="T832" s="663"/>
      <c r="U832" s="664"/>
      <c r="V832" s="232"/>
      <c r="AD832" s="291"/>
      <c r="AE832" s="291"/>
      <c r="AF832" s="291"/>
      <c r="AG832" s="291"/>
      <c r="AH832" s="291"/>
      <c r="AI832" s="291"/>
      <c r="AJ832" s="291"/>
      <c r="AK832" s="291"/>
      <c r="AR832"/>
      <c r="AS832"/>
      <c r="AT832"/>
      <c r="AU832"/>
    </row>
    <row r="833" spans="2:47" ht="14.25" customHeight="1">
      <c r="B833" s="232"/>
      <c r="C833" s="662"/>
      <c r="D833" s="663"/>
      <c r="E833" s="663"/>
      <c r="F833" s="663"/>
      <c r="G833" s="663"/>
      <c r="H833" s="663"/>
      <c r="I833" s="663"/>
      <c r="J833" s="663"/>
      <c r="K833" s="663"/>
      <c r="L833" s="663"/>
      <c r="M833" s="663"/>
      <c r="N833" s="663"/>
      <c r="O833" s="663"/>
      <c r="P833" s="663"/>
      <c r="Q833" s="663"/>
      <c r="R833" s="663"/>
      <c r="S833" s="663"/>
      <c r="T833" s="663"/>
      <c r="U833" s="664"/>
      <c r="V833" s="232"/>
      <c r="Z833" s="288"/>
      <c r="AA833" s="288"/>
      <c r="AF833" s="291"/>
      <c r="AG833" s="291"/>
      <c r="AH833" s="291"/>
      <c r="AI833" s="291"/>
      <c r="AJ833" s="291"/>
      <c r="AK833" s="291"/>
      <c r="AR833"/>
      <c r="AS833"/>
      <c r="AT833"/>
      <c r="AU833"/>
    </row>
    <row r="834" spans="2:47" ht="14.25" customHeight="1">
      <c r="B834" s="232"/>
      <c r="C834" s="662"/>
      <c r="D834" s="663"/>
      <c r="E834" s="663"/>
      <c r="F834" s="663"/>
      <c r="G834" s="663"/>
      <c r="H834" s="663"/>
      <c r="I834" s="663"/>
      <c r="J834" s="663"/>
      <c r="K834" s="663"/>
      <c r="L834" s="663"/>
      <c r="M834" s="663"/>
      <c r="N834" s="663"/>
      <c r="O834" s="663"/>
      <c r="P834" s="663"/>
      <c r="Q834" s="663"/>
      <c r="R834" s="663"/>
      <c r="S834" s="663"/>
      <c r="T834" s="663"/>
      <c r="U834" s="664"/>
      <c r="V834" s="232"/>
      <c r="Z834" s="288"/>
      <c r="AA834" s="288"/>
      <c r="AF834" s="291"/>
      <c r="AG834" s="291"/>
      <c r="AH834" s="291"/>
      <c r="AI834" s="291"/>
      <c r="AJ834" s="291"/>
      <c r="AK834" s="291"/>
      <c r="AR834"/>
      <c r="AS834"/>
      <c r="AT834"/>
      <c r="AU834"/>
    </row>
    <row r="835" spans="2:47" ht="14.25" customHeight="1">
      <c r="B835" s="232"/>
      <c r="C835" s="662"/>
      <c r="D835" s="663"/>
      <c r="E835" s="663"/>
      <c r="F835" s="663"/>
      <c r="G835" s="663"/>
      <c r="H835" s="663"/>
      <c r="I835" s="663"/>
      <c r="J835" s="663"/>
      <c r="K835" s="663"/>
      <c r="L835" s="663"/>
      <c r="M835" s="663"/>
      <c r="N835" s="663"/>
      <c r="O835" s="663"/>
      <c r="P835" s="663"/>
      <c r="Q835" s="663"/>
      <c r="R835" s="663"/>
      <c r="S835" s="663"/>
      <c r="T835" s="663"/>
      <c r="U835" s="664"/>
      <c r="V835" s="232"/>
      <c r="Z835" s="288"/>
      <c r="AA835" s="288"/>
      <c r="AF835" s="292"/>
      <c r="AG835" s="292"/>
      <c r="AH835" s="292"/>
      <c r="AR835"/>
      <c r="AS835"/>
      <c r="AT835"/>
      <c r="AU835"/>
    </row>
    <row r="836" spans="2:47" ht="14.25" customHeight="1">
      <c r="B836" s="232"/>
      <c r="C836" s="662"/>
      <c r="D836" s="663"/>
      <c r="E836" s="663"/>
      <c r="F836" s="663"/>
      <c r="G836" s="663"/>
      <c r="H836" s="663"/>
      <c r="I836" s="663"/>
      <c r="J836" s="663"/>
      <c r="K836" s="663"/>
      <c r="L836" s="663"/>
      <c r="M836" s="663"/>
      <c r="N836" s="663"/>
      <c r="O836" s="663"/>
      <c r="P836" s="663"/>
      <c r="Q836" s="663"/>
      <c r="R836" s="663"/>
      <c r="S836" s="663"/>
      <c r="T836" s="663"/>
      <c r="U836" s="664"/>
      <c r="V836" s="232"/>
      <c r="Z836" s="288"/>
      <c r="AA836" s="288"/>
      <c r="AF836" s="292"/>
      <c r="AG836" s="292"/>
      <c r="AH836" s="292"/>
      <c r="AR836"/>
      <c r="AS836"/>
      <c r="AT836"/>
      <c r="AU836"/>
    </row>
    <row r="837" spans="2:47" ht="14.25" customHeight="1">
      <c r="B837" s="232"/>
      <c r="C837" s="662"/>
      <c r="D837" s="663"/>
      <c r="E837" s="663"/>
      <c r="F837" s="663"/>
      <c r="G837" s="663"/>
      <c r="H837" s="663"/>
      <c r="I837" s="663"/>
      <c r="J837" s="663"/>
      <c r="K837" s="663"/>
      <c r="L837" s="663"/>
      <c r="M837" s="663"/>
      <c r="N837" s="663"/>
      <c r="O837" s="663"/>
      <c r="P837" s="663"/>
      <c r="Q837" s="663"/>
      <c r="R837" s="663"/>
      <c r="S837" s="663"/>
      <c r="T837" s="663"/>
      <c r="U837" s="664"/>
      <c r="V837" s="232"/>
      <c r="Z837" s="288"/>
      <c r="AA837" s="288"/>
      <c r="AR837"/>
      <c r="AS837"/>
      <c r="AT837"/>
      <c r="AU837"/>
    </row>
    <row r="838" spans="2:47" ht="14.25" customHeight="1">
      <c r="B838" s="232"/>
      <c r="C838" s="662"/>
      <c r="D838" s="663"/>
      <c r="E838" s="663"/>
      <c r="F838" s="663"/>
      <c r="G838" s="663"/>
      <c r="H838" s="663"/>
      <c r="I838" s="663"/>
      <c r="J838" s="663"/>
      <c r="K838" s="663"/>
      <c r="L838" s="663"/>
      <c r="M838" s="663"/>
      <c r="N838" s="663"/>
      <c r="O838" s="663"/>
      <c r="P838" s="663"/>
      <c r="Q838" s="663"/>
      <c r="R838" s="663"/>
      <c r="S838" s="663"/>
      <c r="T838" s="663"/>
      <c r="U838" s="664"/>
      <c r="V838" s="232"/>
      <c r="Z838" s="288"/>
      <c r="AA838" s="288"/>
      <c r="AR838"/>
      <c r="AS838"/>
      <c r="AT838"/>
      <c r="AU838"/>
    </row>
    <row r="839" spans="2:47" ht="14.25" customHeight="1">
      <c r="B839" s="232"/>
      <c r="C839" s="662"/>
      <c r="D839" s="663"/>
      <c r="E839" s="663"/>
      <c r="F839" s="663"/>
      <c r="G839" s="663"/>
      <c r="H839" s="663"/>
      <c r="I839" s="663"/>
      <c r="J839" s="663"/>
      <c r="K839" s="663"/>
      <c r="L839" s="663"/>
      <c r="M839" s="663"/>
      <c r="N839" s="663"/>
      <c r="O839" s="663"/>
      <c r="P839" s="663"/>
      <c r="Q839" s="663"/>
      <c r="R839" s="663"/>
      <c r="S839" s="663"/>
      <c r="T839" s="663"/>
      <c r="U839" s="664"/>
      <c r="V839" s="232"/>
      <c r="Z839" s="288"/>
      <c r="AA839" s="288"/>
      <c r="AR839"/>
      <c r="AS839"/>
      <c r="AT839"/>
      <c r="AU839"/>
    </row>
    <row r="840" spans="2:47" ht="14.25" customHeight="1">
      <c r="B840" s="232"/>
      <c r="C840" s="665"/>
      <c r="D840" s="666"/>
      <c r="E840" s="666"/>
      <c r="F840" s="666"/>
      <c r="G840" s="666"/>
      <c r="H840" s="666"/>
      <c r="I840" s="666"/>
      <c r="J840" s="666"/>
      <c r="K840" s="666"/>
      <c r="L840" s="666"/>
      <c r="M840" s="666"/>
      <c r="N840" s="666"/>
      <c r="O840" s="666"/>
      <c r="P840" s="666"/>
      <c r="Q840" s="666"/>
      <c r="R840" s="666"/>
      <c r="S840" s="666"/>
      <c r="T840" s="666"/>
      <c r="U840" s="667"/>
      <c r="V840" s="232"/>
      <c r="Z840" s="288"/>
      <c r="AA840" s="288"/>
      <c r="AR840"/>
      <c r="AS840"/>
      <c r="AT840"/>
      <c r="AU840"/>
    </row>
    <row r="841" spans="2:47" ht="14.25" customHeight="1">
      <c r="B841" s="232"/>
      <c r="C841" s="263"/>
      <c r="D841" s="231"/>
      <c r="E841" s="231"/>
      <c r="F841" s="231"/>
      <c r="G841" s="231"/>
      <c r="H841" s="231"/>
      <c r="I841" s="231"/>
      <c r="J841" s="231"/>
      <c r="K841" s="231"/>
      <c r="L841" s="231"/>
      <c r="M841" s="231"/>
      <c r="N841" s="231"/>
      <c r="O841" s="231"/>
      <c r="P841" s="231"/>
      <c r="Q841" s="231"/>
      <c r="R841" s="231"/>
      <c r="S841" s="231"/>
      <c r="T841" s="231"/>
      <c r="U841" s="231"/>
      <c r="V841" s="232"/>
      <c r="W841" s="254"/>
      <c r="X841" s="254"/>
      <c r="Y841" s="254"/>
      <c r="Z841" s="254"/>
      <c r="AA841" s="254"/>
      <c r="AB841" s="232"/>
      <c r="AC841" s="233"/>
      <c r="AD841" s="233"/>
      <c r="AE841" s="233"/>
      <c r="AF841" s="234"/>
      <c r="AG841" s="234"/>
      <c r="AH841" s="234"/>
      <c r="AI841" s="234"/>
      <c r="AJ841" s="234"/>
      <c r="AK841" s="234"/>
      <c r="AR841"/>
      <c r="AS841"/>
      <c r="AT841"/>
      <c r="AU841"/>
    </row>
    <row r="842" spans="2:47" ht="14.25" customHeight="1">
      <c r="B842" s="232"/>
      <c r="C842" s="668" t="s">
        <v>355</v>
      </c>
      <c r="D842" s="668"/>
      <c r="E842" s="668"/>
      <c r="F842" s="668"/>
      <c r="G842" s="668"/>
      <c r="H842" s="268"/>
      <c r="I842" s="268"/>
      <c r="J842" s="268"/>
      <c r="K842" s="268"/>
      <c r="L842" s="268"/>
      <c r="M842" s="268"/>
      <c r="N842" s="670" t="s">
        <v>457</v>
      </c>
      <c r="O842" s="670"/>
      <c r="P842" s="657"/>
      <c r="Q842" s="656" t="s">
        <v>247</v>
      </c>
      <c r="R842" s="657"/>
      <c r="S842" s="656" t="s">
        <v>352</v>
      </c>
      <c r="T842" s="657"/>
      <c r="U842" s="658" t="s">
        <v>353</v>
      </c>
      <c r="W842" s="231"/>
      <c r="X842" s="231"/>
      <c r="Y842" s="232"/>
      <c r="Z842" s="232"/>
      <c r="AA842" s="232"/>
      <c r="AB842" s="232"/>
      <c r="AC842" s="232"/>
      <c r="AD842" s="232"/>
      <c r="AE842" s="232"/>
      <c r="AF842" s="232"/>
      <c r="AG842" s="232"/>
      <c r="AH842" s="232"/>
      <c r="AI842" s="232"/>
      <c r="AJ842" s="232"/>
      <c r="AK842" s="232"/>
      <c r="AR842"/>
      <c r="AS842"/>
      <c r="AT842"/>
      <c r="AU842"/>
    </row>
    <row r="843" spans="2:47" ht="14.25" customHeight="1">
      <c r="B843" s="232"/>
      <c r="C843" s="669"/>
      <c r="D843" s="669"/>
      <c r="E843" s="669"/>
      <c r="F843" s="669"/>
      <c r="G843" s="669"/>
      <c r="H843" s="269"/>
      <c r="I843" s="269"/>
      <c r="J843" s="269"/>
      <c r="K843" s="269"/>
      <c r="L843" s="269"/>
      <c r="M843" s="269"/>
      <c r="N843" s="671"/>
      <c r="O843" s="671"/>
      <c r="P843" s="657"/>
      <c r="Q843" s="656"/>
      <c r="R843" s="657"/>
      <c r="S843" s="656"/>
      <c r="T843" s="657"/>
      <c r="U843" s="658"/>
      <c r="W843" s="231"/>
      <c r="X843" s="231"/>
      <c r="Y843" s="232"/>
      <c r="Z843" s="232"/>
      <c r="AA843" s="232"/>
      <c r="AB843" s="232"/>
      <c r="AC843" s="232"/>
      <c r="AD843" s="232"/>
      <c r="AE843" s="232"/>
      <c r="AF843" s="232"/>
      <c r="AG843" s="232"/>
      <c r="AH843" s="232"/>
      <c r="AI843" s="232"/>
      <c r="AJ843" s="232"/>
      <c r="AK843" s="232"/>
      <c r="AR843"/>
      <c r="AS843"/>
      <c r="AT843"/>
      <c r="AU843"/>
    </row>
    <row r="844" spans="2:47" ht="14.25" customHeight="1">
      <c r="B844" s="232"/>
      <c r="C844" s="673" t="s">
        <v>578</v>
      </c>
      <c r="D844" s="674"/>
      <c r="E844" s="674"/>
      <c r="F844" s="674"/>
      <c r="G844" s="674"/>
      <c r="H844" s="674"/>
      <c r="I844" s="674"/>
      <c r="J844" s="674"/>
      <c r="K844" s="674"/>
      <c r="L844" s="674"/>
      <c r="M844" s="674"/>
      <c r="N844" s="674"/>
      <c r="O844" s="674"/>
      <c r="P844" s="674"/>
      <c r="Q844" s="674"/>
      <c r="R844" s="674"/>
      <c r="S844" s="674"/>
      <c r="T844" s="674"/>
      <c r="U844" s="675"/>
      <c r="V844" s="232"/>
      <c r="W844" s="270"/>
      <c r="X844" s="270"/>
      <c r="Y844" s="270"/>
      <c r="Z844" s="270"/>
      <c r="AA844" s="270"/>
      <c r="AB844" s="270"/>
      <c r="AC844" s="270"/>
      <c r="AD844" s="270"/>
      <c r="AE844" s="270"/>
      <c r="AF844" s="270"/>
      <c r="AG844" s="270"/>
      <c r="AH844" s="270"/>
      <c r="AI844" s="270"/>
      <c r="AJ844" s="270"/>
      <c r="AK844" s="270"/>
      <c r="AR844"/>
      <c r="AS844"/>
      <c r="AT844"/>
      <c r="AU844"/>
    </row>
    <row r="845" spans="2:47" ht="14.25" customHeight="1">
      <c r="B845" s="232"/>
      <c r="C845" s="676"/>
      <c r="D845" s="677"/>
      <c r="E845" s="677"/>
      <c r="F845" s="677"/>
      <c r="G845" s="677"/>
      <c r="H845" s="677"/>
      <c r="I845" s="677"/>
      <c r="J845" s="677"/>
      <c r="K845" s="677"/>
      <c r="L845" s="677"/>
      <c r="M845" s="677"/>
      <c r="N845" s="677"/>
      <c r="O845" s="677"/>
      <c r="P845" s="677"/>
      <c r="Q845" s="677"/>
      <c r="R845" s="677"/>
      <c r="S845" s="677"/>
      <c r="T845" s="677"/>
      <c r="U845" s="678"/>
      <c r="V845" s="232"/>
      <c r="W845" s="270"/>
      <c r="X845" s="270"/>
      <c r="Y845" s="270"/>
      <c r="Z845" s="270"/>
      <c r="AA845" s="270"/>
      <c r="AB845" s="270"/>
      <c r="AC845" s="270"/>
      <c r="AD845" s="270"/>
      <c r="AE845" s="270"/>
      <c r="AF845" s="270"/>
      <c r="AG845" s="270"/>
      <c r="AH845" s="270"/>
      <c r="AI845" s="270"/>
      <c r="AJ845" s="270"/>
      <c r="AK845" s="270"/>
      <c r="AR845"/>
      <c r="AS845"/>
      <c r="AT845"/>
      <c r="AU845"/>
    </row>
    <row r="846" spans="2:47" ht="14.25" customHeight="1">
      <c r="B846" s="232"/>
      <c r="C846" s="676"/>
      <c r="D846" s="677"/>
      <c r="E846" s="677"/>
      <c r="F846" s="677"/>
      <c r="G846" s="677"/>
      <c r="H846" s="677"/>
      <c r="I846" s="677"/>
      <c r="J846" s="677"/>
      <c r="K846" s="677"/>
      <c r="L846" s="677"/>
      <c r="M846" s="677"/>
      <c r="N846" s="677"/>
      <c r="O846" s="677"/>
      <c r="P846" s="677"/>
      <c r="Q846" s="677"/>
      <c r="R846" s="677"/>
      <c r="S846" s="677"/>
      <c r="T846" s="677"/>
      <c r="U846" s="678"/>
      <c r="V846" s="232"/>
      <c r="W846" s="270"/>
      <c r="X846" s="270"/>
      <c r="Y846" s="270"/>
      <c r="Z846" s="270"/>
      <c r="AA846" s="270"/>
      <c r="AB846" s="270"/>
      <c r="AC846" s="270"/>
      <c r="AD846" s="270"/>
      <c r="AE846" s="270"/>
      <c r="AF846" s="270"/>
      <c r="AG846" s="270"/>
      <c r="AH846" s="270"/>
      <c r="AI846" s="270"/>
      <c r="AJ846" s="270"/>
      <c r="AK846" s="270"/>
      <c r="AR846"/>
      <c r="AS846"/>
      <c r="AT846"/>
      <c r="AU846"/>
    </row>
    <row r="847" spans="2:47" ht="14.25" customHeight="1">
      <c r="B847" s="232"/>
      <c r="C847" s="676"/>
      <c r="D847" s="677"/>
      <c r="E847" s="677"/>
      <c r="F847" s="677"/>
      <c r="G847" s="677"/>
      <c r="H847" s="677"/>
      <c r="I847" s="677"/>
      <c r="J847" s="677"/>
      <c r="K847" s="677"/>
      <c r="L847" s="677"/>
      <c r="M847" s="677"/>
      <c r="N847" s="677"/>
      <c r="O847" s="677"/>
      <c r="P847" s="677"/>
      <c r="Q847" s="677"/>
      <c r="R847" s="677"/>
      <c r="S847" s="677"/>
      <c r="T847" s="677"/>
      <c r="U847" s="678"/>
      <c r="V847" s="232"/>
      <c r="W847" s="270"/>
      <c r="X847" s="270"/>
      <c r="Y847" s="270"/>
      <c r="Z847" s="270"/>
      <c r="AA847" s="270"/>
      <c r="AB847" s="270"/>
      <c r="AC847" s="270"/>
      <c r="AD847" s="270"/>
      <c r="AE847" s="270"/>
      <c r="AF847" s="270"/>
      <c r="AG847" s="270"/>
      <c r="AH847" s="270"/>
      <c r="AI847" s="270"/>
      <c r="AJ847" s="270"/>
      <c r="AK847" s="270"/>
      <c r="AR847"/>
      <c r="AS847"/>
      <c r="AT847"/>
      <c r="AU847"/>
    </row>
    <row r="848" spans="2:47" ht="14.25" customHeight="1">
      <c r="B848" s="232"/>
      <c r="C848" s="676"/>
      <c r="D848" s="677"/>
      <c r="E848" s="677"/>
      <c r="F848" s="677"/>
      <c r="G848" s="677"/>
      <c r="H848" s="677"/>
      <c r="I848" s="677"/>
      <c r="J848" s="677"/>
      <c r="K848" s="677"/>
      <c r="L848" s="677"/>
      <c r="M848" s="677"/>
      <c r="N848" s="677"/>
      <c r="O848" s="677"/>
      <c r="P848" s="677"/>
      <c r="Q848" s="677"/>
      <c r="R848" s="677"/>
      <c r="S848" s="677"/>
      <c r="T848" s="677"/>
      <c r="U848" s="678"/>
      <c r="V848" s="232"/>
      <c r="W848" s="270"/>
      <c r="X848" s="270"/>
      <c r="Y848" s="270"/>
      <c r="Z848" s="270"/>
      <c r="AA848" s="270"/>
      <c r="AB848" s="270"/>
      <c r="AC848" s="270"/>
      <c r="AD848" s="270"/>
      <c r="AE848" s="270"/>
      <c r="AF848" s="270"/>
      <c r="AG848" s="270"/>
      <c r="AH848" s="270"/>
      <c r="AI848" s="270"/>
      <c r="AJ848" s="270"/>
      <c r="AK848" s="270"/>
      <c r="AR848"/>
      <c r="AS848"/>
      <c r="AT848"/>
      <c r="AU848"/>
    </row>
    <row r="849" spans="2:47" ht="14.25" customHeight="1">
      <c r="B849" s="232"/>
      <c r="C849" s="676"/>
      <c r="D849" s="677"/>
      <c r="E849" s="677"/>
      <c r="F849" s="677"/>
      <c r="G849" s="677"/>
      <c r="H849" s="677"/>
      <c r="I849" s="677"/>
      <c r="J849" s="677"/>
      <c r="K849" s="677"/>
      <c r="L849" s="677"/>
      <c r="M849" s="677"/>
      <c r="N849" s="677"/>
      <c r="O849" s="677"/>
      <c r="P849" s="677"/>
      <c r="Q849" s="677"/>
      <c r="R849" s="677"/>
      <c r="S849" s="677"/>
      <c r="T849" s="677"/>
      <c r="U849" s="678"/>
      <c r="V849" s="232"/>
      <c r="AD849" s="291"/>
      <c r="AE849" s="291"/>
      <c r="AF849" s="291"/>
      <c r="AG849" s="291"/>
      <c r="AH849" s="291"/>
      <c r="AI849" s="291"/>
      <c r="AJ849" s="291"/>
      <c r="AK849" s="291"/>
      <c r="AR849"/>
      <c r="AS849"/>
      <c r="AT849"/>
      <c r="AU849"/>
    </row>
    <row r="850" spans="2:47" ht="14.25" customHeight="1">
      <c r="B850" s="232"/>
      <c r="C850" s="676"/>
      <c r="D850" s="677"/>
      <c r="E850" s="677"/>
      <c r="F850" s="677"/>
      <c r="G850" s="677"/>
      <c r="H850" s="677"/>
      <c r="I850" s="677"/>
      <c r="J850" s="677"/>
      <c r="K850" s="677"/>
      <c r="L850" s="677"/>
      <c r="M850" s="677"/>
      <c r="N850" s="677"/>
      <c r="O850" s="677"/>
      <c r="P850" s="677"/>
      <c r="Q850" s="677"/>
      <c r="R850" s="677"/>
      <c r="S850" s="677"/>
      <c r="T850" s="677"/>
      <c r="U850" s="678"/>
      <c r="V850" s="232"/>
      <c r="AD850" s="291"/>
      <c r="AE850" s="291"/>
      <c r="AF850" s="291"/>
      <c r="AG850" s="291"/>
      <c r="AH850" s="291"/>
      <c r="AI850" s="291"/>
      <c r="AJ850" s="291"/>
      <c r="AK850" s="291"/>
      <c r="AR850"/>
      <c r="AS850"/>
      <c r="AT850"/>
      <c r="AU850"/>
    </row>
    <row r="851" spans="2:47" ht="14.25" customHeight="1">
      <c r="B851" s="232"/>
      <c r="C851" s="676"/>
      <c r="D851" s="677"/>
      <c r="E851" s="677"/>
      <c r="F851" s="677"/>
      <c r="G851" s="677"/>
      <c r="H851" s="677"/>
      <c r="I851" s="677"/>
      <c r="J851" s="677"/>
      <c r="K851" s="677"/>
      <c r="L851" s="677"/>
      <c r="M851" s="677"/>
      <c r="N851" s="677"/>
      <c r="O851" s="677"/>
      <c r="P851" s="677"/>
      <c r="Q851" s="677"/>
      <c r="R851" s="677"/>
      <c r="S851" s="677"/>
      <c r="T851" s="677"/>
      <c r="U851" s="678"/>
      <c r="V851" s="232"/>
      <c r="AD851" s="291"/>
      <c r="AE851" s="291"/>
      <c r="AF851" s="291"/>
      <c r="AG851" s="291"/>
      <c r="AH851" s="291"/>
      <c r="AI851" s="291"/>
      <c r="AJ851" s="291"/>
      <c r="AK851" s="291"/>
      <c r="AR851"/>
      <c r="AS851"/>
      <c r="AT851"/>
      <c r="AU851"/>
    </row>
    <row r="852" spans="2:47" ht="14.25" customHeight="1">
      <c r="B852" s="232"/>
      <c r="C852" s="676"/>
      <c r="D852" s="677"/>
      <c r="E852" s="677"/>
      <c r="F852" s="677"/>
      <c r="G852" s="677"/>
      <c r="H852" s="677"/>
      <c r="I852" s="677"/>
      <c r="J852" s="677"/>
      <c r="K852" s="677"/>
      <c r="L852" s="677"/>
      <c r="M852" s="677"/>
      <c r="N852" s="677"/>
      <c r="O852" s="677"/>
      <c r="P852" s="677"/>
      <c r="Q852" s="677"/>
      <c r="R852" s="677"/>
      <c r="S852" s="677"/>
      <c r="T852" s="677"/>
      <c r="U852" s="678"/>
      <c r="V852" s="232"/>
      <c r="AD852" s="291"/>
      <c r="AE852" s="291"/>
      <c r="AF852" s="291"/>
      <c r="AG852" s="291"/>
      <c r="AH852" s="291"/>
      <c r="AI852" s="291"/>
      <c r="AJ852" s="291"/>
      <c r="AK852" s="291"/>
      <c r="AR852"/>
      <c r="AS852"/>
      <c r="AT852"/>
      <c r="AU852"/>
    </row>
    <row r="853" spans="2:47" ht="14.25" customHeight="1">
      <c r="B853" s="232"/>
      <c r="C853" s="676"/>
      <c r="D853" s="677"/>
      <c r="E853" s="677"/>
      <c r="F853" s="677"/>
      <c r="G853" s="677"/>
      <c r="H853" s="677"/>
      <c r="I853" s="677"/>
      <c r="J853" s="677"/>
      <c r="K853" s="677"/>
      <c r="L853" s="677"/>
      <c r="M853" s="677"/>
      <c r="N853" s="677"/>
      <c r="O853" s="677"/>
      <c r="P853" s="677"/>
      <c r="Q853" s="677"/>
      <c r="R853" s="677"/>
      <c r="S853" s="677"/>
      <c r="T853" s="677"/>
      <c r="U853" s="678"/>
      <c r="V853" s="232"/>
      <c r="AD853" s="291"/>
      <c r="AE853" s="291"/>
      <c r="AF853" s="291"/>
      <c r="AG853" s="291"/>
      <c r="AH853" s="291"/>
      <c r="AI853" s="291"/>
      <c r="AJ853" s="291"/>
      <c r="AK853" s="291"/>
      <c r="AR853"/>
      <c r="AS853"/>
      <c r="AT853"/>
      <c r="AU853"/>
    </row>
    <row r="854" spans="2:47" ht="14.25" customHeight="1">
      <c r="B854" s="232"/>
      <c r="C854" s="676"/>
      <c r="D854" s="677"/>
      <c r="E854" s="677"/>
      <c r="F854" s="677"/>
      <c r="G854" s="677"/>
      <c r="H854" s="677"/>
      <c r="I854" s="677"/>
      <c r="J854" s="677"/>
      <c r="K854" s="677"/>
      <c r="L854" s="677"/>
      <c r="M854" s="677"/>
      <c r="N854" s="677"/>
      <c r="O854" s="677"/>
      <c r="P854" s="677"/>
      <c r="Q854" s="677"/>
      <c r="R854" s="677"/>
      <c r="S854" s="677"/>
      <c r="T854" s="677"/>
      <c r="U854" s="678"/>
      <c r="V854" s="232"/>
      <c r="AD854" s="291"/>
      <c r="AE854" s="291"/>
      <c r="AF854" s="291"/>
      <c r="AG854" s="291"/>
      <c r="AH854" s="291"/>
      <c r="AI854" s="291"/>
      <c r="AJ854" s="291"/>
      <c r="AK854" s="291"/>
      <c r="AR854"/>
      <c r="AS854"/>
      <c r="AT854"/>
      <c r="AU854"/>
    </row>
    <row r="855" spans="2:47" ht="14.25" customHeight="1">
      <c r="B855" s="232"/>
      <c r="C855" s="676"/>
      <c r="D855" s="677"/>
      <c r="E855" s="677"/>
      <c r="F855" s="677"/>
      <c r="G855" s="677"/>
      <c r="H855" s="677"/>
      <c r="I855" s="677"/>
      <c r="J855" s="677"/>
      <c r="K855" s="677"/>
      <c r="L855" s="677"/>
      <c r="M855" s="677"/>
      <c r="N855" s="677"/>
      <c r="O855" s="677"/>
      <c r="P855" s="677"/>
      <c r="Q855" s="677"/>
      <c r="R855" s="677"/>
      <c r="S855" s="677"/>
      <c r="T855" s="677"/>
      <c r="U855" s="678"/>
      <c r="V855" s="232"/>
      <c r="AD855" s="292"/>
      <c r="AE855" s="292"/>
      <c r="AF855" s="292"/>
      <c r="AG855" s="292"/>
      <c r="AH855" s="292"/>
      <c r="AR855"/>
      <c r="AS855"/>
      <c r="AT855"/>
      <c r="AU855"/>
    </row>
    <row r="856" spans="2:47" ht="14.25" customHeight="1">
      <c r="B856" s="232"/>
      <c r="C856" s="676"/>
      <c r="D856" s="677"/>
      <c r="E856" s="677"/>
      <c r="F856" s="677"/>
      <c r="G856" s="677"/>
      <c r="H856" s="677"/>
      <c r="I856" s="677"/>
      <c r="J856" s="677"/>
      <c r="K856" s="677"/>
      <c r="L856" s="677"/>
      <c r="M856" s="677"/>
      <c r="N856" s="677"/>
      <c r="O856" s="677"/>
      <c r="P856" s="677"/>
      <c r="Q856" s="677"/>
      <c r="R856" s="677"/>
      <c r="S856" s="677"/>
      <c r="T856" s="677"/>
      <c r="U856" s="678"/>
      <c r="V856" s="232"/>
      <c r="AD856" s="292"/>
      <c r="AE856" s="292"/>
      <c r="AF856" s="292"/>
      <c r="AG856" s="292"/>
      <c r="AH856" s="292"/>
      <c r="AR856"/>
      <c r="AS856"/>
      <c r="AT856"/>
      <c r="AU856"/>
    </row>
    <row r="857" spans="2:47" ht="14.25" customHeight="1">
      <c r="B857" s="232"/>
      <c r="C857" s="676"/>
      <c r="D857" s="677"/>
      <c r="E857" s="677"/>
      <c r="F857" s="677"/>
      <c r="G857" s="677"/>
      <c r="H857" s="677"/>
      <c r="I857" s="677"/>
      <c r="J857" s="677"/>
      <c r="K857" s="677"/>
      <c r="L857" s="677"/>
      <c r="M857" s="677"/>
      <c r="N857" s="677"/>
      <c r="O857" s="677"/>
      <c r="P857" s="677"/>
      <c r="Q857" s="677"/>
      <c r="R857" s="677"/>
      <c r="S857" s="677"/>
      <c r="T857" s="677"/>
      <c r="U857" s="678"/>
      <c r="V857" s="232"/>
      <c r="AR857"/>
      <c r="AS857"/>
      <c r="AT857"/>
      <c r="AU857"/>
    </row>
    <row r="858" spans="2:47" ht="14.25" customHeight="1">
      <c r="B858" s="232"/>
      <c r="C858" s="676"/>
      <c r="D858" s="677"/>
      <c r="E858" s="677"/>
      <c r="F858" s="677"/>
      <c r="G858" s="677"/>
      <c r="H858" s="677"/>
      <c r="I858" s="677"/>
      <c r="J858" s="677"/>
      <c r="K858" s="677"/>
      <c r="L858" s="677"/>
      <c r="M858" s="677"/>
      <c r="N858" s="677"/>
      <c r="O858" s="677"/>
      <c r="P858" s="677"/>
      <c r="Q858" s="677"/>
      <c r="R858" s="677"/>
      <c r="S858" s="677"/>
      <c r="T858" s="677"/>
      <c r="U858" s="678"/>
      <c r="V858" s="232"/>
      <c r="AR858"/>
      <c r="AS858"/>
      <c r="AT858"/>
      <c r="AU858"/>
    </row>
    <row r="859" spans="2:47" ht="14.25" customHeight="1">
      <c r="B859" s="232"/>
      <c r="C859" s="676"/>
      <c r="D859" s="677"/>
      <c r="E859" s="677"/>
      <c r="F859" s="677"/>
      <c r="G859" s="677"/>
      <c r="H859" s="677"/>
      <c r="I859" s="677"/>
      <c r="J859" s="677"/>
      <c r="K859" s="677"/>
      <c r="L859" s="677"/>
      <c r="M859" s="677"/>
      <c r="N859" s="677"/>
      <c r="O859" s="677"/>
      <c r="P859" s="677"/>
      <c r="Q859" s="677"/>
      <c r="R859" s="677"/>
      <c r="S859" s="677"/>
      <c r="T859" s="677"/>
      <c r="U859" s="678"/>
      <c r="V859" s="232"/>
      <c r="AR859"/>
      <c r="AS859"/>
      <c r="AT859"/>
      <c r="AU859"/>
    </row>
    <row r="860" spans="2:47" ht="14.25" customHeight="1">
      <c r="B860" s="232"/>
      <c r="C860" s="679"/>
      <c r="D860" s="680"/>
      <c r="E860" s="680"/>
      <c r="F860" s="680"/>
      <c r="G860" s="680"/>
      <c r="H860" s="680"/>
      <c r="I860" s="680"/>
      <c r="J860" s="680"/>
      <c r="K860" s="680"/>
      <c r="L860" s="680"/>
      <c r="M860" s="680"/>
      <c r="N860" s="680"/>
      <c r="O860" s="680"/>
      <c r="P860" s="680"/>
      <c r="Q860" s="680"/>
      <c r="R860" s="680"/>
      <c r="S860" s="680"/>
      <c r="T860" s="680"/>
      <c r="U860" s="681"/>
      <c r="V860" s="232"/>
      <c r="AR860"/>
      <c r="AS860"/>
      <c r="AT860"/>
      <c r="AU860"/>
    </row>
    <row r="861" spans="2:47" ht="14.25" customHeight="1">
      <c r="B861" s="232"/>
      <c r="C861" s="232"/>
      <c r="D861" s="231"/>
      <c r="E861" s="231"/>
      <c r="F861" s="231"/>
      <c r="G861" s="231"/>
      <c r="H861" s="231"/>
      <c r="I861" s="231"/>
      <c r="J861" s="231"/>
      <c r="K861" s="231"/>
      <c r="L861" s="231"/>
      <c r="M861" s="231"/>
      <c r="N861" s="231"/>
      <c r="O861" s="231"/>
      <c r="P861" s="231"/>
      <c r="Q861" s="231"/>
      <c r="R861" s="231"/>
      <c r="S861" s="231"/>
      <c r="T861" s="231"/>
      <c r="U861" s="231"/>
      <c r="V861" s="232"/>
      <c r="W861" s="254"/>
      <c r="X861" s="254"/>
      <c r="Y861" s="254"/>
      <c r="Z861" s="254"/>
      <c r="AA861" s="254"/>
      <c r="AB861" s="232"/>
      <c r="AC861" s="233"/>
      <c r="AD861" s="233"/>
      <c r="AE861" s="233"/>
      <c r="AF861" s="234"/>
      <c r="AG861" s="234"/>
      <c r="AH861" s="234"/>
      <c r="AI861" s="234"/>
      <c r="AJ861" s="234"/>
      <c r="AK861" s="234"/>
      <c r="AR861"/>
      <c r="AS861"/>
      <c r="AT861"/>
      <c r="AU861"/>
    </row>
    <row r="862" spans="2:47" ht="14.25" customHeight="1">
      <c r="B862" s="232"/>
      <c r="C862" s="668" t="s">
        <v>461</v>
      </c>
      <c r="D862" s="668"/>
      <c r="E862" s="668"/>
      <c r="F862" s="668"/>
      <c r="G862" s="668"/>
      <c r="H862" s="268"/>
      <c r="I862" s="268"/>
      <c r="J862" s="268"/>
      <c r="K862" s="268"/>
      <c r="L862" s="268"/>
      <c r="M862" s="268"/>
      <c r="N862" s="670" t="s">
        <v>457</v>
      </c>
      <c r="O862" s="670"/>
      <c r="P862" s="657"/>
      <c r="Q862" s="656" t="s">
        <v>247</v>
      </c>
      <c r="R862" s="657"/>
      <c r="S862" s="656" t="s">
        <v>352</v>
      </c>
      <c r="T862" s="657"/>
      <c r="U862" s="658" t="s">
        <v>353</v>
      </c>
      <c r="W862" s="231"/>
      <c r="X862" s="231"/>
      <c r="Y862" s="232"/>
      <c r="Z862" s="232"/>
      <c r="AA862" s="232"/>
      <c r="AB862" s="232"/>
      <c r="AC862" s="232"/>
      <c r="AD862" s="232"/>
      <c r="AE862" s="232"/>
      <c r="AF862" s="232"/>
      <c r="AG862" s="232"/>
      <c r="AH862" s="232"/>
      <c r="AI862" s="232"/>
      <c r="AJ862" s="232"/>
      <c r="AK862" s="232"/>
      <c r="AR862"/>
      <c r="AS862"/>
      <c r="AT862"/>
      <c r="AU862"/>
    </row>
    <row r="863" spans="2:47" ht="14.25" customHeight="1">
      <c r="B863" s="232"/>
      <c r="C863" s="669"/>
      <c r="D863" s="669"/>
      <c r="E863" s="669"/>
      <c r="F863" s="669"/>
      <c r="G863" s="669"/>
      <c r="H863" s="269"/>
      <c r="I863" s="269"/>
      <c r="J863" s="269"/>
      <c r="K863" s="269"/>
      <c r="L863" s="269"/>
      <c r="M863" s="269"/>
      <c r="N863" s="671"/>
      <c r="O863" s="671"/>
      <c r="P863" s="657"/>
      <c r="Q863" s="656"/>
      <c r="R863" s="657"/>
      <c r="S863" s="656"/>
      <c r="T863" s="657"/>
      <c r="U863" s="658"/>
      <c r="W863" s="231"/>
      <c r="X863" s="231"/>
      <c r="Y863" s="232"/>
      <c r="Z863" s="232"/>
      <c r="AA863" s="232"/>
      <c r="AB863" s="232"/>
      <c r="AC863" s="232"/>
      <c r="AD863" s="232"/>
      <c r="AE863" s="232"/>
      <c r="AF863" s="232"/>
      <c r="AG863" s="232"/>
      <c r="AH863" s="232"/>
      <c r="AI863" s="232"/>
      <c r="AJ863" s="232"/>
      <c r="AK863" s="232"/>
      <c r="AR863"/>
      <c r="AS863"/>
      <c r="AT863"/>
      <c r="AU863"/>
    </row>
    <row r="864" spans="2:47" ht="14.25" customHeight="1">
      <c r="B864" s="232"/>
      <c r="C864" s="698" t="s">
        <v>578</v>
      </c>
      <c r="D864" s="699"/>
      <c r="E864" s="699"/>
      <c r="F864" s="699"/>
      <c r="G864" s="699"/>
      <c r="H864" s="699"/>
      <c r="I864" s="699"/>
      <c r="J864" s="699"/>
      <c r="K864" s="699"/>
      <c r="L864" s="699"/>
      <c r="M864" s="699"/>
      <c r="N864" s="699"/>
      <c r="O864" s="699"/>
      <c r="P864" s="699"/>
      <c r="Q864" s="699"/>
      <c r="R864" s="699"/>
      <c r="S864" s="699"/>
      <c r="T864" s="699"/>
      <c r="U864" s="700"/>
      <c r="V864" s="232"/>
      <c r="W864" s="270"/>
      <c r="X864" s="270"/>
      <c r="Y864" s="270"/>
      <c r="Z864" s="270"/>
      <c r="AA864" s="270"/>
      <c r="AB864" s="270"/>
      <c r="AC864" s="270"/>
      <c r="AD864" s="270"/>
      <c r="AE864" s="270"/>
      <c r="AF864" s="270"/>
      <c r="AG864" s="270"/>
      <c r="AH864" s="270"/>
      <c r="AI864" s="270"/>
      <c r="AJ864" s="270"/>
      <c r="AK864" s="270"/>
      <c r="AR864"/>
      <c r="AS864"/>
      <c r="AT864"/>
      <c r="AU864"/>
    </row>
    <row r="865" spans="2:47" ht="14.25" customHeight="1">
      <c r="B865" s="232"/>
      <c r="C865" s="701"/>
      <c r="D865" s="702"/>
      <c r="E865" s="702"/>
      <c r="F865" s="702"/>
      <c r="G865" s="702"/>
      <c r="H865" s="702"/>
      <c r="I865" s="702"/>
      <c r="J865" s="702"/>
      <c r="K865" s="702"/>
      <c r="L865" s="702"/>
      <c r="M865" s="702"/>
      <c r="N865" s="702"/>
      <c r="O865" s="702"/>
      <c r="P865" s="702"/>
      <c r="Q865" s="702"/>
      <c r="R865" s="702"/>
      <c r="S865" s="702"/>
      <c r="T865" s="702"/>
      <c r="U865" s="703"/>
      <c r="V865" s="232"/>
      <c r="W865" s="270"/>
      <c r="X865" s="270"/>
      <c r="Y865" s="270"/>
      <c r="Z865" s="270"/>
      <c r="AA865" s="270"/>
      <c r="AB865" s="270"/>
      <c r="AC865" s="270"/>
      <c r="AD865" s="270"/>
      <c r="AE865" s="270"/>
      <c r="AF865" s="270"/>
      <c r="AG865" s="270"/>
      <c r="AH865" s="270"/>
      <c r="AI865" s="270"/>
      <c r="AJ865" s="270"/>
      <c r="AK865" s="270"/>
      <c r="AR865"/>
      <c r="AS865"/>
      <c r="AT865"/>
      <c r="AU865"/>
    </row>
    <row r="866" spans="2:47" ht="14.25" customHeight="1">
      <c r="B866" s="232"/>
      <c r="C866" s="701"/>
      <c r="D866" s="702"/>
      <c r="E866" s="702"/>
      <c r="F866" s="702"/>
      <c r="G866" s="702"/>
      <c r="H866" s="702"/>
      <c r="I866" s="702"/>
      <c r="J866" s="702"/>
      <c r="K866" s="702"/>
      <c r="L866" s="702"/>
      <c r="M866" s="702"/>
      <c r="N866" s="702"/>
      <c r="O866" s="702"/>
      <c r="P866" s="702"/>
      <c r="Q866" s="702"/>
      <c r="R866" s="702"/>
      <c r="S866" s="702"/>
      <c r="T866" s="702"/>
      <c r="U866" s="703"/>
      <c r="V866" s="232"/>
      <c r="W866" s="270"/>
      <c r="X866" s="270"/>
      <c r="Y866" s="270"/>
      <c r="Z866" s="270"/>
      <c r="AA866" s="270"/>
      <c r="AB866" s="270"/>
      <c r="AC866" s="270"/>
      <c r="AD866" s="270"/>
      <c r="AE866" s="270"/>
      <c r="AF866" s="270"/>
      <c r="AG866" s="270"/>
      <c r="AH866" s="270"/>
      <c r="AI866" s="270"/>
      <c r="AJ866" s="270"/>
      <c r="AK866" s="270"/>
      <c r="AR866"/>
      <c r="AS866"/>
      <c r="AT866"/>
      <c r="AU866"/>
    </row>
    <row r="867" spans="2:47" ht="14.25" customHeight="1">
      <c r="B867" s="232"/>
      <c r="C867" s="701"/>
      <c r="D867" s="702"/>
      <c r="E867" s="702"/>
      <c r="F867" s="702"/>
      <c r="G867" s="702"/>
      <c r="H867" s="702"/>
      <c r="I867" s="702"/>
      <c r="J867" s="702"/>
      <c r="K867" s="702"/>
      <c r="L867" s="702"/>
      <c r="M867" s="702"/>
      <c r="N867" s="702"/>
      <c r="O867" s="702"/>
      <c r="P867" s="702"/>
      <c r="Q867" s="702"/>
      <c r="R867" s="702"/>
      <c r="S867" s="702"/>
      <c r="T867" s="702"/>
      <c r="U867" s="703"/>
      <c r="V867" s="232"/>
      <c r="W867" s="270"/>
      <c r="X867" s="270"/>
      <c r="Y867" s="270"/>
      <c r="Z867" s="270"/>
      <c r="AA867" s="270"/>
      <c r="AB867" s="270"/>
      <c r="AC867" s="270"/>
      <c r="AD867" s="270"/>
      <c r="AE867" s="270"/>
      <c r="AF867" s="270"/>
      <c r="AG867" s="270"/>
      <c r="AH867" s="270"/>
      <c r="AI867" s="270"/>
      <c r="AJ867" s="270"/>
      <c r="AK867" s="270"/>
      <c r="AR867"/>
      <c r="AS867"/>
      <c r="AT867"/>
      <c r="AU867"/>
    </row>
    <row r="868" spans="2:47" ht="14.25" customHeight="1">
      <c r="B868" s="232"/>
      <c r="C868" s="701"/>
      <c r="D868" s="702"/>
      <c r="E868" s="702"/>
      <c r="F868" s="702"/>
      <c r="G868" s="702"/>
      <c r="H868" s="702"/>
      <c r="I868" s="702"/>
      <c r="J868" s="702"/>
      <c r="K868" s="702"/>
      <c r="L868" s="702"/>
      <c r="M868" s="702"/>
      <c r="N868" s="702"/>
      <c r="O868" s="702"/>
      <c r="P868" s="702"/>
      <c r="Q868" s="702"/>
      <c r="R868" s="702"/>
      <c r="S868" s="702"/>
      <c r="T868" s="702"/>
      <c r="U868" s="703"/>
      <c r="V868" s="232"/>
      <c r="W868" s="270"/>
      <c r="X868" s="270"/>
      <c r="Y868" s="270"/>
      <c r="Z868" s="270"/>
      <c r="AA868" s="270"/>
      <c r="AB868" s="270"/>
      <c r="AC868" s="270"/>
      <c r="AD868" s="270"/>
      <c r="AE868" s="270"/>
      <c r="AF868" s="270"/>
      <c r="AG868" s="270"/>
      <c r="AH868" s="270"/>
      <c r="AI868" s="270"/>
      <c r="AJ868" s="270"/>
      <c r="AK868" s="270"/>
      <c r="AR868"/>
      <c r="AS868"/>
      <c r="AT868"/>
      <c r="AU868"/>
    </row>
    <row r="869" spans="2:47" ht="14.25" customHeight="1">
      <c r="B869" s="232"/>
      <c r="C869" s="701"/>
      <c r="D869" s="702"/>
      <c r="E869" s="702"/>
      <c r="F869" s="702"/>
      <c r="G869" s="702"/>
      <c r="H869" s="702"/>
      <c r="I869" s="702"/>
      <c r="J869" s="702"/>
      <c r="K869" s="702"/>
      <c r="L869" s="702"/>
      <c r="M869" s="702"/>
      <c r="N869" s="702"/>
      <c r="O869" s="702"/>
      <c r="P869" s="702"/>
      <c r="Q869" s="702"/>
      <c r="R869" s="702"/>
      <c r="S869" s="702"/>
      <c r="T869" s="702"/>
      <c r="U869" s="703"/>
      <c r="V869" s="232"/>
      <c r="AD869" s="291"/>
      <c r="AE869" s="291"/>
      <c r="AF869" s="291"/>
      <c r="AG869" s="291"/>
      <c r="AH869" s="291"/>
      <c r="AI869" s="291"/>
      <c r="AJ869" s="291"/>
      <c r="AK869" s="291"/>
      <c r="AR869"/>
      <c r="AS869"/>
      <c r="AT869"/>
      <c r="AU869"/>
    </row>
    <row r="870" spans="2:47" ht="14.25" customHeight="1">
      <c r="B870" s="232"/>
      <c r="C870" s="701"/>
      <c r="D870" s="702"/>
      <c r="E870" s="702"/>
      <c r="F870" s="702"/>
      <c r="G870" s="702"/>
      <c r="H870" s="702"/>
      <c r="I870" s="702"/>
      <c r="J870" s="702"/>
      <c r="K870" s="702"/>
      <c r="L870" s="702"/>
      <c r="M870" s="702"/>
      <c r="N870" s="702"/>
      <c r="O870" s="702"/>
      <c r="P870" s="702"/>
      <c r="Q870" s="702"/>
      <c r="R870" s="702"/>
      <c r="S870" s="702"/>
      <c r="T870" s="702"/>
      <c r="U870" s="703"/>
      <c r="V870" s="232"/>
      <c r="AD870" s="291"/>
      <c r="AE870" s="291"/>
      <c r="AF870" s="291"/>
      <c r="AG870" s="291"/>
      <c r="AH870" s="291"/>
      <c r="AI870" s="291"/>
      <c r="AJ870" s="291"/>
      <c r="AK870" s="291"/>
      <c r="AR870"/>
      <c r="AS870"/>
      <c r="AT870"/>
      <c r="AU870"/>
    </row>
    <row r="871" spans="2:47" ht="14.25" customHeight="1">
      <c r="B871" s="232"/>
      <c r="C871" s="701"/>
      <c r="D871" s="702"/>
      <c r="E871" s="702"/>
      <c r="F871" s="702"/>
      <c r="G871" s="702"/>
      <c r="H871" s="702"/>
      <c r="I871" s="702"/>
      <c r="J871" s="702"/>
      <c r="K871" s="702"/>
      <c r="L871" s="702"/>
      <c r="M871" s="702"/>
      <c r="N871" s="702"/>
      <c r="O871" s="702"/>
      <c r="P871" s="702"/>
      <c r="Q871" s="702"/>
      <c r="R871" s="702"/>
      <c r="S871" s="702"/>
      <c r="T871" s="702"/>
      <c r="U871" s="703"/>
      <c r="V871" s="232"/>
      <c r="AD871" s="291"/>
      <c r="AE871" s="291"/>
      <c r="AF871" s="291"/>
      <c r="AG871" s="291"/>
      <c r="AH871" s="291"/>
      <c r="AI871" s="291"/>
      <c r="AJ871" s="291"/>
      <c r="AK871" s="291"/>
      <c r="AR871"/>
      <c r="AS871"/>
      <c r="AT871"/>
      <c r="AU871"/>
    </row>
    <row r="872" spans="2:47" ht="14.25" customHeight="1">
      <c r="B872" s="232"/>
      <c r="C872" s="701"/>
      <c r="D872" s="702"/>
      <c r="E872" s="702"/>
      <c r="F872" s="702"/>
      <c r="G872" s="702"/>
      <c r="H872" s="702"/>
      <c r="I872" s="702"/>
      <c r="J872" s="702"/>
      <c r="K872" s="702"/>
      <c r="L872" s="702"/>
      <c r="M872" s="702"/>
      <c r="N872" s="702"/>
      <c r="O872" s="702"/>
      <c r="P872" s="702"/>
      <c r="Q872" s="702"/>
      <c r="R872" s="702"/>
      <c r="S872" s="702"/>
      <c r="T872" s="702"/>
      <c r="U872" s="703"/>
      <c r="V872" s="232"/>
      <c r="AD872" s="291"/>
      <c r="AE872" s="291"/>
      <c r="AF872" s="291"/>
      <c r="AG872" s="291"/>
      <c r="AH872" s="291"/>
      <c r="AI872" s="291"/>
      <c r="AJ872" s="291"/>
      <c r="AK872" s="291"/>
      <c r="AR872"/>
      <c r="AS872"/>
      <c r="AT872"/>
      <c r="AU872"/>
    </row>
    <row r="873" spans="2:47" ht="14.25" customHeight="1">
      <c r="B873" s="232"/>
      <c r="C873" s="701"/>
      <c r="D873" s="702"/>
      <c r="E873" s="702"/>
      <c r="F873" s="702"/>
      <c r="G873" s="702"/>
      <c r="H873" s="702"/>
      <c r="I873" s="702"/>
      <c r="J873" s="702"/>
      <c r="K873" s="702"/>
      <c r="L873" s="702"/>
      <c r="M873" s="702"/>
      <c r="N873" s="702"/>
      <c r="O873" s="702"/>
      <c r="P873" s="702"/>
      <c r="Q873" s="702"/>
      <c r="R873" s="702"/>
      <c r="S873" s="702"/>
      <c r="T873" s="702"/>
      <c r="U873" s="703"/>
      <c r="V873" s="232"/>
      <c r="AD873" s="291"/>
      <c r="AE873" s="291"/>
      <c r="AF873" s="291"/>
      <c r="AG873" s="291"/>
      <c r="AH873" s="291"/>
      <c r="AI873" s="291"/>
      <c r="AJ873" s="291"/>
      <c r="AK873" s="291"/>
      <c r="AR873"/>
      <c r="AS873"/>
      <c r="AT873"/>
      <c r="AU873"/>
    </row>
    <row r="874" spans="2:47" ht="14.25" customHeight="1">
      <c r="B874" s="232"/>
      <c r="C874" s="701"/>
      <c r="D874" s="702"/>
      <c r="E874" s="702"/>
      <c r="F874" s="702"/>
      <c r="G874" s="702"/>
      <c r="H874" s="702"/>
      <c r="I874" s="702"/>
      <c r="J874" s="702"/>
      <c r="K874" s="702"/>
      <c r="L874" s="702"/>
      <c r="M874" s="702"/>
      <c r="N874" s="702"/>
      <c r="O874" s="702"/>
      <c r="P874" s="702"/>
      <c r="Q874" s="702"/>
      <c r="R874" s="702"/>
      <c r="S874" s="702"/>
      <c r="T874" s="702"/>
      <c r="U874" s="703"/>
      <c r="V874" s="232"/>
      <c r="AD874" s="291"/>
      <c r="AE874" s="291"/>
      <c r="AF874" s="291"/>
      <c r="AG874" s="291"/>
      <c r="AH874" s="291"/>
      <c r="AI874" s="291"/>
      <c r="AJ874" s="291"/>
      <c r="AK874" s="291"/>
      <c r="AR874"/>
      <c r="AS874"/>
      <c r="AT874"/>
      <c r="AU874"/>
    </row>
    <row r="875" spans="2:47" ht="14.25" customHeight="1">
      <c r="B875" s="232"/>
      <c r="C875" s="701"/>
      <c r="D875" s="702"/>
      <c r="E875" s="702"/>
      <c r="F875" s="702"/>
      <c r="G875" s="702"/>
      <c r="H875" s="702"/>
      <c r="I875" s="702"/>
      <c r="J875" s="702"/>
      <c r="K875" s="702"/>
      <c r="L875" s="702"/>
      <c r="M875" s="702"/>
      <c r="N875" s="702"/>
      <c r="O875" s="702"/>
      <c r="P875" s="702"/>
      <c r="Q875" s="702"/>
      <c r="R875" s="702"/>
      <c r="S875" s="702"/>
      <c r="T875" s="702"/>
      <c r="U875" s="703"/>
      <c r="V875" s="232"/>
      <c r="AD875" s="292"/>
      <c r="AE875" s="292"/>
      <c r="AF875" s="292"/>
      <c r="AG875" s="292"/>
      <c r="AH875" s="292"/>
      <c r="AR875"/>
      <c r="AS875"/>
      <c r="AT875"/>
      <c r="AU875"/>
    </row>
    <row r="876" spans="2:47" ht="14.25" customHeight="1">
      <c r="B876" s="232"/>
      <c r="C876" s="701"/>
      <c r="D876" s="702"/>
      <c r="E876" s="702"/>
      <c r="F876" s="702"/>
      <c r="G876" s="702"/>
      <c r="H876" s="702"/>
      <c r="I876" s="702"/>
      <c r="J876" s="702"/>
      <c r="K876" s="702"/>
      <c r="L876" s="702"/>
      <c r="M876" s="702"/>
      <c r="N876" s="702"/>
      <c r="O876" s="702"/>
      <c r="P876" s="702"/>
      <c r="Q876" s="702"/>
      <c r="R876" s="702"/>
      <c r="S876" s="702"/>
      <c r="T876" s="702"/>
      <c r="U876" s="703"/>
      <c r="V876" s="232"/>
      <c r="AD876" s="292"/>
      <c r="AE876" s="292"/>
      <c r="AF876" s="292"/>
      <c r="AG876" s="292"/>
      <c r="AH876" s="292"/>
      <c r="AR876"/>
      <c r="AS876"/>
      <c r="AT876"/>
      <c r="AU876"/>
    </row>
    <row r="877" spans="2:47" ht="14.25" customHeight="1">
      <c r="B877" s="232"/>
      <c r="C877" s="701"/>
      <c r="D877" s="702"/>
      <c r="E877" s="702"/>
      <c r="F877" s="702"/>
      <c r="G877" s="702"/>
      <c r="H877" s="702"/>
      <c r="I877" s="702"/>
      <c r="J877" s="702"/>
      <c r="K877" s="702"/>
      <c r="L877" s="702"/>
      <c r="M877" s="702"/>
      <c r="N877" s="702"/>
      <c r="O877" s="702"/>
      <c r="P877" s="702"/>
      <c r="Q877" s="702"/>
      <c r="R877" s="702"/>
      <c r="S877" s="702"/>
      <c r="T877" s="702"/>
      <c r="U877" s="703"/>
      <c r="V877" s="232"/>
      <c r="AR877"/>
      <c r="AS877"/>
      <c r="AT877"/>
      <c r="AU877"/>
    </row>
    <row r="878" spans="2:47" ht="14.25" customHeight="1">
      <c r="B878" s="232"/>
      <c r="C878" s="701"/>
      <c r="D878" s="702"/>
      <c r="E878" s="702"/>
      <c r="F878" s="702"/>
      <c r="G878" s="702"/>
      <c r="H878" s="702"/>
      <c r="I878" s="702"/>
      <c r="J878" s="702"/>
      <c r="K878" s="702"/>
      <c r="L878" s="702"/>
      <c r="M878" s="702"/>
      <c r="N878" s="702"/>
      <c r="O878" s="702"/>
      <c r="P878" s="702"/>
      <c r="Q878" s="702"/>
      <c r="R878" s="702"/>
      <c r="S878" s="702"/>
      <c r="T878" s="702"/>
      <c r="U878" s="703"/>
      <c r="V878" s="232"/>
      <c r="AR878"/>
      <c r="AS878"/>
      <c r="AT878"/>
      <c r="AU878"/>
    </row>
    <row r="879" spans="2:47" ht="14.25" customHeight="1">
      <c r="B879" s="232"/>
      <c r="C879" s="701"/>
      <c r="D879" s="702"/>
      <c r="E879" s="702"/>
      <c r="F879" s="702"/>
      <c r="G879" s="702"/>
      <c r="H879" s="702"/>
      <c r="I879" s="702"/>
      <c r="J879" s="702"/>
      <c r="K879" s="702"/>
      <c r="L879" s="702"/>
      <c r="M879" s="702"/>
      <c r="N879" s="702"/>
      <c r="O879" s="702"/>
      <c r="P879" s="702"/>
      <c r="Q879" s="702"/>
      <c r="R879" s="702"/>
      <c r="S879" s="702"/>
      <c r="T879" s="702"/>
      <c r="U879" s="703"/>
      <c r="V879" s="232"/>
      <c r="AR879"/>
      <c r="AS879"/>
      <c r="AT879"/>
      <c r="AU879"/>
    </row>
    <row r="880" spans="2:47" ht="14.25" customHeight="1">
      <c r="B880" s="232"/>
      <c r="C880" s="704"/>
      <c r="D880" s="705"/>
      <c r="E880" s="705"/>
      <c r="F880" s="705"/>
      <c r="G880" s="705"/>
      <c r="H880" s="705"/>
      <c r="I880" s="705"/>
      <c r="J880" s="705"/>
      <c r="K880" s="705"/>
      <c r="L880" s="705"/>
      <c r="M880" s="705"/>
      <c r="N880" s="705"/>
      <c r="O880" s="705"/>
      <c r="P880" s="705"/>
      <c r="Q880" s="705"/>
      <c r="R880" s="705"/>
      <c r="S880" s="705"/>
      <c r="T880" s="705"/>
      <c r="U880" s="706"/>
      <c r="V880" s="232"/>
      <c r="AR880"/>
      <c r="AS880"/>
      <c r="AT880"/>
      <c r="AU880"/>
    </row>
    <row r="881" spans="2:47" ht="12.95" customHeight="1">
      <c r="B881" s="237"/>
      <c r="C881" s="232" t="s">
        <v>77</v>
      </c>
      <c r="D881" s="232"/>
      <c r="E881" s="232"/>
      <c r="F881" s="232"/>
      <c r="G881" s="232"/>
      <c r="H881" s="232" t="s">
        <v>78</v>
      </c>
      <c r="I881" s="232"/>
      <c r="J881" s="232"/>
      <c r="K881" s="232"/>
      <c r="L881" s="232"/>
      <c r="M881" s="232"/>
      <c r="N881" s="232"/>
      <c r="O881" s="232"/>
      <c r="P881" s="232"/>
      <c r="Q881" s="232"/>
      <c r="R881" s="232"/>
      <c r="S881" s="232"/>
      <c r="T881" s="232"/>
      <c r="U881" s="232"/>
      <c r="V881" s="232"/>
      <c r="W881" s="232"/>
      <c r="X881" s="232"/>
      <c r="Y881" s="232"/>
      <c r="Z881" s="232"/>
      <c r="AA881" s="232"/>
      <c r="AB881" s="232"/>
      <c r="AC881" s="232"/>
      <c r="AD881" s="232"/>
      <c r="AE881" s="232"/>
      <c r="AF881" s="237"/>
      <c r="AG881" s="237"/>
      <c r="AH881" s="237"/>
      <c r="AI881" s="237"/>
      <c r="AJ881" s="237"/>
      <c r="AK881" s="237"/>
      <c r="AR881"/>
      <c r="AS881"/>
      <c r="AT881"/>
      <c r="AU881"/>
    </row>
    <row r="882" spans="2:47" ht="12.95" customHeight="1">
      <c r="B882" s="237"/>
      <c r="C882" s="232"/>
      <c r="D882" s="232"/>
      <c r="E882" s="232"/>
      <c r="F882" s="232"/>
      <c r="G882" s="232"/>
      <c r="H882" s="232" t="s">
        <v>291</v>
      </c>
      <c r="I882" s="232"/>
      <c r="J882" s="232"/>
      <c r="K882" s="232"/>
      <c r="L882" s="232"/>
      <c r="M882" s="232"/>
      <c r="N882" s="232"/>
      <c r="O882" s="232"/>
      <c r="P882" s="232"/>
      <c r="Q882" s="232"/>
      <c r="R882" s="232"/>
      <c r="S882" s="232"/>
      <c r="T882" s="232"/>
      <c r="U882" s="232"/>
      <c r="V882" s="232"/>
      <c r="W882" s="232"/>
      <c r="X882" s="232"/>
      <c r="Y882" s="232"/>
      <c r="Z882" s="232"/>
      <c r="AA882" s="232"/>
      <c r="AB882" s="232"/>
      <c r="AC882" s="232"/>
      <c r="AD882" s="232"/>
      <c r="AE882" s="232"/>
      <c r="AF882" s="237"/>
      <c r="AG882" s="237"/>
      <c r="AH882" s="237"/>
      <c r="AI882" s="237"/>
      <c r="AJ882" s="237"/>
      <c r="AK882" s="237"/>
      <c r="AR882"/>
      <c r="AS882"/>
      <c r="AT882"/>
      <c r="AU882"/>
    </row>
    <row r="883" spans="2:47" ht="12.95" customHeight="1">
      <c r="B883" s="237"/>
      <c r="C883" s="232" t="s">
        <v>357</v>
      </c>
      <c r="D883" s="232"/>
      <c r="E883" s="232"/>
      <c r="F883" s="232"/>
      <c r="G883" s="232"/>
      <c r="I883" s="232"/>
      <c r="J883" s="232"/>
      <c r="K883" s="232"/>
      <c r="L883" s="232"/>
      <c r="M883" s="232"/>
      <c r="N883" s="232"/>
      <c r="O883" s="232"/>
      <c r="P883" s="232"/>
      <c r="Q883" s="232"/>
      <c r="R883" s="232"/>
      <c r="S883" s="232"/>
      <c r="T883" s="232"/>
      <c r="U883" s="232"/>
      <c r="V883" s="232"/>
      <c r="W883" s="232"/>
      <c r="X883" s="232"/>
      <c r="Y883" s="232"/>
      <c r="Z883" s="232"/>
      <c r="AA883" s="232"/>
      <c r="AB883" s="232"/>
      <c r="AC883" s="232"/>
      <c r="AD883" s="232"/>
      <c r="AE883" s="232"/>
      <c r="AF883" s="237"/>
      <c r="AG883" s="237"/>
      <c r="AH883" s="237"/>
      <c r="AI883" s="237"/>
      <c r="AJ883" s="237"/>
      <c r="AK883" s="237"/>
      <c r="AR883"/>
      <c r="AS883"/>
      <c r="AT883"/>
      <c r="AU883"/>
    </row>
    <row r="884" spans="2:47" ht="12.95" customHeight="1">
      <c r="B884" s="237"/>
      <c r="C884" s="232" t="s">
        <v>460</v>
      </c>
      <c r="D884" s="232"/>
      <c r="E884" s="232"/>
      <c r="F884" s="232"/>
      <c r="G884" s="232"/>
      <c r="I884" s="232"/>
      <c r="J884" s="232"/>
      <c r="K884" s="232"/>
      <c r="L884" s="232"/>
      <c r="M884" s="232"/>
      <c r="N884" s="232"/>
      <c r="O884" s="232"/>
      <c r="P884" s="232"/>
      <c r="Q884" s="232"/>
      <c r="R884" s="232"/>
      <c r="S884" s="232"/>
      <c r="T884" s="232"/>
      <c r="U884" s="232"/>
      <c r="V884" s="232"/>
      <c r="W884" s="232"/>
      <c r="X884" s="232"/>
      <c r="Y884" s="232"/>
      <c r="Z884" s="232"/>
      <c r="AA884" s="232"/>
      <c r="AB884" s="232"/>
      <c r="AC884" s="232"/>
      <c r="AD884" s="232"/>
      <c r="AE884" s="232"/>
      <c r="AF884" s="237"/>
      <c r="AG884" s="237"/>
      <c r="AH884" s="237"/>
      <c r="AI884" s="237"/>
      <c r="AJ884" s="237"/>
      <c r="AK884" s="237"/>
      <c r="AR884"/>
      <c r="AS884"/>
      <c r="AT884"/>
      <c r="AU884"/>
    </row>
    <row r="885" spans="2:47" s="235" customFormat="1" ht="12.95" customHeight="1">
      <c r="B885" s="230"/>
      <c r="C885" s="260" t="s">
        <v>525</v>
      </c>
      <c r="D885" s="229"/>
      <c r="E885" s="229"/>
      <c r="F885" s="229"/>
      <c r="G885" s="230"/>
      <c r="H885" s="230"/>
      <c r="I885" s="230"/>
      <c r="J885" s="230"/>
      <c r="K885" s="230"/>
      <c r="L885" s="230"/>
      <c r="M885" s="230"/>
      <c r="N885" s="230"/>
      <c r="O885" s="230"/>
      <c r="P885" s="230"/>
      <c r="Q885" s="230"/>
      <c r="R885" s="230"/>
      <c r="S885" s="230"/>
      <c r="T885" s="230"/>
      <c r="U885" s="230"/>
      <c r="V885" s="230"/>
      <c r="W885" s="230"/>
      <c r="X885" s="230"/>
      <c r="Y885" s="230"/>
      <c r="Z885" s="230"/>
      <c r="AA885" s="230"/>
      <c r="AB885" s="230"/>
      <c r="AC885" s="230"/>
      <c r="AD885" s="230"/>
      <c r="AE885" s="230"/>
      <c r="AF885" s="230"/>
      <c r="AG885" s="230"/>
      <c r="AH885" s="290"/>
      <c r="AI885" s="290"/>
      <c r="AJ885" s="289"/>
      <c r="AK885" s="289"/>
      <c r="AL885" s="236"/>
      <c r="AM885" s="236"/>
      <c r="AN885" s="236"/>
      <c r="AO885" s="236"/>
      <c r="AP885" s="236"/>
      <c r="AQ885" s="236"/>
      <c r="AR885" s="238"/>
      <c r="AS885" s="238"/>
      <c r="AT885" s="239"/>
      <c r="AU885" s="239"/>
    </row>
    <row r="886" spans="2:47" ht="12.95" customHeight="1">
      <c r="B886" s="231"/>
      <c r="C886" s="672" t="s">
        <v>354</v>
      </c>
      <c r="D886" s="672"/>
      <c r="E886" s="672"/>
      <c r="F886" s="672"/>
      <c r="G886" s="672"/>
      <c r="H886" s="672"/>
      <c r="I886" s="672"/>
      <c r="J886" s="672"/>
      <c r="K886" s="672"/>
      <c r="L886" s="672"/>
      <c r="M886" s="672"/>
      <c r="N886" s="672"/>
      <c r="O886" s="672"/>
      <c r="P886" s="672"/>
      <c r="Q886" s="672"/>
      <c r="R886" s="672"/>
      <c r="S886" s="672"/>
      <c r="T886" s="672"/>
      <c r="U886" s="672"/>
      <c r="V886" s="672"/>
      <c r="W886" s="261"/>
      <c r="X886" s="231"/>
      <c r="Y886" s="232"/>
      <c r="Z886" s="232"/>
      <c r="AA886" s="232"/>
      <c r="AB886" s="232"/>
      <c r="AC886" s="232"/>
      <c r="AD886" s="232"/>
      <c r="AE886" s="232"/>
      <c r="AF886" s="232"/>
      <c r="AG886" s="262"/>
      <c r="AH886" s="290"/>
      <c r="AI886" s="290"/>
      <c r="AJ886" s="289"/>
      <c r="AK886" s="289"/>
      <c r="AR886"/>
      <c r="AS886"/>
      <c r="AT886"/>
      <c r="AU886"/>
    </row>
    <row r="887" spans="2:47" ht="12.95" customHeight="1">
      <c r="B887" s="231"/>
      <c r="C887" s="672"/>
      <c r="D887" s="672"/>
      <c r="E887" s="672"/>
      <c r="F887" s="672"/>
      <c r="G887" s="672"/>
      <c r="H887" s="672"/>
      <c r="I887" s="672"/>
      <c r="J887" s="672"/>
      <c r="K887" s="672"/>
      <c r="L887" s="672"/>
      <c r="M887" s="672"/>
      <c r="N887" s="672"/>
      <c r="O887" s="672"/>
      <c r="P887" s="672"/>
      <c r="Q887" s="672"/>
      <c r="R887" s="672"/>
      <c r="S887" s="672"/>
      <c r="T887" s="672"/>
      <c r="U887" s="672"/>
      <c r="V887" s="672"/>
      <c r="W887" s="697" t="s">
        <v>459</v>
      </c>
      <c r="X887" s="697"/>
      <c r="Y887" s="697"/>
      <c r="Z887" s="697"/>
      <c r="AA887" s="697">
        <f>AA819+1</f>
        <v>14</v>
      </c>
      <c r="AB887" s="697"/>
      <c r="AC887" s="697"/>
      <c r="AD887" s="697"/>
      <c r="AE887" s="697"/>
      <c r="AF887" s="697"/>
      <c r="AG887" s="697"/>
      <c r="AH887" s="697"/>
      <c r="AI887" s="697"/>
      <c r="AJ887" s="697"/>
      <c r="AK887" s="697"/>
      <c r="AR887"/>
      <c r="AS887"/>
      <c r="AT887"/>
      <c r="AU887"/>
    </row>
    <row r="888" spans="2:47" ht="12.95" customHeight="1">
      <c r="B888" s="231"/>
      <c r="C888" s="231"/>
      <c r="D888" s="231"/>
      <c r="E888" s="231"/>
      <c r="F888" s="231"/>
      <c r="G888" s="231"/>
      <c r="H888" s="231"/>
      <c r="I888" s="231"/>
      <c r="J888" s="231"/>
      <c r="K888" s="231"/>
      <c r="L888" s="231"/>
      <c r="M888" s="231"/>
      <c r="N888" s="231"/>
      <c r="O888" s="231"/>
      <c r="P888" s="231"/>
      <c r="Q888" s="231"/>
      <c r="R888" s="232"/>
      <c r="S888" s="232"/>
      <c r="T888" s="232"/>
      <c r="U888" s="232"/>
      <c r="V888" s="231"/>
      <c r="W888" s="697"/>
      <c r="X888" s="697"/>
      <c r="Y888" s="697"/>
      <c r="Z888" s="697"/>
      <c r="AA888" s="697"/>
      <c r="AB888" s="697"/>
      <c r="AC888" s="697"/>
      <c r="AD888" s="697"/>
      <c r="AE888" s="697"/>
      <c r="AF888" s="697"/>
      <c r="AG888" s="697"/>
      <c r="AH888" s="697"/>
      <c r="AI888" s="697"/>
      <c r="AJ888" s="697"/>
      <c r="AK888" s="697"/>
      <c r="AR888"/>
      <c r="AS888"/>
      <c r="AT888"/>
      <c r="AU888"/>
    </row>
    <row r="889" spans="2:47" ht="12.95" customHeight="1">
      <c r="B889" s="231"/>
      <c r="D889" s="232"/>
      <c r="E889" s="232"/>
      <c r="F889" s="232"/>
      <c r="G889" s="231"/>
      <c r="H889" s="231"/>
      <c r="I889" s="231"/>
      <c r="J889" s="231"/>
      <c r="K889" s="231"/>
      <c r="L889" s="231"/>
      <c r="M889" s="231"/>
      <c r="N889" s="231"/>
      <c r="O889" s="231"/>
      <c r="P889" s="231"/>
      <c r="Q889" s="231"/>
      <c r="R889" s="232"/>
      <c r="S889" s="232"/>
      <c r="T889" s="232"/>
      <c r="U889" s="232"/>
      <c r="V889" s="231"/>
      <c r="W889" s="693" t="s">
        <v>248</v>
      </c>
      <c r="X889" s="693"/>
      <c r="Y889" s="693"/>
      <c r="Z889" s="693"/>
      <c r="AA889" s="695">
        <f>'21号（報告鏡）'!$R$9</f>
        <v>0</v>
      </c>
      <c r="AB889" s="695"/>
      <c r="AC889" s="695"/>
      <c r="AD889" s="695"/>
      <c r="AE889" s="695"/>
      <c r="AF889" s="695"/>
      <c r="AG889" s="695"/>
      <c r="AH889" s="695"/>
      <c r="AI889" s="695"/>
      <c r="AJ889" s="695"/>
      <c r="AK889" s="695"/>
      <c r="AR889"/>
      <c r="AS889"/>
      <c r="AT889"/>
      <c r="AU889"/>
    </row>
    <row r="890" spans="2:47" ht="12.95" customHeight="1">
      <c r="B890" s="231"/>
      <c r="C890" s="682" t="s">
        <v>356</v>
      </c>
      <c r="D890" s="682"/>
      <c r="E890" s="682"/>
      <c r="F890" s="682"/>
      <c r="G890" s="682"/>
      <c r="H890" s="268"/>
      <c r="I890" s="268"/>
      <c r="J890" s="268"/>
      <c r="K890" s="268"/>
      <c r="L890" s="268"/>
      <c r="M890" s="268"/>
      <c r="N890" s="670" t="s">
        <v>457</v>
      </c>
      <c r="O890" s="670"/>
      <c r="P890" s="657"/>
      <c r="Q890" s="656" t="s">
        <v>247</v>
      </c>
      <c r="R890" s="657"/>
      <c r="S890" s="656" t="s">
        <v>352</v>
      </c>
      <c r="T890" s="657"/>
      <c r="U890" s="658" t="s">
        <v>353</v>
      </c>
      <c r="W890" s="694"/>
      <c r="X890" s="694"/>
      <c r="Y890" s="694"/>
      <c r="Z890" s="694"/>
      <c r="AA890" s="696"/>
      <c r="AB890" s="696"/>
      <c r="AC890" s="696"/>
      <c r="AD890" s="696"/>
      <c r="AE890" s="696"/>
      <c r="AF890" s="696"/>
      <c r="AG890" s="696"/>
      <c r="AH890" s="696"/>
      <c r="AI890" s="696"/>
      <c r="AJ890" s="696"/>
      <c r="AK890" s="696"/>
      <c r="AR890"/>
      <c r="AS890"/>
      <c r="AT890"/>
      <c r="AU890"/>
    </row>
    <row r="891" spans="2:47" ht="12.95" customHeight="1">
      <c r="B891" s="231"/>
      <c r="C891" s="683"/>
      <c r="D891" s="683"/>
      <c r="E891" s="683"/>
      <c r="F891" s="683"/>
      <c r="G891" s="683"/>
      <c r="H891" s="268"/>
      <c r="I891" s="268"/>
      <c r="J891" s="268"/>
      <c r="K891" s="268"/>
      <c r="L891" s="268"/>
      <c r="M891" s="268"/>
      <c r="N891" s="671"/>
      <c r="O891" s="671"/>
      <c r="P891" s="657"/>
      <c r="Q891" s="656"/>
      <c r="R891" s="657"/>
      <c r="S891" s="656"/>
      <c r="T891" s="657"/>
      <c r="U891" s="658"/>
      <c r="AR891"/>
      <c r="AS891"/>
      <c r="AT891"/>
      <c r="AU891"/>
    </row>
    <row r="892" spans="2:47" ht="14.25" customHeight="1">
      <c r="B892" s="231"/>
      <c r="C892" s="673" t="s">
        <v>578</v>
      </c>
      <c r="D892" s="674"/>
      <c r="E892" s="674"/>
      <c r="F892" s="674"/>
      <c r="G892" s="674"/>
      <c r="H892" s="674"/>
      <c r="I892" s="674"/>
      <c r="J892" s="674"/>
      <c r="K892" s="674"/>
      <c r="L892" s="674"/>
      <c r="M892" s="674"/>
      <c r="N892" s="674"/>
      <c r="O892" s="674"/>
      <c r="P892" s="674"/>
      <c r="Q892" s="674"/>
      <c r="R892" s="674"/>
      <c r="S892" s="674"/>
      <c r="T892" s="674"/>
      <c r="U892" s="675"/>
      <c r="V892" s="232"/>
      <c r="W892" s="655" t="s">
        <v>442</v>
      </c>
      <c r="X892" s="655"/>
      <c r="Y892" s="655"/>
      <c r="Z892" s="655"/>
      <c r="AA892" s="655"/>
      <c r="AB892" s="655"/>
      <c r="AC892" s="655"/>
      <c r="AD892" s="655"/>
      <c r="AE892" s="655"/>
      <c r="AF892" s="655"/>
      <c r="AG892" s="655"/>
      <c r="AH892" s="655"/>
      <c r="AI892" s="655"/>
      <c r="AJ892" s="655"/>
      <c r="AK892" s="655"/>
      <c r="AR892"/>
      <c r="AS892"/>
      <c r="AT892"/>
      <c r="AU892"/>
    </row>
    <row r="893" spans="2:47" ht="14.25" customHeight="1">
      <c r="B893" s="231"/>
      <c r="C893" s="676"/>
      <c r="D893" s="677"/>
      <c r="E893" s="677"/>
      <c r="F893" s="677"/>
      <c r="G893" s="677"/>
      <c r="H893" s="677"/>
      <c r="I893" s="677"/>
      <c r="J893" s="677"/>
      <c r="K893" s="677"/>
      <c r="L893" s="677"/>
      <c r="M893" s="677"/>
      <c r="N893" s="677"/>
      <c r="O893" s="677"/>
      <c r="P893" s="677"/>
      <c r="Q893" s="677"/>
      <c r="R893" s="677"/>
      <c r="S893" s="677"/>
      <c r="T893" s="677"/>
      <c r="U893" s="678"/>
      <c r="V893" s="232"/>
      <c r="W893" s="655"/>
      <c r="X893" s="655"/>
      <c r="Y893" s="655"/>
      <c r="Z893" s="655"/>
      <c r="AA893" s="655"/>
      <c r="AB893" s="655"/>
      <c r="AC893" s="655"/>
      <c r="AD893" s="655"/>
      <c r="AE893" s="655"/>
      <c r="AF893" s="655"/>
      <c r="AG893" s="655"/>
      <c r="AH893" s="655"/>
      <c r="AI893" s="655"/>
      <c r="AJ893" s="655"/>
      <c r="AK893" s="655"/>
      <c r="AR893"/>
      <c r="AS893"/>
      <c r="AT893"/>
      <c r="AU893"/>
    </row>
    <row r="894" spans="2:47" ht="14.25" customHeight="1">
      <c r="B894" s="232"/>
      <c r="C894" s="676"/>
      <c r="D894" s="677"/>
      <c r="E894" s="677"/>
      <c r="F894" s="677"/>
      <c r="G894" s="677"/>
      <c r="H894" s="677"/>
      <c r="I894" s="677"/>
      <c r="J894" s="677"/>
      <c r="K894" s="677"/>
      <c r="L894" s="677"/>
      <c r="M894" s="677"/>
      <c r="N894" s="677"/>
      <c r="O894" s="677"/>
      <c r="P894" s="677"/>
      <c r="Q894" s="677"/>
      <c r="R894" s="677"/>
      <c r="S894" s="677"/>
      <c r="T894" s="677"/>
      <c r="U894" s="678"/>
      <c r="V894" s="232"/>
      <c r="W894" s="655" t="s">
        <v>458</v>
      </c>
      <c r="X894" s="655"/>
      <c r="Y894" s="655"/>
      <c r="Z894" s="655"/>
      <c r="AA894" s="655" t="s">
        <v>456</v>
      </c>
      <c r="AB894" s="655"/>
      <c r="AC894" s="655"/>
      <c r="AD894" s="655"/>
      <c r="AE894" s="655"/>
      <c r="AF894" s="655"/>
      <c r="AG894" s="655"/>
      <c r="AH894" s="655"/>
      <c r="AI894" s="655"/>
      <c r="AJ894" s="655"/>
      <c r="AK894" s="655"/>
      <c r="AR894"/>
      <c r="AS894"/>
      <c r="AT894"/>
      <c r="AU894"/>
    </row>
    <row r="895" spans="2:47" ht="14.25" customHeight="1">
      <c r="B895" s="232"/>
      <c r="C895" s="676"/>
      <c r="D895" s="677"/>
      <c r="E895" s="677"/>
      <c r="F895" s="677"/>
      <c r="G895" s="677"/>
      <c r="H895" s="677"/>
      <c r="I895" s="677"/>
      <c r="J895" s="677"/>
      <c r="K895" s="677"/>
      <c r="L895" s="677"/>
      <c r="M895" s="677"/>
      <c r="N895" s="677"/>
      <c r="O895" s="677"/>
      <c r="P895" s="677"/>
      <c r="Q895" s="677"/>
      <c r="R895" s="677"/>
      <c r="S895" s="677"/>
      <c r="T895" s="677"/>
      <c r="U895" s="678"/>
      <c r="V895" s="232"/>
      <c r="W895" s="655"/>
      <c r="X895" s="655"/>
      <c r="Y895" s="655"/>
      <c r="Z895" s="655"/>
      <c r="AA895" s="655"/>
      <c r="AB895" s="655"/>
      <c r="AC895" s="655"/>
      <c r="AD895" s="655"/>
      <c r="AE895" s="655"/>
      <c r="AF895" s="655"/>
      <c r="AG895" s="655"/>
      <c r="AH895" s="655"/>
      <c r="AI895" s="655"/>
      <c r="AJ895" s="655"/>
      <c r="AK895" s="655"/>
      <c r="AR895"/>
      <c r="AS895"/>
      <c r="AT895"/>
      <c r="AU895"/>
    </row>
    <row r="896" spans="2:47" ht="14.25" customHeight="1">
      <c r="B896" s="232"/>
      <c r="C896" s="676"/>
      <c r="D896" s="677"/>
      <c r="E896" s="677"/>
      <c r="F896" s="677"/>
      <c r="G896" s="677"/>
      <c r="H896" s="677"/>
      <c r="I896" s="677"/>
      <c r="J896" s="677"/>
      <c r="K896" s="677"/>
      <c r="L896" s="677"/>
      <c r="M896" s="677"/>
      <c r="N896" s="677"/>
      <c r="O896" s="677"/>
      <c r="P896" s="677"/>
      <c r="Q896" s="677"/>
      <c r="R896" s="677"/>
      <c r="S896" s="677"/>
      <c r="T896" s="677"/>
      <c r="U896" s="678"/>
      <c r="V896" s="232"/>
      <c r="W896" s="655"/>
      <c r="X896" s="655"/>
      <c r="Y896" s="655"/>
      <c r="Z896" s="655"/>
      <c r="AA896" s="655" t="s">
        <v>462</v>
      </c>
      <c r="AB896" s="655"/>
      <c r="AC896" s="655"/>
      <c r="AD896" s="655"/>
      <c r="AE896" s="655"/>
      <c r="AF896" s="655"/>
      <c r="AG896" s="655"/>
      <c r="AH896" s="655"/>
      <c r="AI896" s="655"/>
      <c r="AJ896" s="655"/>
      <c r="AK896" s="655"/>
      <c r="AR896"/>
      <c r="AS896"/>
      <c r="AT896"/>
      <c r="AU896"/>
    </row>
    <row r="897" spans="2:47" ht="14.25" customHeight="1">
      <c r="B897" s="232"/>
      <c r="C897" s="676"/>
      <c r="D897" s="677"/>
      <c r="E897" s="677"/>
      <c r="F897" s="677"/>
      <c r="G897" s="677"/>
      <c r="H897" s="677"/>
      <c r="I897" s="677"/>
      <c r="J897" s="677"/>
      <c r="K897" s="677"/>
      <c r="L897" s="677"/>
      <c r="M897" s="677"/>
      <c r="N897" s="677"/>
      <c r="O897" s="677"/>
      <c r="P897" s="677"/>
      <c r="Q897" s="677"/>
      <c r="R897" s="677"/>
      <c r="S897" s="677"/>
      <c r="T897" s="677"/>
      <c r="U897" s="678"/>
      <c r="V897" s="232"/>
      <c r="W897" s="655"/>
      <c r="X897" s="655"/>
      <c r="Y897" s="655"/>
      <c r="Z897" s="655"/>
      <c r="AA897" s="655"/>
      <c r="AB897" s="655"/>
      <c r="AC897" s="655"/>
      <c r="AD897" s="655"/>
      <c r="AE897" s="655"/>
      <c r="AF897" s="655"/>
      <c r="AG897" s="655"/>
      <c r="AH897" s="655"/>
      <c r="AI897" s="655"/>
      <c r="AJ897" s="655"/>
      <c r="AK897" s="655"/>
      <c r="AR897"/>
      <c r="AS897"/>
      <c r="AT897"/>
      <c r="AU897"/>
    </row>
    <row r="898" spans="2:47" ht="14.25" customHeight="1">
      <c r="B898" s="232"/>
      <c r="C898" s="676"/>
      <c r="D898" s="677"/>
      <c r="E898" s="677"/>
      <c r="F898" s="677"/>
      <c r="G898" s="677"/>
      <c r="H898" s="677"/>
      <c r="I898" s="677"/>
      <c r="J898" s="677"/>
      <c r="K898" s="677"/>
      <c r="L898" s="677"/>
      <c r="M898" s="677"/>
      <c r="N898" s="677"/>
      <c r="O898" s="677"/>
      <c r="P898" s="677"/>
      <c r="Q898" s="677"/>
      <c r="R898" s="677"/>
      <c r="S898" s="677"/>
      <c r="T898" s="677"/>
      <c r="U898" s="678"/>
      <c r="V898" s="232"/>
      <c r="W898" s="655"/>
      <c r="X898" s="655"/>
      <c r="Y898" s="655"/>
      <c r="Z898" s="655"/>
      <c r="AA898" s="655"/>
      <c r="AB898" s="655"/>
      <c r="AC898" s="655"/>
      <c r="AD898" s="655"/>
      <c r="AE898" s="655"/>
      <c r="AF898" s="655"/>
      <c r="AG898" s="655"/>
      <c r="AH898" s="655"/>
      <c r="AI898" s="655"/>
      <c r="AJ898" s="655"/>
      <c r="AK898" s="655"/>
      <c r="AR898"/>
      <c r="AS898"/>
      <c r="AT898"/>
      <c r="AU898"/>
    </row>
    <row r="899" spans="2:47" ht="14.25" customHeight="1">
      <c r="B899" s="232"/>
      <c r="C899" s="676"/>
      <c r="D899" s="677"/>
      <c r="E899" s="677"/>
      <c r="F899" s="677"/>
      <c r="G899" s="677"/>
      <c r="H899" s="677"/>
      <c r="I899" s="677"/>
      <c r="J899" s="677"/>
      <c r="K899" s="677"/>
      <c r="L899" s="677"/>
      <c r="M899" s="677"/>
      <c r="N899" s="677"/>
      <c r="O899" s="677"/>
      <c r="P899" s="677"/>
      <c r="Q899" s="677"/>
      <c r="R899" s="677"/>
      <c r="S899" s="677"/>
      <c r="T899" s="677"/>
      <c r="U899" s="678"/>
      <c r="V899" s="232"/>
      <c r="AD899" s="291"/>
      <c r="AE899" s="291"/>
      <c r="AF899" s="291"/>
      <c r="AG899" s="291"/>
      <c r="AH899" s="291"/>
      <c r="AI899" s="291"/>
      <c r="AJ899" s="291"/>
      <c r="AK899" s="291"/>
      <c r="AR899"/>
      <c r="AS899"/>
      <c r="AT899"/>
      <c r="AU899"/>
    </row>
    <row r="900" spans="2:47" ht="14.25" customHeight="1">
      <c r="B900" s="232"/>
      <c r="C900" s="676"/>
      <c r="D900" s="677"/>
      <c r="E900" s="677"/>
      <c r="F900" s="677"/>
      <c r="G900" s="677"/>
      <c r="H900" s="677"/>
      <c r="I900" s="677"/>
      <c r="J900" s="677"/>
      <c r="K900" s="677"/>
      <c r="L900" s="677"/>
      <c r="M900" s="677"/>
      <c r="N900" s="677"/>
      <c r="O900" s="677"/>
      <c r="P900" s="677"/>
      <c r="Q900" s="677"/>
      <c r="R900" s="677"/>
      <c r="S900" s="677"/>
      <c r="T900" s="677"/>
      <c r="U900" s="678"/>
      <c r="V900" s="232"/>
      <c r="AD900" s="291"/>
      <c r="AE900" s="291"/>
      <c r="AF900" s="291"/>
      <c r="AG900" s="291"/>
      <c r="AH900" s="291"/>
      <c r="AI900" s="291"/>
      <c r="AJ900" s="291"/>
      <c r="AK900" s="291"/>
      <c r="AR900"/>
      <c r="AS900"/>
      <c r="AT900"/>
      <c r="AU900"/>
    </row>
    <row r="901" spans="2:47" ht="14.25" customHeight="1">
      <c r="B901" s="232"/>
      <c r="C901" s="676"/>
      <c r="D901" s="677"/>
      <c r="E901" s="677"/>
      <c r="F901" s="677"/>
      <c r="G901" s="677"/>
      <c r="H901" s="677"/>
      <c r="I901" s="677"/>
      <c r="J901" s="677"/>
      <c r="K901" s="677"/>
      <c r="L901" s="677"/>
      <c r="M901" s="677"/>
      <c r="N901" s="677"/>
      <c r="O901" s="677"/>
      <c r="P901" s="677"/>
      <c r="Q901" s="677"/>
      <c r="R901" s="677"/>
      <c r="S901" s="677"/>
      <c r="T901" s="677"/>
      <c r="U901" s="678"/>
      <c r="V901" s="232"/>
      <c r="Z901" s="288"/>
      <c r="AA901" s="288"/>
      <c r="AF901" s="291"/>
      <c r="AG901" s="291"/>
      <c r="AH901" s="291"/>
      <c r="AI901" s="291"/>
      <c r="AJ901" s="291"/>
      <c r="AK901" s="291"/>
      <c r="AR901"/>
      <c r="AS901"/>
      <c r="AT901"/>
      <c r="AU901"/>
    </row>
    <row r="902" spans="2:47" ht="14.25" customHeight="1">
      <c r="B902" s="232"/>
      <c r="C902" s="676"/>
      <c r="D902" s="677"/>
      <c r="E902" s="677"/>
      <c r="F902" s="677"/>
      <c r="G902" s="677"/>
      <c r="H902" s="677"/>
      <c r="I902" s="677"/>
      <c r="J902" s="677"/>
      <c r="K902" s="677"/>
      <c r="L902" s="677"/>
      <c r="M902" s="677"/>
      <c r="N902" s="677"/>
      <c r="O902" s="677"/>
      <c r="P902" s="677"/>
      <c r="Q902" s="677"/>
      <c r="R902" s="677"/>
      <c r="S902" s="677"/>
      <c r="T902" s="677"/>
      <c r="U902" s="678"/>
      <c r="V902" s="232"/>
      <c r="Z902" s="288"/>
      <c r="AA902" s="288"/>
      <c r="AF902" s="291"/>
      <c r="AG902" s="291"/>
      <c r="AH902" s="291"/>
      <c r="AI902" s="291"/>
      <c r="AJ902" s="291"/>
      <c r="AK902" s="291"/>
      <c r="AR902"/>
      <c r="AS902"/>
      <c r="AT902"/>
      <c r="AU902"/>
    </row>
    <row r="903" spans="2:47" ht="14.25" customHeight="1">
      <c r="B903" s="232"/>
      <c r="C903" s="676"/>
      <c r="D903" s="677"/>
      <c r="E903" s="677"/>
      <c r="F903" s="677"/>
      <c r="G903" s="677"/>
      <c r="H903" s="677"/>
      <c r="I903" s="677"/>
      <c r="J903" s="677"/>
      <c r="K903" s="677"/>
      <c r="L903" s="677"/>
      <c r="M903" s="677"/>
      <c r="N903" s="677"/>
      <c r="O903" s="677"/>
      <c r="P903" s="677"/>
      <c r="Q903" s="677"/>
      <c r="R903" s="677"/>
      <c r="S903" s="677"/>
      <c r="T903" s="677"/>
      <c r="U903" s="678"/>
      <c r="V903" s="232"/>
      <c r="Z903" s="288"/>
      <c r="AA903" s="288"/>
      <c r="AF903" s="292"/>
      <c r="AG903" s="292"/>
      <c r="AH903" s="292"/>
      <c r="AR903"/>
      <c r="AS903"/>
      <c r="AT903"/>
      <c r="AU903"/>
    </row>
    <row r="904" spans="2:47" ht="14.25" customHeight="1">
      <c r="B904" s="232"/>
      <c r="C904" s="676"/>
      <c r="D904" s="677"/>
      <c r="E904" s="677"/>
      <c r="F904" s="677"/>
      <c r="G904" s="677"/>
      <c r="H904" s="677"/>
      <c r="I904" s="677"/>
      <c r="J904" s="677"/>
      <c r="K904" s="677"/>
      <c r="L904" s="677"/>
      <c r="M904" s="677"/>
      <c r="N904" s="677"/>
      <c r="O904" s="677"/>
      <c r="P904" s="677"/>
      <c r="Q904" s="677"/>
      <c r="R904" s="677"/>
      <c r="S904" s="677"/>
      <c r="T904" s="677"/>
      <c r="U904" s="678"/>
      <c r="V904" s="232"/>
      <c r="Z904" s="288"/>
      <c r="AA904" s="288"/>
      <c r="AF904" s="292"/>
      <c r="AG904" s="292"/>
      <c r="AH904" s="292"/>
      <c r="AR904"/>
      <c r="AS904"/>
      <c r="AT904"/>
      <c r="AU904"/>
    </row>
    <row r="905" spans="2:47" ht="14.25" customHeight="1">
      <c r="B905" s="232"/>
      <c r="C905" s="676"/>
      <c r="D905" s="677"/>
      <c r="E905" s="677"/>
      <c r="F905" s="677"/>
      <c r="G905" s="677"/>
      <c r="H905" s="677"/>
      <c r="I905" s="677"/>
      <c r="J905" s="677"/>
      <c r="K905" s="677"/>
      <c r="L905" s="677"/>
      <c r="M905" s="677"/>
      <c r="N905" s="677"/>
      <c r="O905" s="677"/>
      <c r="P905" s="677"/>
      <c r="Q905" s="677"/>
      <c r="R905" s="677"/>
      <c r="S905" s="677"/>
      <c r="T905" s="677"/>
      <c r="U905" s="678"/>
      <c r="V905" s="232"/>
      <c r="Z905" s="288"/>
      <c r="AA905" s="288"/>
      <c r="AR905"/>
      <c r="AS905"/>
      <c r="AT905"/>
      <c r="AU905"/>
    </row>
    <row r="906" spans="2:47" ht="14.25" customHeight="1">
      <c r="B906" s="232"/>
      <c r="C906" s="676"/>
      <c r="D906" s="677"/>
      <c r="E906" s="677"/>
      <c r="F906" s="677"/>
      <c r="G906" s="677"/>
      <c r="H906" s="677"/>
      <c r="I906" s="677"/>
      <c r="J906" s="677"/>
      <c r="K906" s="677"/>
      <c r="L906" s="677"/>
      <c r="M906" s="677"/>
      <c r="N906" s="677"/>
      <c r="O906" s="677"/>
      <c r="P906" s="677"/>
      <c r="Q906" s="677"/>
      <c r="R906" s="677"/>
      <c r="S906" s="677"/>
      <c r="T906" s="677"/>
      <c r="U906" s="678"/>
      <c r="V906" s="232"/>
      <c r="Z906" s="288"/>
      <c r="AA906" s="288"/>
      <c r="AR906"/>
      <c r="AS906"/>
      <c r="AT906"/>
      <c r="AU906"/>
    </row>
    <row r="907" spans="2:47" ht="14.25" customHeight="1">
      <c r="B907" s="232"/>
      <c r="C907" s="676"/>
      <c r="D907" s="677"/>
      <c r="E907" s="677"/>
      <c r="F907" s="677"/>
      <c r="G907" s="677"/>
      <c r="H907" s="677"/>
      <c r="I907" s="677"/>
      <c r="J907" s="677"/>
      <c r="K907" s="677"/>
      <c r="L907" s="677"/>
      <c r="M907" s="677"/>
      <c r="N907" s="677"/>
      <c r="O907" s="677"/>
      <c r="P907" s="677"/>
      <c r="Q907" s="677"/>
      <c r="R907" s="677"/>
      <c r="S907" s="677"/>
      <c r="T907" s="677"/>
      <c r="U907" s="678"/>
      <c r="V907" s="232"/>
      <c r="Z907" s="288"/>
      <c r="AA907" s="288"/>
      <c r="AR907"/>
      <c r="AS907"/>
      <c r="AT907"/>
      <c r="AU907"/>
    </row>
    <row r="908" spans="2:47" ht="14.25" customHeight="1">
      <c r="B908" s="232"/>
      <c r="C908" s="679"/>
      <c r="D908" s="680"/>
      <c r="E908" s="680"/>
      <c r="F908" s="680"/>
      <c r="G908" s="680"/>
      <c r="H908" s="680"/>
      <c r="I908" s="680"/>
      <c r="J908" s="680"/>
      <c r="K908" s="680"/>
      <c r="L908" s="680"/>
      <c r="M908" s="680"/>
      <c r="N908" s="680"/>
      <c r="O908" s="680"/>
      <c r="P908" s="680"/>
      <c r="Q908" s="680"/>
      <c r="R908" s="680"/>
      <c r="S908" s="680"/>
      <c r="T908" s="680"/>
      <c r="U908" s="681"/>
      <c r="V908" s="232"/>
      <c r="Z908" s="288"/>
      <c r="AA908" s="288"/>
      <c r="AR908"/>
      <c r="AS908"/>
      <c r="AT908"/>
      <c r="AU908"/>
    </row>
    <row r="909" spans="2:47" ht="14.25" customHeight="1">
      <c r="B909" s="232"/>
      <c r="C909" s="263"/>
      <c r="D909" s="231"/>
      <c r="E909" s="231"/>
      <c r="F909" s="231"/>
      <c r="G909" s="231"/>
      <c r="H909" s="231"/>
      <c r="I909" s="231"/>
      <c r="J909" s="231"/>
      <c r="K909" s="231"/>
      <c r="L909" s="231"/>
      <c r="M909" s="231"/>
      <c r="N909" s="231"/>
      <c r="O909" s="231"/>
      <c r="P909" s="231"/>
      <c r="Q909" s="231"/>
      <c r="R909" s="231"/>
      <c r="S909" s="231"/>
      <c r="T909" s="231"/>
      <c r="U909" s="231"/>
      <c r="V909" s="232"/>
      <c r="W909" s="254"/>
      <c r="X909" s="254"/>
      <c r="Y909" s="254"/>
      <c r="Z909" s="254"/>
      <c r="AA909" s="254"/>
      <c r="AB909" s="232"/>
      <c r="AC909" s="233"/>
      <c r="AD909" s="233"/>
      <c r="AE909" s="233"/>
      <c r="AF909" s="234"/>
      <c r="AG909" s="234"/>
      <c r="AH909" s="234"/>
      <c r="AI909" s="234"/>
      <c r="AJ909" s="234"/>
      <c r="AK909" s="234"/>
      <c r="AR909"/>
      <c r="AS909"/>
      <c r="AT909"/>
      <c r="AU909"/>
    </row>
    <row r="910" spans="2:47" ht="14.25" customHeight="1">
      <c r="B910" s="232"/>
      <c r="C910" s="668" t="s">
        <v>355</v>
      </c>
      <c r="D910" s="668"/>
      <c r="E910" s="668"/>
      <c r="F910" s="668"/>
      <c r="G910" s="668"/>
      <c r="H910" s="268"/>
      <c r="I910" s="268"/>
      <c r="J910" s="268"/>
      <c r="K910" s="268"/>
      <c r="L910" s="268"/>
      <c r="M910" s="268"/>
      <c r="N910" s="670" t="s">
        <v>457</v>
      </c>
      <c r="O910" s="670"/>
      <c r="P910" s="657"/>
      <c r="Q910" s="656" t="s">
        <v>247</v>
      </c>
      <c r="R910" s="657"/>
      <c r="S910" s="656" t="s">
        <v>352</v>
      </c>
      <c r="T910" s="657"/>
      <c r="U910" s="658" t="s">
        <v>353</v>
      </c>
      <c r="W910" s="231"/>
      <c r="X910" s="231"/>
      <c r="Y910" s="232"/>
      <c r="Z910" s="232"/>
      <c r="AA910" s="232"/>
      <c r="AB910" s="232"/>
      <c r="AC910" s="232"/>
      <c r="AD910" s="232"/>
      <c r="AE910" s="232"/>
      <c r="AF910" s="232"/>
      <c r="AG910" s="232"/>
      <c r="AH910" s="232"/>
      <c r="AI910" s="232"/>
      <c r="AJ910" s="232"/>
      <c r="AK910" s="232"/>
      <c r="AR910"/>
      <c r="AS910"/>
      <c r="AT910"/>
      <c r="AU910"/>
    </row>
    <row r="911" spans="2:47" ht="14.25" customHeight="1">
      <c r="B911" s="232"/>
      <c r="C911" s="669"/>
      <c r="D911" s="669"/>
      <c r="E911" s="669"/>
      <c r="F911" s="669"/>
      <c r="G911" s="669"/>
      <c r="H911" s="269"/>
      <c r="I911" s="269"/>
      <c r="J911" s="269"/>
      <c r="K911" s="269"/>
      <c r="L911" s="269"/>
      <c r="M911" s="269"/>
      <c r="N911" s="671"/>
      <c r="O911" s="671"/>
      <c r="P911" s="657"/>
      <c r="Q911" s="656"/>
      <c r="R911" s="657"/>
      <c r="S911" s="656"/>
      <c r="T911" s="657"/>
      <c r="U911" s="658"/>
      <c r="W911" s="231"/>
      <c r="X911" s="231"/>
      <c r="Y911" s="232"/>
      <c r="Z911" s="232"/>
      <c r="AA911" s="232"/>
      <c r="AB911" s="232"/>
      <c r="AC911" s="232"/>
      <c r="AD911" s="232"/>
      <c r="AE911" s="232"/>
      <c r="AF911" s="232"/>
      <c r="AG911" s="232"/>
      <c r="AH911" s="232"/>
      <c r="AI911" s="232"/>
      <c r="AJ911" s="232"/>
      <c r="AK911" s="232"/>
      <c r="AR911"/>
      <c r="AS911"/>
      <c r="AT911"/>
      <c r="AU911"/>
    </row>
    <row r="912" spans="2:47" ht="14.25" customHeight="1">
      <c r="B912" s="232"/>
      <c r="C912" s="659" t="s">
        <v>578</v>
      </c>
      <c r="D912" s="660"/>
      <c r="E912" s="660"/>
      <c r="F912" s="660"/>
      <c r="G912" s="660"/>
      <c r="H912" s="660"/>
      <c r="I912" s="660"/>
      <c r="J912" s="660"/>
      <c r="K912" s="660"/>
      <c r="L912" s="660"/>
      <c r="M912" s="660"/>
      <c r="N912" s="660"/>
      <c r="O912" s="660"/>
      <c r="P912" s="660"/>
      <c r="Q912" s="660"/>
      <c r="R912" s="660"/>
      <c r="S912" s="660"/>
      <c r="T912" s="660"/>
      <c r="U912" s="661"/>
      <c r="V912" s="232"/>
      <c r="W912" s="270"/>
      <c r="X912" s="270"/>
      <c r="Y912" s="270"/>
      <c r="Z912" s="270"/>
      <c r="AA912" s="270"/>
      <c r="AB912" s="270"/>
      <c r="AC912" s="270"/>
      <c r="AD912" s="270"/>
      <c r="AE912" s="270"/>
      <c r="AF912" s="270"/>
      <c r="AG912" s="270"/>
      <c r="AH912" s="270"/>
      <c r="AI912" s="270"/>
      <c r="AJ912" s="270"/>
      <c r="AK912" s="270"/>
      <c r="AR912"/>
      <c r="AS912"/>
      <c r="AT912"/>
      <c r="AU912"/>
    </row>
    <row r="913" spans="2:47" ht="14.25" customHeight="1">
      <c r="B913" s="232"/>
      <c r="C913" s="662"/>
      <c r="D913" s="663"/>
      <c r="E913" s="663"/>
      <c r="F913" s="663"/>
      <c r="G913" s="663"/>
      <c r="H913" s="663"/>
      <c r="I913" s="663"/>
      <c r="J913" s="663"/>
      <c r="K913" s="663"/>
      <c r="L913" s="663"/>
      <c r="M913" s="663"/>
      <c r="N913" s="663"/>
      <c r="O913" s="663"/>
      <c r="P913" s="663"/>
      <c r="Q913" s="663"/>
      <c r="R913" s="663"/>
      <c r="S913" s="663"/>
      <c r="T913" s="663"/>
      <c r="U913" s="664"/>
      <c r="V913" s="232"/>
      <c r="W913" s="270"/>
      <c r="X913" s="270"/>
      <c r="Y913" s="270"/>
      <c r="Z913" s="270"/>
      <c r="AA913" s="270"/>
      <c r="AB913" s="270"/>
      <c r="AC913" s="270"/>
      <c r="AD913" s="270"/>
      <c r="AE913" s="270"/>
      <c r="AF913" s="270"/>
      <c r="AG913" s="270"/>
      <c r="AH913" s="270"/>
      <c r="AI913" s="270"/>
      <c r="AJ913" s="270"/>
      <c r="AK913" s="270"/>
      <c r="AR913"/>
      <c r="AS913"/>
      <c r="AT913"/>
      <c r="AU913"/>
    </row>
    <row r="914" spans="2:47" ht="14.25" customHeight="1">
      <c r="B914" s="232"/>
      <c r="C914" s="662"/>
      <c r="D914" s="663"/>
      <c r="E914" s="663"/>
      <c r="F914" s="663"/>
      <c r="G914" s="663"/>
      <c r="H914" s="663"/>
      <c r="I914" s="663"/>
      <c r="J914" s="663"/>
      <c r="K914" s="663"/>
      <c r="L914" s="663"/>
      <c r="M914" s="663"/>
      <c r="N914" s="663"/>
      <c r="O914" s="663"/>
      <c r="P914" s="663"/>
      <c r="Q914" s="663"/>
      <c r="R914" s="663"/>
      <c r="S914" s="663"/>
      <c r="T914" s="663"/>
      <c r="U914" s="664"/>
      <c r="V914" s="232"/>
      <c r="W914" s="270"/>
      <c r="X914" s="270"/>
      <c r="Y914" s="270"/>
      <c r="Z914" s="270"/>
      <c r="AA914" s="270"/>
      <c r="AB914" s="270"/>
      <c r="AC914" s="270"/>
      <c r="AD914" s="270"/>
      <c r="AE914" s="270"/>
      <c r="AF914" s="270"/>
      <c r="AG914" s="270"/>
      <c r="AH914" s="270"/>
      <c r="AI914" s="270"/>
      <c r="AJ914" s="270"/>
      <c r="AK914" s="270"/>
      <c r="AR914"/>
      <c r="AS914"/>
      <c r="AT914"/>
      <c r="AU914"/>
    </row>
    <row r="915" spans="2:47" ht="14.25" customHeight="1">
      <c r="B915" s="232"/>
      <c r="C915" s="662"/>
      <c r="D915" s="663"/>
      <c r="E915" s="663"/>
      <c r="F915" s="663"/>
      <c r="G915" s="663"/>
      <c r="H915" s="663"/>
      <c r="I915" s="663"/>
      <c r="J915" s="663"/>
      <c r="K915" s="663"/>
      <c r="L915" s="663"/>
      <c r="M915" s="663"/>
      <c r="N915" s="663"/>
      <c r="O915" s="663"/>
      <c r="P915" s="663"/>
      <c r="Q915" s="663"/>
      <c r="R915" s="663"/>
      <c r="S915" s="663"/>
      <c r="T915" s="663"/>
      <c r="U915" s="664"/>
      <c r="V915" s="232"/>
      <c r="W915" s="270"/>
      <c r="X915" s="270"/>
      <c r="Y915" s="270"/>
      <c r="Z915" s="270"/>
      <c r="AA915" s="270"/>
      <c r="AB915" s="270"/>
      <c r="AC915" s="270"/>
      <c r="AD915" s="270"/>
      <c r="AE915" s="270"/>
      <c r="AF915" s="270"/>
      <c r="AG915" s="270"/>
      <c r="AH915" s="270"/>
      <c r="AI915" s="270"/>
      <c r="AJ915" s="270"/>
      <c r="AK915" s="270"/>
      <c r="AR915"/>
      <c r="AS915"/>
      <c r="AT915"/>
      <c r="AU915"/>
    </row>
    <row r="916" spans="2:47" ht="14.25" customHeight="1">
      <c r="B916" s="232"/>
      <c r="C916" s="662"/>
      <c r="D916" s="663"/>
      <c r="E916" s="663"/>
      <c r="F916" s="663"/>
      <c r="G916" s="663"/>
      <c r="H916" s="663"/>
      <c r="I916" s="663"/>
      <c r="J916" s="663"/>
      <c r="K916" s="663"/>
      <c r="L916" s="663"/>
      <c r="M916" s="663"/>
      <c r="N916" s="663"/>
      <c r="O916" s="663"/>
      <c r="P916" s="663"/>
      <c r="Q916" s="663"/>
      <c r="R916" s="663"/>
      <c r="S916" s="663"/>
      <c r="T916" s="663"/>
      <c r="U916" s="664"/>
      <c r="V916" s="232"/>
      <c r="W916" s="270"/>
      <c r="X916" s="270"/>
      <c r="Y916" s="270"/>
      <c r="Z916" s="270"/>
      <c r="AA916" s="270"/>
      <c r="AB916" s="270"/>
      <c r="AC916" s="270"/>
      <c r="AD916" s="270"/>
      <c r="AE916" s="270"/>
      <c r="AF916" s="270"/>
      <c r="AG916" s="270"/>
      <c r="AH916" s="270"/>
      <c r="AI916" s="270"/>
      <c r="AJ916" s="270"/>
      <c r="AK916" s="270"/>
      <c r="AR916"/>
      <c r="AS916"/>
      <c r="AT916"/>
      <c r="AU916"/>
    </row>
    <row r="917" spans="2:47" ht="14.25" customHeight="1">
      <c r="B917" s="232"/>
      <c r="C917" s="662"/>
      <c r="D917" s="663"/>
      <c r="E917" s="663"/>
      <c r="F917" s="663"/>
      <c r="G917" s="663"/>
      <c r="H917" s="663"/>
      <c r="I917" s="663"/>
      <c r="J917" s="663"/>
      <c r="K917" s="663"/>
      <c r="L917" s="663"/>
      <c r="M917" s="663"/>
      <c r="N917" s="663"/>
      <c r="O917" s="663"/>
      <c r="P917" s="663"/>
      <c r="Q917" s="663"/>
      <c r="R917" s="663"/>
      <c r="S917" s="663"/>
      <c r="T917" s="663"/>
      <c r="U917" s="664"/>
      <c r="V917" s="232"/>
      <c r="AD917" s="291"/>
      <c r="AE917" s="291"/>
      <c r="AF917" s="291"/>
      <c r="AG917" s="291"/>
      <c r="AH917" s="291"/>
      <c r="AI917" s="291"/>
      <c r="AJ917" s="291"/>
      <c r="AK917" s="291"/>
      <c r="AR917"/>
      <c r="AS917"/>
      <c r="AT917"/>
      <c r="AU917"/>
    </row>
    <row r="918" spans="2:47" ht="14.25" customHeight="1">
      <c r="B918" s="232"/>
      <c r="C918" s="662"/>
      <c r="D918" s="663"/>
      <c r="E918" s="663"/>
      <c r="F918" s="663"/>
      <c r="G918" s="663"/>
      <c r="H918" s="663"/>
      <c r="I918" s="663"/>
      <c r="J918" s="663"/>
      <c r="K918" s="663"/>
      <c r="L918" s="663"/>
      <c r="M918" s="663"/>
      <c r="N918" s="663"/>
      <c r="O918" s="663"/>
      <c r="P918" s="663"/>
      <c r="Q918" s="663"/>
      <c r="R918" s="663"/>
      <c r="S918" s="663"/>
      <c r="T918" s="663"/>
      <c r="U918" s="664"/>
      <c r="V918" s="232"/>
      <c r="AD918" s="291"/>
      <c r="AE918" s="291"/>
      <c r="AF918" s="291"/>
      <c r="AG918" s="291"/>
      <c r="AH918" s="291"/>
      <c r="AI918" s="291"/>
      <c r="AJ918" s="291"/>
      <c r="AK918" s="291"/>
      <c r="AR918"/>
      <c r="AS918"/>
      <c r="AT918"/>
      <c r="AU918"/>
    </row>
    <row r="919" spans="2:47" ht="14.25" customHeight="1">
      <c r="B919" s="232"/>
      <c r="C919" s="662"/>
      <c r="D919" s="663"/>
      <c r="E919" s="663"/>
      <c r="F919" s="663"/>
      <c r="G919" s="663"/>
      <c r="H919" s="663"/>
      <c r="I919" s="663"/>
      <c r="J919" s="663"/>
      <c r="K919" s="663"/>
      <c r="L919" s="663"/>
      <c r="M919" s="663"/>
      <c r="N919" s="663"/>
      <c r="O919" s="663"/>
      <c r="P919" s="663"/>
      <c r="Q919" s="663"/>
      <c r="R919" s="663"/>
      <c r="S919" s="663"/>
      <c r="T919" s="663"/>
      <c r="U919" s="664"/>
      <c r="V919" s="232"/>
      <c r="AD919" s="291"/>
      <c r="AE919" s="291"/>
      <c r="AF919" s="291"/>
      <c r="AG919" s="291"/>
      <c r="AH919" s="291"/>
      <c r="AI919" s="291"/>
      <c r="AJ919" s="291"/>
      <c r="AK919" s="291"/>
      <c r="AR919"/>
      <c r="AS919"/>
      <c r="AT919"/>
      <c r="AU919"/>
    </row>
    <row r="920" spans="2:47" ht="14.25" customHeight="1">
      <c r="B920" s="232"/>
      <c r="C920" s="662"/>
      <c r="D920" s="663"/>
      <c r="E920" s="663"/>
      <c r="F920" s="663"/>
      <c r="G920" s="663"/>
      <c r="H920" s="663"/>
      <c r="I920" s="663"/>
      <c r="J920" s="663"/>
      <c r="K920" s="663"/>
      <c r="L920" s="663"/>
      <c r="M920" s="663"/>
      <c r="N920" s="663"/>
      <c r="O920" s="663"/>
      <c r="P920" s="663"/>
      <c r="Q920" s="663"/>
      <c r="R920" s="663"/>
      <c r="S920" s="663"/>
      <c r="T920" s="663"/>
      <c r="U920" s="664"/>
      <c r="V920" s="232"/>
      <c r="AD920" s="291"/>
      <c r="AE920" s="291"/>
      <c r="AF920" s="291"/>
      <c r="AG920" s="291"/>
      <c r="AH920" s="291"/>
      <c r="AI920" s="291"/>
      <c r="AJ920" s="291"/>
      <c r="AK920" s="291"/>
      <c r="AR920"/>
      <c r="AS920"/>
      <c r="AT920"/>
      <c r="AU920"/>
    </row>
    <row r="921" spans="2:47" ht="14.25" customHeight="1">
      <c r="B921" s="232"/>
      <c r="C921" s="662"/>
      <c r="D921" s="663"/>
      <c r="E921" s="663"/>
      <c r="F921" s="663"/>
      <c r="G921" s="663"/>
      <c r="H921" s="663"/>
      <c r="I921" s="663"/>
      <c r="J921" s="663"/>
      <c r="K921" s="663"/>
      <c r="L921" s="663"/>
      <c r="M921" s="663"/>
      <c r="N921" s="663"/>
      <c r="O921" s="663"/>
      <c r="P921" s="663"/>
      <c r="Q921" s="663"/>
      <c r="R921" s="663"/>
      <c r="S921" s="663"/>
      <c r="T921" s="663"/>
      <c r="U921" s="664"/>
      <c r="V921" s="232"/>
      <c r="AD921" s="291"/>
      <c r="AE921" s="291"/>
      <c r="AF921" s="291"/>
      <c r="AG921" s="291"/>
      <c r="AH921" s="291"/>
      <c r="AI921" s="291"/>
      <c r="AJ921" s="291"/>
      <c r="AK921" s="291"/>
      <c r="AR921"/>
      <c r="AS921"/>
      <c r="AT921"/>
      <c r="AU921"/>
    </row>
    <row r="922" spans="2:47" ht="14.25" customHeight="1">
      <c r="B922" s="232"/>
      <c r="C922" s="662"/>
      <c r="D922" s="663"/>
      <c r="E922" s="663"/>
      <c r="F922" s="663"/>
      <c r="G922" s="663"/>
      <c r="H922" s="663"/>
      <c r="I922" s="663"/>
      <c r="J922" s="663"/>
      <c r="K922" s="663"/>
      <c r="L922" s="663"/>
      <c r="M922" s="663"/>
      <c r="N922" s="663"/>
      <c r="O922" s="663"/>
      <c r="P922" s="663"/>
      <c r="Q922" s="663"/>
      <c r="R922" s="663"/>
      <c r="S922" s="663"/>
      <c r="T922" s="663"/>
      <c r="U922" s="664"/>
      <c r="V922" s="232"/>
      <c r="AD922" s="291"/>
      <c r="AE922" s="291"/>
      <c r="AF922" s="291"/>
      <c r="AG922" s="291"/>
      <c r="AH922" s="291"/>
      <c r="AI922" s="291"/>
      <c r="AJ922" s="291"/>
      <c r="AK922" s="291"/>
      <c r="AR922"/>
      <c r="AS922"/>
      <c r="AT922"/>
      <c r="AU922"/>
    </row>
    <row r="923" spans="2:47" ht="14.25" customHeight="1">
      <c r="B923" s="232"/>
      <c r="C923" s="662"/>
      <c r="D923" s="663"/>
      <c r="E923" s="663"/>
      <c r="F923" s="663"/>
      <c r="G923" s="663"/>
      <c r="H923" s="663"/>
      <c r="I923" s="663"/>
      <c r="J923" s="663"/>
      <c r="K923" s="663"/>
      <c r="L923" s="663"/>
      <c r="M923" s="663"/>
      <c r="N923" s="663"/>
      <c r="O923" s="663"/>
      <c r="P923" s="663"/>
      <c r="Q923" s="663"/>
      <c r="R923" s="663"/>
      <c r="S923" s="663"/>
      <c r="T923" s="663"/>
      <c r="U923" s="664"/>
      <c r="V923" s="232"/>
      <c r="AD923" s="292"/>
      <c r="AE923" s="292"/>
      <c r="AF923" s="292"/>
      <c r="AG923" s="292"/>
      <c r="AH923" s="292"/>
      <c r="AR923"/>
      <c r="AS923"/>
      <c r="AT923"/>
      <c r="AU923"/>
    </row>
    <row r="924" spans="2:47" ht="14.25" customHeight="1">
      <c r="B924" s="232"/>
      <c r="C924" s="662"/>
      <c r="D924" s="663"/>
      <c r="E924" s="663"/>
      <c r="F924" s="663"/>
      <c r="G924" s="663"/>
      <c r="H924" s="663"/>
      <c r="I924" s="663"/>
      <c r="J924" s="663"/>
      <c r="K924" s="663"/>
      <c r="L924" s="663"/>
      <c r="M924" s="663"/>
      <c r="N924" s="663"/>
      <c r="O924" s="663"/>
      <c r="P924" s="663"/>
      <c r="Q924" s="663"/>
      <c r="R924" s="663"/>
      <c r="S924" s="663"/>
      <c r="T924" s="663"/>
      <c r="U924" s="664"/>
      <c r="V924" s="232"/>
      <c r="AD924" s="292"/>
      <c r="AE924" s="292"/>
      <c r="AF924" s="292"/>
      <c r="AG924" s="292"/>
      <c r="AH924" s="292"/>
      <c r="AR924"/>
      <c r="AS924"/>
      <c r="AT924"/>
      <c r="AU924"/>
    </row>
    <row r="925" spans="2:47" ht="14.25" customHeight="1">
      <c r="B925" s="232"/>
      <c r="C925" s="662"/>
      <c r="D925" s="663"/>
      <c r="E925" s="663"/>
      <c r="F925" s="663"/>
      <c r="G925" s="663"/>
      <c r="H925" s="663"/>
      <c r="I925" s="663"/>
      <c r="J925" s="663"/>
      <c r="K925" s="663"/>
      <c r="L925" s="663"/>
      <c r="M925" s="663"/>
      <c r="N925" s="663"/>
      <c r="O925" s="663"/>
      <c r="P925" s="663"/>
      <c r="Q925" s="663"/>
      <c r="R925" s="663"/>
      <c r="S925" s="663"/>
      <c r="T925" s="663"/>
      <c r="U925" s="664"/>
      <c r="V925" s="232"/>
      <c r="AR925"/>
      <c r="AS925"/>
      <c r="AT925"/>
      <c r="AU925"/>
    </row>
    <row r="926" spans="2:47" ht="14.25" customHeight="1">
      <c r="B926" s="232"/>
      <c r="C926" s="662"/>
      <c r="D926" s="663"/>
      <c r="E926" s="663"/>
      <c r="F926" s="663"/>
      <c r="G926" s="663"/>
      <c r="H926" s="663"/>
      <c r="I926" s="663"/>
      <c r="J926" s="663"/>
      <c r="K926" s="663"/>
      <c r="L926" s="663"/>
      <c r="M926" s="663"/>
      <c r="N926" s="663"/>
      <c r="O926" s="663"/>
      <c r="P926" s="663"/>
      <c r="Q926" s="663"/>
      <c r="R926" s="663"/>
      <c r="S926" s="663"/>
      <c r="T926" s="663"/>
      <c r="U926" s="664"/>
      <c r="V926" s="232"/>
      <c r="AR926"/>
      <c r="AS926"/>
      <c r="AT926"/>
      <c r="AU926"/>
    </row>
    <row r="927" spans="2:47" ht="14.25" customHeight="1">
      <c r="B927" s="232"/>
      <c r="C927" s="662"/>
      <c r="D927" s="663"/>
      <c r="E927" s="663"/>
      <c r="F927" s="663"/>
      <c r="G927" s="663"/>
      <c r="H927" s="663"/>
      <c r="I927" s="663"/>
      <c r="J927" s="663"/>
      <c r="K927" s="663"/>
      <c r="L927" s="663"/>
      <c r="M927" s="663"/>
      <c r="N927" s="663"/>
      <c r="O927" s="663"/>
      <c r="P927" s="663"/>
      <c r="Q927" s="663"/>
      <c r="R927" s="663"/>
      <c r="S927" s="663"/>
      <c r="T927" s="663"/>
      <c r="U927" s="664"/>
      <c r="V927" s="232"/>
      <c r="AR927"/>
      <c r="AS927"/>
      <c r="AT927"/>
      <c r="AU927"/>
    </row>
    <row r="928" spans="2:47" ht="14.25" customHeight="1">
      <c r="B928" s="232"/>
      <c r="C928" s="665"/>
      <c r="D928" s="666"/>
      <c r="E928" s="666"/>
      <c r="F928" s="666"/>
      <c r="G928" s="666"/>
      <c r="H928" s="666"/>
      <c r="I928" s="666"/>
      <c r="J928" s="666"/>
      <c r="K928" s="666"/>
      <c r="L928" s="666"/>
      <c r="M928" s="666"/>
      <c r="N928" s="666"/>
      <c r="O928" s="666"/>
      <c r="P928" s="666"/>
      <c r="Q928" s="666"/>
      <c r="R928" s="666"/>
      <c r="S928" s="666"/>
      <c r="T928" s="666"/>
      <c r="U928" s="667"/>
      <c r="V928" s="232"/>
      <c r="AR928"/>
      <c r="AS928"/>
      <c r="AT928"/>
      <c r="AU928"/>
    </row>
    <row r="929" spans="2:47" ht="14.25" customHeight="1">
      <c r="B929" s="232"/>
      <c r="C929" s="232"/>
      <c r="D929" s="231"/>
      <c r="E929" s="231"/>
      <c r="F929" s="231"/>
      <c r="G929" s="231"/>
      <c r="H929" s="231"/>
      <c r="I929" s="231"/>
      <c r="J929" s="231"/>
      <c r="K929" s="231"/>
      <c r="L929" s="231"/>
      <c r="M929" s="231"/>
      <c r="N929" s="231"/>
      <c r="O929" s="231"/>
      <c r="P929" s="231"/>
      <c r="Q929" s="231"/>
      <c r="R929" s="231"/>
      <c r="S929" s="231"/>
      <c r="T929" s="231"/>
      <c r="U929" s="231"/>
      <c r="V929" s="232"/>
      <c r="W929" s="254"/>
      <c r="X929" s="254"/>
      <c r="Y929" s="254"/>
      <c r="Z929" s="254"/>
      <c r="AA929" s="254"/>
      <c r="AB929" s="232"/>
      <c r="AC929" s="233"/>
      <c r="AD929" s="233"/>
      <c r="AE929" s="233"/>
      <c r="AF929" s="234"/>
      <c r="AG929" s="234"/>
      <c r="AH929" s="234"/>
      <c r="AI929" s="234"/>
      <c r="AJ929" s="234"/>
      <c r="AK929" s="234"/>
      <c r="AR929"/>
      <c r="AS929"/>
      <c r="AT929"/>
      <c r="AU929"/>
    </row>
    <row r="930" spans="2:47" ht="14.25" customHeight="1">
      <c r="B930" s="232"/>
      <c r="C930" s="668" t="s">
        <v>461</v>
      </c>
      <c r="D930" s="668"/>
      <c r="E930" s="668"/>
      <c r="F930" s="668"/>
      <c r="G930" s="668"/>
      <c r="H930" s="268"/>
      <c r="I930" s="268"/>
      <c r="J930" s="268"/>
      <c r="K930" s="268"/>
      <c r="L930" s="268"/>
      <c r="M930" s="268"/>
      <c r="N930" s="670" t="s">
        <v>457</v>
      </c>
      <c r="O930" s="670"/>
      <c r="P930" s="657"/>
      <c r="Q930" s="656" t="s">
        <v>247</v>
      </c>
      <c r="R930" s="657"/>
      <c r="S930" s="656" t="s">
        <v>352</v>
      </c>
      <c r="T930" s="657"/>
      <c r="U930" s="658" t="s">
        <v>353</v>
      </c>
      <c r="W930" s="231"/>
      <c r="X930" s="231"/>
      <c r="Y930" s="232"/>
      <c r="Z930" s="232"/>
      <c r="AA930" s="232"/>
      <c r="AB930" s="232"/>
      <c r="AC930" s="232"/>
      <c r="AD930" s="232"/>
      <c r="AE930" s="232"/>
      <c r="AF930" s="232"/>
      <c r="AG930" s="232"/>
      <c r="AH930" s="232"/>
      <c r="AI930" s="232"/>
      <c r="AJ930" s="232"/>
      <c r="AK930" s="232"/>
      <c r="AR930"/>
      <c r="AS930"/>
      <c r="AT930"/>
      <c r="AU930"/>
    </row>
    <row r="931" spans="2:47" ht="14.25" customHeight="1">
      <c r="B931" s="232"/>
      <c r="C931" s="669"/>
      <c r="D931" s="669"/>
      <c r="E931" s="669"/>
      <c r="F931" s="669"/>
      <c r="G931" s="669"/>
      <c r="H931" s="269"/>
      <c r="I931" s="269"/>
      <c r="J931" s="269"/>
      <c r="K931" s="269"/>
      <c r="L931" s="269"/>
      <c r="M931" s="269"/>
      <c r="N931" s="671"/>
      <c r="O931" s="671"/>
      <c r="P931" s="657"/>
      <c r="Q931" s="656"/>
      <c r="R931" s="657"/>
      <c r="S931" s="656"/>
      <c r="T931" s="657"/>
      <c r="U931" s="658"/>
      <c r="W931" s="231"/>
      <c r="X931" s="231"/>
      <c r="Y931" s="232"/>
      <c r="Z931" s="232"/>
      <c r="AA931" s="232"/>
      <c r="AB931" s="232"/>
      <c r="AC931" s="232"/>
      <c r="AD931" s="232"/>
      <c r="AE931" s="232"/>
      <c r="AF931" s="232"/>
      <c r="AG931" s="232"/>
      <c r="AH931" s="232"/>
      <c r="AI931" s="232"/>
      <c r="AJ931" s="232"/>
      <c r="AK931" s="232"/>
      <c r="AR931"/>
      <c r="AS931"/>
      <c r="AT931"/>
      <c r="AU931"/>
    </row>
    <row r="932" spans="2:47" ht="14.25" customHeight="1">
      <c r="B932" s="232"/>
      <c r="C932" s="659" t="s">
        <v>578</v>
      </c>
      <c r="D932" s="660"/>
      <c r="E932" s="660"/>
      <c r="F932" s="660"/>
      <c r="G932" s="660"/>
      <c r="H932" s="660"/>
      <c r="I932" s="660"/>
      <c r="J932" s="660"/>
      <c r="K932" s="660"/>
      <c r="L932" s="660"/>
      <c r="M932" s="660"/>
      <c r="N932" s="660"/>
      <c r="O932" s="660"/>
      <c r="P932" s="660"/>
      <c r="Q932" s="660"/>
      <c r="R932" s="660"/>
      <c r="S932" s="660"/>
      <c r="T932" s="660"/>
      <c r="U932" s="661"/>
      <c r="V932" s="232"/>
      <c r="W932" s="270"/>
      <c r="X932" s="270"/>
      <c r="Y932" s="270"/>
      <c r="Z932" s="270"/>
      <c r="AA932" s="270"/>
      <c r="AB932" s="270"/>
      <c r="AC932" s="270"/>
      <c r="AD932" s="270"/>
      <c r="AE932" s="270"/>
      <c r="AF932" s="270"/>
      <c r="AG932" s="270"/>
      <c r="AH932" s="270"/>
      <c r="AI932" s="270"/>
      <c r="AJ932" s="270"/>
      <c r="AK932" s="270"/>
      <c r="AR932"/>
      <c r="AS932"/>
      <c r="AT932"/>
      <c r="AU932"/>
    </row>
    <row r="933" spans="2:47" ht="14.25" customHeight="1">
      <c r="B933" s="232"/>
      <c r="C933" s="662"/>
      <c r="D933" s="663"/>
      <c r="E933" s="663"/>
      <c r="F933" s="663"/>
      <c r="G933" s="663"/>
      <c r="H933" s="663"/>
      <c r="I933" s="663"/>
      <c r="J933" s="663"/>
      <c r="K933" s="663"/>
      <c r="L933" s="663"/>
      <c r="M933" s="663"/>
      <c r="N933" s="663"/>
      <c r="O933" s="663"/>
      <c r="P933" s="663"/>
      <c r="Q933" s="663"/>
      <c r="R933" s="663"/>
      <c r="S933" s="663"/>
      <c r="T933" s="663"/>
      <c r="U933" s="664"/>
      <c r="V933" s="232"/>
      <c r="W933" s="270"/>
      <c r="X933" s="270"/>
      <c r="Y933" s="270"/>
      <c r="Z933" s="270"/>
      <c r="AA933" s="270"/>
      <c r="AB933" s="270"/>
      <c r="AC933" s="270"/>
      <c r="AD933" s="270"/>
      <c r="AE933" s="270"/>
      <c r="AF933" s="270"/>
      <c r="AG933" s="270"/>
      <c r="AH933" s="270"/>
      <c r="AI933" s="270"/>
      <c r="AJ933" s="270"/>
      <c r="AK933" s="270"/>
      <c r="AR933"/>
      <c r="AS933"/>
      <c r="AT933"/>
      <c r="AU933"/>
    </row>
    <row r="934" spans="2:47" ht="14.25" customHeight="1">
      <c r="B934" s="232"/>
      <c r="C934" s="662"/>
      <c r="D934" s="663"/>
      <c r="E934" s="663"/>
      <c r="F934" s="663"/>
      <c r="G934" s="663"/>
      <c r="H934" s="663"/>
      <c r="I934" s="663"/>
      <c r="J934" s="663"/>
      <c r="K934" s="663"/>
      <c r="L934" s="663"/>
      <c r="M934" s="663"/>
      <c r="N934" s="663"/>
      <c r="O934" s="663"/>
      <c r="P934" s="663"/>
      <c r="Q934" s="663"/>
      <c r="R934" s="663"/>
      <c r="S934" s="663"/>
      <c r="T934" s="663"/>
      <c r="U934" s="664"/>
      <c r="V934" s="232"/>
      <c r="W934" s="270"/>
      <c r="X934" s="270"/>
      <c r="Y934" s="270"/>
      <c r="Z934" s="270"/>
      <c r="AA934" s="270"/>
      <c r="AB934" s="270"/>
      <c r="AC934" s="270"/>
      <c r="AD934" s="270"/>
      <c r="AE934" s="270"/>
      <c r="AF934" s="270"/>
      <c r="AG934" s="270"/>
      <c r="AH934" s="270"/>
      <c r="AI934" s="270"/>
      <c r="AJ934" s="270"/>
      <c r="AK934" s="270"/>
      <c r="AR934"/>
      <c r="AS934"/>
      <c r="AT934"/>
      <c r="AU934"/>
    </row>
    <row r="935" spans="2:47" ht="14.25" customHeight="1">
      <c r="B935" s="232"/>
      <c r="C935" s="662"/>
      <c r="D935" s="663"/>
      <c r="E935" s="663"/>
      <c r="F935" s="663"/>
      <c r="G935" s="663"/>
      <c r="H935" s="663"/>
      <c r="I935" s="663"/>
      <c r="J935" s="663"/>
      <c r="K935" s="663"/>
      <c r="L935" s="663"/>
      <c r="M935" s="663"/>
      <c r="N935" s="663"/>
      <c r="O935" s="663"/>
      <c r="P935" s="663"/>
      <c r="Q935" s="663"/>
      <c r="R935" s="663"/>
      <c r="S935" s="663"/>
      <c r="T935" s="663"/>
      <c r="U935" s="664"/>
      <c r="V935" s="232"/>
      <c r="W935" s="270"/>
      <c r="X935" s="270"/>
      <c r="Y935" s="270"/>
      <c r="Z935" s="270"/>
      <c r="AA935" s="270"/>
      <c r="AB935" s="270"/>
      <c r="AC935" s="270"/>
      <c r="AD935" s="270"/>
      <c r="AE935" s="270"/>
      <c r="AF935" s="270"/>
      <c r="AG935" s="270"/>
      <c r="AH935" s="270"/>
      <c r="AI935" s="270"/>
      <c r="AJ935" s="270"/>
      <c r="AK935" s="270"/>
      <c r="AR935"/>
      <c r="AS935"/>
      <c r="AT935"/>
      <c r="AU935"/>
    </row>
    <row r="936" spans="2:47" ht="14.25" customHeight="1">
      <c r="B936" s="232"/>
      <c r="C936" s="662"/>
      <c r="D936" s="663"/>
      <c r="E936" s="663"/>
      <c r="F936" s="663"/>
      <c r="G936" s="663"/>
      <c r="H936" s="663"/>
      <c r="I936" s="663"/>
      <c r="J936" s="663"/>
      <c r="K936" s="663"/>
      <c r="L936" s="663"/>
      <c r="M936" s="663"/>
      <c r="N936" s="663"/>
      <c r="O936" s="663"/>
      <c r="P936" s="663"/>
      <c r="Q936" s="663"/>
      <c r="R936" s="663"/>
      <c r="S936" s="663"/>
      <c r="T936" s="663"/>
      <c r="U936" s="664"/>
      <c r="V936" s="232"/>
      <c r="W936" s="270"/>
      <c r="X936" s="270"/>
      <c r="Y936" s="270"/>
      <c r="Z936" s="270"/>
      <c r="AA936" s="270"/>
      <c r="AB936" s="270"/>
      <c r="AC936" s="270"/>
      <c r="AD936" s="270"/>
      <c r="AE936" s="270"/>
      <c r="AF936" s="270"/>
      <c r="AG936" s="270"/>
      <c r="AH936" s="270"/>
      <c r="AI936" s="270"/>
      <c r="AJ936" s="270"/>
      <c r="AK936" s="270"/>
      <c r="AR936"/>
      <c r="AS936"/>
      <c r="AT936"/>
      <c r="AU936"/>
    </row>
    <row r="937" spans="2:47" ht="14.25" customHeight="1">
      <c r="B937" s="232"/>
      <c r="C937" s="662"/>
      <c r="D937" s="663"/>
      <c r="E937" s="663"/>
      <c r="F937" s="663"/>
      <c r="G937" s="663"/>
      <c r="H937" s="663"/>
      <c r="I937" s="663"/>
      <c r="J937" s="663"/>
      <c r="K937" s="663"/>
      <c r="L937" s="663"/>
      <c r="M937" s="663"/>
      <c r="N937" s="663"/>
      <c r="O937" s="663"/>
      <c r="P937" s="663"/>
      <c r="Q937" s="663"/>
      <c r="R937" s="663"/>
      <c r="S937" s="663"/>
      <c r="T937" s="663"/>
      <c r="U937" s="664"/>
      <c r="V937" s="232"/>
      <c r="AD937" s="291"/>
      <c r="AE937" s="291"/>
      <c r="AF937" s="291"/>
      <c r="AG937" s="291"/>
      <c r="AH937" s="291"/>
      <c r="AI937" s="291"/>
      <c r="AJ937" s="291"/>
      <c r="AK937" s="291"/>
      <c r="AR937"/>
      <c r="AS937"/>
      <c r="AT937"/>
      <c r="AU937"/>
    </row>
    <row r="938" spans="2:47" ht="14.25" customHeight="1">
      <c r="B938" s="232"/>
      <c r="C938" s="662"/>
      <c r="D938" s="663"/>
      <c r="E938" s="663"/>
      <c r="F938" s="663"/>
      <c r="G938" s="663"/>
      <c r="H938" s="663"/>
      <c r="I938" s="663"/>
      <c r="J938" s="663"/>
      <c r="K938" s="663"/>
      <c r="L938" s="663"/>
      <c r="M938" s="663"/>
      <c r="N938" s="663"/>
      <c r="O938" s="663"/>
      <c r="P938" s="663"/>
      <c r="Q938" s="663"/>
      <c r="R938" s="663"/>
      <c r="S938" s="663"/>
      <c r="T938" s="663"/>
      <c r="U938" s="664"/>
      <c r="V938" s="232"/>
      <c r="AD938" s="291"/>
      <c r="AE938" s="291"/>
      <c r="AF938" s="291"/>
      <c r="AG938" s="291"/>
      <c r="AH938" s="291"/>
      <c r="AI938" s="291"/>
      <c r="AJ938" s="291"/>
      <c r="AK938" s="291"/>
      <c r="AR938"/>
      <c r="AS938"/>
      <c r="AT938"/>
      <c r="AU938"/>
    </row>
    <row r="939" spans="2:47" ht="14.25" customHeight="1">
      <c r="B939" s="232"/>
      <c r="C939" s="662"/>
      <c r="D939" s="663"/>
      <c r="E939" s="663"/>
      <c r="F939" s="663"/>
      <c r="G939" s="663"/>
      <c r="H939" s="663"/>
      <c r="I939" s="663"/>
      <c r="J939" s="663"/>
      <c r="K939" s="663"/>
      <c r="L939" s="663"/>
      <c r="M939" s="663"/>
      <c r="N939" s="663"/>
      <c r="O939" s="663"/>
      <c r="P939" s="663"/>
      <c r="Q939" s="663"/>
      <c r="R939" s="663"/>
      <c r="S939" s="663"/>
      <c r="T939" s="663"/>
      <c r="U939" s="664"/>
      <c r="V939" s="232"/>
      <c r="AD939" s="291"/>
      <c r="AE939" s="291"/>
      <c r="AF939" s="291"/>
      <c r="AG939" s="291"/>
      <c r="AH939" s="291"/>
      <c r="AI939" s="291"/>
      <c r="AJ939" s="291"/>
      <c r="AK939" s="291"/>
      <c r="AR939"/>
      <c r="AS939"/>
      <c r="AT939"/>
      <c r="AU939"/>
    </row>
    <row r="940" spans="2:47" ht="14.25" customHeight="1">
      <c r="B940" s="232"/>
      <c r="C940" s="662"/>
      <c r="D940" s="663"/>
      <c r="E940" s="663"/>
      <c r="F940" s="663"/>
      <c r="G940" s="663"/>
      <c r="H940" s="663"/>
      <c r="I940" s="663"/>
      <c r="J940" s="663"/>
      <c r="K940" s="663"/>
      <c r="L940" s="663"/>
      <c r="M940" s="663"/>
      <c r="N940" s="663"/>
      <c r="O940" s="663"/>
      <c r="P940" s="663"/>
      <c r="Q940" s="663"/>
      <c r="R940" s="663"/>
      <c r="S940" s="663"/>
      <c r="T940" s="663"/>
      <c r="U940" s="664"/>
      <c r="V940" s="232"/>
      <c r="AD940" s="291"/>
      <c r="AE940" s="291"/>
      <c r="AF940" s="291"/>
      <c r="AG940" s="291"/>
      <c r="AH940" s="291"/>
      <c r="AI940" s="291"/>
      <c r="AJ940" s="291"/>
      <c r="AK940" s="291"/>
      <c r="AR940"/>
      <c r="AS940"/>
      <c r="AT940"/>
      <c r="AU940"/>
    </row>
    <row r="941" spans="2:47" ht="14.25" customHeight="1">
      <c r="B941" s="232"/>
      <c r="C941" s="662"/>
      <c r="D941" s="663"/>
      <c r="E941" s="663"/>
      <c r="F941" s="663"/>
      <c r="G941" s="663"/>
      <c r="H941" s="663"/>
      <c r="I941" s="663"/>
      <c r="J941" s="663"/>
      <c r="K941" s="663"/>
      <c r="L941" s="663"/>
      <c r="M941" s="663"/>
      <c r="N941" s="663"/>
      <c r="O941" s="663"/>
      <c r="P941" s="663"/>
      <c r="Q941" s="663"/>
      <c r="R941" s="663"/>
      <c r="S941" s="663"/>
      <c r="T941" s="663"/>
      <c r="U941" s="664"/>
      <c r="V941" s="232"/>
      <c r="AD941" s="291"/>
      <c r="AE941" s="291"/>
      <c r="AF941" s="291"/>
      <c r="AG941" s="291"/>
      <c r="AH941" s="291"/>
      <c r="AI941" s="291"/>
      <c r="AJ941" s="291"/>
      <c r="AK941" s="291"/>
      <c r="AR941"/>
      <c r="AS941"/>
      <c r="AT941"/>
      <c r="AU941"/>
    </row>
    <row r="942" spans="2:47" ht="14.25" customHeight="1">
      <c r="B942" s="232"/>
      <c r="C942" s="662"/>
      <c r="D942" s="663"/>
      <c r="E942" s="663"/>
      <c r="F942" s="663"/>
      <c r="G942" s="663"/>
      <c r="H942" s="663"/>
      <c r="I942" s="663"/>
      <c r="J942" s="663"/>
      <c r="K942" s="663"/>
      <c r="L942" s="663"/>
      <c r="M942" s="663"/>
      <c r="N942" s="663"/>
      <c r="O942" s="663"/>
      <c r="P942" s="663"/>
      <c r="Q942" s="663"/>
      <c r="R942" s="663"/>
      <c r="S942" s="663"/>
      <c r="T942" s="663"/>
      <c r="U942" s="664"/>
      <c r="V942" s="232"/>
      <c r="AD942" s="291"/>
      <c r="AE942" s="291"/>
      <c r="AF942" s="291"/>
      <c r="AG942" s="291"/>
      <c r="AH942" s="291"/>
      <c r="AI942" s="291"/>
      <c r="AJ942" s="291"/>
      <c r="AK942" s="291"/>
      <c r="AR942"/>
      <c r="AS942"/>
      <c r="AT942"/>
      <c r="AU942"/>
    </row>
    <row r="943" spans="2:47" ht="14.25" customHeight="1">
      <c r="B943" s="232"/>
      <c r="C943" s="662"/>
      <c r="D943" s="663"/>
      <c r="E943" s="663"/>
      <c r="F943" s="663"/>
      <c r="G943" s="663"/>
      <c r="H943" s="663"/>
      <c r="I943" s="663"/>
      <c r="J943" s="663"/>
      <c r="K943" s="663"/>
      <c r="L943" s="663"/>
      <c r="M943" s="663"/>
      <c r="N943" s="663"/>
      <c r="O943" s="663"/>
      <c r="P943" s="663"/>
      <c r="Q943" s="663"/>
      <c r="R943" s="663"/>
      <c r="S943" s="663"/>
      <c r="T943" s="663"/>
      <c r="U943" s="664"/>
      <c r="V943" s="232"/>
      <c r="AD943" s="292"/>
      <c r="AE943" s="292"/>
      <c r="AF943" s="292"/>
      <c r="AG943" s="292"/>
      <c r="AH943" s="292"/>
      <c r="AR943"/>
      <c r="AS943"/>
      <c r="AT943"/>
      <c r="AU943"/>
    </row>
    <row r="944" spans="2:47" ht="14.25" customHeight="1">
      <c r="B944" s="232"/>
      <c r="C944" s="662"/>
      <c r="D944" s="663"/>
      <c r="E944" s="663"/>
      <c r="F944" s="663"/>
      <c r="G944" s="663"/>
      <c r="H944" s="663"/>
      <c r="I944" s="663"/>
      <c r="J944" s="663"/>
      <c r="K944" s="663"/>
      <c r="L944" s="663"/>
      <c r="M944" s="663"/>
      <c r="N944" s="663"/>
      <c r="O944" s="663"/>
      <c r="P944" s="663"/>
      <c r="Q944" s="663"/>
      <c r="R944" s="663"/>
      <c r="S944" s="663"/>
      <c r="T944" s="663"/>
      <c r="U944" s="664"/>
      <c r="V944" s="232"/>
      <c r="AD944" s="292"/>
      <c r="AE944" s="292"/>
      <c r="AF944" s="292"/>
      <c r="AG944" s="292"/>
      <c r="AH944" s="292"/>
      <c r="AR944"/>
      <c r="AS944"/>
      <c r="AT944"/>
      <c r="AU944"/>
    </row>
    <row r="945" spans="2:47" ht="14.25" customHeight="1">
      <c r="B945" s="232"/>
      <c r="C945" s="662"/>
      <c r="D945" s="663"/>
      <c r="E945" s="663"/>
      <c r="F945" s="663"/>
      <c r="G945" s="663"/>
      <c r="H945" s="663"/>
      <c r="I945" s="663"/>
      <c r="J945" s="663"/>
      <c r="K945" s="663"/>
      <c r="L945" s="663"/>
      <c r="M945" s="663"/>
      <c r="N945" s="663"/>
      <c r="O945" s="663"/>
      <c r="P945" s="663"/>
      <c r="Q945" s="663"/>
      <c r="R945" s="663"/>
      <c r="S945" s="663"/>
      <c r="T945" s="663"/>
      <c r="U945" s="664"/>
      <c r="V945" s="232"/>
      <c r="AR945"/>
      <c r="AS945"/>
      <c r="AT945"/>
      <c r="AU945"/>
    </row>
    <row r="946" spans="2:47" ht="14.25" customHeight="1">
      <c r="B946" s="232"/>
      <c r="C946" s="662"/>
      <c r="D946" s="663"/>
      <c r="E946" s="663"/>
      <c r="F946" s="663"/>
      <c r="G946" s="663"/>
      <c r="H946" s="663"/>
      <c r="I946" s="663"/>
      <c r="J946" s="663"/>
      <c r="K946" s="663"/>
      <c r="L946" s="663"/>
      <c r="M946" s="663"/>
      <c r="N946" s="663"/>
      <c r="O946" s="663"/>
      <c r="P946" s="663"/>
      <c r="Q946" s="663"/>
      <c r="R946" s="663"/>
      <c r="S946" s="663"/>
      <c r="T946" s="663"/>
      <c r="U946" s="664"/>
      <c r="V946" s="232"/>
      <c r="AR946"/>
      <c r="AS946"/>
      <c r="AT946"/>
      <c r="AU946"/>
    </row>
    <row r="947" spans="2:47" ht="14.25" customHeight="1">
      <c r="B947" s="232"/>
      <c r="C947" s="662"/>
      <c r="D947" s="663"/>
      <c r="E947" s="663"/>
      <c r="F947" s="663"/>
      <c r="G947" s="663"/>
      <c r="H947" s="663"/>
      <c r="I947" s="663"/>
      <c r="J947" s="663"/>
      <c r="K947" s="663"/>
      <c r="L947" s="663"/>
      <c r="M947" s="663"/>
      <c r="N947" s="663"/>
      <c r="O947" s="663"/>
      <c r="P947" s="663"/>
      <c r="Q947" s="663"/>
      <c r="R947" s="663"/>
      <c r="S947" s="663"/>
      <c r="T947" s="663"/>
      <c r="U947" s="664"/>
      <c r="V947" s="232"/>
      <c r="AR947"/>
      <c r="AS947"/>
      <c r="AT947"/>
      <c r="AU947"/>
    </row>
    <row r="948" spans="2:47" ht="14.25" customHeight="1">
      <c r="B948" s="232"/>
      <c r="C948" s="665"/>
      <c r="D948" s="666"/>
      <c r="E948" s="666"/>
      <c r="F948" s="666"/>
      <c r="G948" s="666"/>
      <c r="H948" s="666"/>
      <c r="I948" s="666"/>
      <c r="J948" s="666"/>
      <c r="K948" s="666"/>
      <c r="L948" s="666"/>
      <c r="M948" s="666"/>
      <c r="N948" s="666"/>
      <c r="O948" s="666"/>
      <c r="P948" s="666"/>
      <c r="Q948" s="666"/>
      <c r="R948" s="666"/>
      <c r="S948" s="666"/>
      <c r="T948" s="666"/>
      <c r="U948" s="667"/>
      <c r="V948" s="232"/>
      <c r="AR948"/>
      <c r="AS948"/>
      <c r="AT948"/>
      <c r="AU948"/>
    </row>
    <row r="949" spans="2:47" ht="12.95" customHeight="1">
      <c r="B949" s="237"/>
      <c r="C949" s="232" t="s">
        <v>77</v>
      </c>
      <c r="D949" s="232"/>
      <c r="E949" s="232"/>
      <c r="F949" s="232"/>
      <c r="G949" s="232"/>
      <c r="H949" s="232" t="s">
        <v>469</v>
      </c>
      <c r="I949" s="232"/>
      <c r="J949" s="232"/>
      <c r="K949" s="232"/>
      <c r="L949" s="232"/>
      <c r="M949" s="232"/>
      <c r="N949" s="232"/>
      <c r="O949" s="232"/>
      <c r="P949" s="232"/>
      <c r="Q949" s="232"/>
      <c r="R949" s="232"/>
      <c r="S949" s="232"/>
      <c r="T949" s="232"/>
      <c r="U949" s="232"/>
      <c r="V949" s="232"/>
      <c r="W949" s="232"/>
      <c r="X949" s="232"/>
      <c r="Y949" s="232"/>
      <c r="Z949" s="232"/>
      <c r="AA949" s="232"/>
      <c r="AB949" s="232"/>
      <c r="AC949" s="232"/>
      <c r="AD949" s="232"/>
      <c r="AE949" s="232"/>
      <c r="AF949" s="237"/>
      <c r="AG949" s="237"/>
      <c r="AH949" s="237"/>
      <c r="AI949" s="237"/>
      <c r="AJ949" s="237"/>
      <c r="AK949" s="237"/>
      <c r="AR949"/>
      <c r="AS949"/>
      <c r="AT949"/>
      <c r="AU949"/>
    </row>
    <row r="950" spans="2:47" ht="12.95" customHeight="1">
      <c r="B950" s="237"/>
      <c r="C950" s="232"/>
      <c r="D950" s="232"/>
      <c r="E950" s="232"/>
      <c r="F950" s="232"/>
      <c r="G950" s="232"/>
      <c r="H950" s="232" t="s">
        <v>291</v>
      </c>
      <c r="I950" s="232"/>
      <c r="J950" s="232"/>
      <c r="K950" s="232"/>
      <c r="L950" s="232"/>
      <c r="M950" s="232"/>
      <c r="N950" s="232"/>
      <c r="O950" s="232"/>
      <c r="P950" s="232"/>
      <c r="Q950" s="232"/>
      <c r="R950" s="232"/>
      <c r="S950" s="232"/>
      <c r="T950" s="232"/>
      <c r="U950" s="232"/>
      <c r="V950" s="232"/>
      <c r="W950" s="232"/>
      <c r="X950" s="232"/>
      <c r="Y950" s="232"/>
      <c r="Z950" s="232"/>
      <c r="AA950" s="232"/>
      <c r="AB950" s="232"/>
      <c r="AC950" s="232"/>
      <c r="AD950" s="232"/>
      <c r="AE950" s="232"/>
      <c r="AF950" s="237"/>
      <c r="AG950" s="237"/>
      <c r="AH950" s="237"/>
      <c r="AI950" s="237"/>
      <c r="AJ950" s="237"/>
      <c r="AK950" s="237"/>
      <c r="AR950"/>
      <c r="AS950"/>
      <c r="AT950"/>
      <c r="AU950"/>
    </row>
    <row r="951" spans="2:47" ht="12.95" customHeight="1">
      <c r="B951" s="237"/>
      <c r="C951" s="232" t="s">
        <v>357</v>
      </c>
      <c r="D951" s="232"/>
      <c r="E951" s="232"/>
      <c r="F951" s="232"/>
      <c r="G951" s="232"/>
      <c r="I951" s="232"/>
      <c r="J951" s="232"/>
      <c r="K951" s="232"/>
      <c r="L951" s="232"/>
      <c r="M951" s="232"/>
      <c r="N951" s="232"/>
      <c r="O951" s="232"/>
      <c r="P951" s="232"/>
      <c r="Q951" s="232"/>
      <c r="R951" s="232"/>
      <c r="S951" s="232"/>
      <c r="T951" s="232"/>
      <c r="U951" s="232"/>
      <c r="V951" s="232"/>
      <c r="W951" s="232"/>
      <c r="X951" s="232"/>
      <c r="Y951" s="232"/>
      <c r="Z951" s="232"/>
      <c r="AA951" s="232"/>
      <c r="AB951" s="232"/>
      <c r="AC951" s="232"/>
      <c r="AD951" s="232"/>
      <c r="AE951" s="232"/>
      <c r="AF951" s="237"/>
      <c r="AG951" s="237"/>
      <c r="AH951" s="237"/>
      <c r="AI951" s="237"/>
      <c r="AJ951" s="237"/>
      <c r="AK951" s="237"/>
      <c r="AR951"/>
      <c r="AS951"/>
      <c r="AT951"/>
      <c r="AU951"/>
    </row>
    <row r="952" spans="2:47" ht="12.95" customHeight="1">
      <c r="B952" s="237"/>
      <c r="C952" s="232" t="s">
        <v>460</v>
      </c>
      <c r="D952" s="232"/>
      <c r="E952" s="232"/>
      <c r="F952" s="232"/>
      <c r="G952" s="232"/>
      <c r="I952" s="232"/>
      <c r="J952" s="232"/>
      <c r="K952" s="232"/>
      <c r="L952" s="232"/>
      <c r="M952" s="232"/>
      <c r="N952" s="232"/>
      <c r="O952" s="232"/>
      <c r="P952" s="232"/>
      <c r="Q952" s="232"/>
      <c r="R952" s="232"/>
      <c r="S952" s="232"/>
      <c r="T952" s="232"/>
      <c r="U952" s="232"/>
      <c r="V952" s="232"/>
      <c r="W952" s="232"/>
      <c r="X952" s="232"/>
      <c r="Y952" s="232"/>
      <c r="Z952" s="232"/>
      <c r="AA952" s="232"/>
      <c r="AB952" s="232"/>
      <c r="AC952" s="232"/>
      <c r="AD952" s="232"/>
      <c r="AE952" s="232"/>
      <c r="AF952" s="237"/>
      <c r="AG952" s="237"/>
      <c r="AH952" s="237"/>
      <c r="AI952" s="237"/>
      <c r="AJ952" s="237"/>
      <c r="AK952" s="237"/>
      <c r="AR952"/>
      <c r="AS952"/>
      <c r="AT952"/>
      <c r="AU952"/>
    </row>
    <row r="953" spans="2:47" s="235" customFormat="1" ht="12.95" customHeight="1">
      <c r="B953" s="230"/>
      <c r="C953" s="260" t="s">
        <v>525</v>
      </c>
      <c r="D953" s="229"/>
      <c r="E953" s="229"/>
      <c r="F953" s="229"/>
      <c r="G953" s="230"/>
      <c r="H953" s="230"/>
      <c r="I953" s="230"/>
      <c r="J953" s="230"/>
      <c r="K953" s="230"/>
      <c r="L953" s="230"/>
      <c r="M953" s="230"/>
      <c r="N953" s="230"/>
      <c r="O953" s="230"/>
      <c r="P953" s="230"/>
      <c r="Q953" s="230"/>
      <c r="R953" s="230"/>
      <c r="S953" s="230"/>
      <c r="T953" s="230"/>
      <c r="U953" s="230"/>
      <c r="V953" s="230"/>
      <c r="W953" s="230"/>
      <c r="X953" s="230"/>
      <c r="Y953" s="230"/>
      <c r="Z953" s="230"/>
      <c r="AA953" s="230"/>
      <c r="AB953" s="230"/>
      <c r="AC953" s="230"/>
      <c r="AD953" s="230"/>
      <c r="AE953" s="230"/>
      <c r="AF953" s="230"/>
      <c r="AG953" s="230"/>
      <c r="AH953" s="290"/>
      <c r="AI953" s="290"/>
      <c r="AJ953" s="289"/>
      <c r="AK953" s="289"/>
      <c r="AL953" s="236"/>
      <c r="AM953" s="236"/>
      <c r="AN953" s="236"/>
      <c r="AO953" s="236"/>
      <c r="AP953" s="236"/>
      <c r="AQ953" s="236"/>
      <c r="AR953" s="238"/>
      <c r="AS953" s="238"/>
      <c r="AT953" s="239"/>
      <c r="AU953" s="239"/>
    </row>
    <row r="954" spans="2:47" ht="12.95" customHeight="1">
      <c r="B954" s="231"/>
      <c r="C954" s="672" t="s">
        <v>354</v>
      </c>
      <c r="D954" s="672"/>
      <c r="E954" s="672"/>
      <c r="F954" s="672"/>
      <c r="G954" s="672"/>
      <c r="H954" s="672"/>
      <c r="I954" s="672"/>
      <c r="J954" s="672"/>
      <c r="K954" s="672"/>
      <c r="L954" s="672"/>
      <c r="M954" s="672"/>
      <c r="N954" s="672"/>
      <c r="O954" s="672"/>
      <c r="P954" s="672"/>
      <c r="Q954" s="672"/>
      <c r="R954" s="672"/>
      <c r="S954" s="672"/>
      <c r="T954" s="672"/>
      <c r="U954" s="672"/>
      <c r="V954" s="672"/>
      <c r="W954" s="261"/>
      <c r="X954" s="231"/>
      <c r="Y954" s="232"/>
      <c r="Z954" s="232"/>
      <c r="AA954" s="232"/>
      <c r="AB954" s="232"/>
      <c r="AC954" s="232"/>
      <c r="AD954" s="232"/>
      <c r="AE954" s="232"/>
      <c r="AF954" s="232"/>
      <c r="AG954" s="262"/>
      <c r="AH954" s="290"/>
      <c r="AI954" s="290"/>
      <c r="AJ954" s="289"/>
      <c r="AK954" s="289"/>
      <c r="AR954"/>
      <c r="AS954"/>
      <c r="AT954"/>
      <c r="AU954"/>
    </row>
    <row r="955" spans="2:47" ht="12.95" customHeight="1">
      <c r="B955" s="231"/>
      <c r="C955" s="672"/>
      <c r="D955" s="672"/>
      <c r="E955" s="672"/>
      <c r="F955" s="672"/>
      <c r="G955" s="672"/>
      <c r="H955" s="672"/>
      <c r="I955" s="672"/>
      <c r="J955" s="672"/>
      <c r="K955" s="672"/>
      <c r="L955" s="672"/>
      <c r="M955" s="672"/>
      <c r="N955" s="672"/>
      <c r="O955" s="672"/>
      <c r="P955" s="672"/>
      <c r="Q955" s="672"/>
      <c r="R955" s="672"/>
      <c r="S955" s="672"/>
      <c r="T955" s="672"/>
      <c r="U955" s="672"/>
      <c r="V955" s="672"/>
      <c r="W955" s="697" t="s">
        <v>459</v>
      </c>
      <c r="X955" s="697"/>
      <c r="Y955" s="697"/>
      <c r="Z955" s="697"/>
      <c r="AA955" s="697">
        <f>AA887+1</f>
        <v>15</v>
      </c>
      <c r="AB955" s="697"/>
      <c r="AC955" s="697"/>
      <c r="AD955" s="697"/>
      <c r="AE955" s="697"/>
      <c r="AF955" s="697"/>
      <c r="AG955" s="697"/>
      <c r="AH955" s="697"/>
      <c r="AI955" s="697"/>
      <c r="AJ955" s="697"/>
      <c r="AK955" s="697"/>
      <c r="AR955"/>
      <c r="AS955"/>
      <c r="AT955"/>
      <c r="AU955"/>
    </row>
    <row r="956" spans="2:47" ht="12.95" customHeight="1">
      <c r="B956" s="231"/>
      <c r="C956" s="231"/>
      <c r="D956" s="231"/>
      <c r="E956" s="231"/>
      <c r="F956" s="231"/>
      <c r="G956" s="231"/>
      <c r="H956" s="231"/>
      <c r="I956" s="231"/>
      <c r="J956" s="231"/>
      <c r="K956" s="231"/>
      <c r="L956" s="231"/>
      <c r="M956" s="231"/>
      <c r="N956" s="231"/>
      <c r="O956" s="231"/>
      <c r="P956" s="231"/>
      <c r="Q956" s="231"/>
      <c r="R956" s="232"/>
      <c r="S956" s="232"/>
      <c r="T956" s="232"/>
      <c r="U956" s="232"/>
      <c r="V956" s="231"/>
      <c r="W956" s="697"/>
      <c r="X956" s="697"/>
      <c r="Y956" s="697"/>
      <c r="Z956" s="697"/>
      <c r="AA956" s="697"/>
      <c r="AB956" s="697"/>
      <c r="AC956" s="697"/>
      <c r="AD956" s="697"/>
      <c r="AE956" s="697"/>
      <c r="AF956" s="697"/>
      <c r="AG956" s="697"/>
      <c r="AH956" s="697"/>
      <c r="AI956" s="697"/>
      <c r="AJ956" s="697"/>
      <c r="AK956" s="697"/>
      <c r="AR956"/>
      <c r="AS956"/>
      <c r="AT956"/>
      <c r="AU956"/>
    </row>
    <row r="957" spans="2:47" ht="12.95" customHeight="1">
      <c r="B957" s="231"/>
      <c r="D957" s="232"/>
      <c r="E957" s="232"/>
      <c r="F957" s="232"/>
      <c r="G957" s="231"/>
      <c r="H957" s="231"/>
      <c r="I957" s="231"/>
      <c r="J957" s="231"/>
      <c r="K957" s="231"/>
      <c r="L957" s="231"/>
      <c r="M957" s="231"/>
      <c r="N957" s="231"/>
      <c r="O957" s="231"/>
      <c r="P957" s="231"/>
      <c r="Q957" s="231"/>
      <c r="R957" s="232"/>
      <c r="S957" s="232"/>
      <c r="T957" s="232"/>
      <c r="U957" s="232"/>
      <c r="V957" s="231"/>
      <c r="W957" s="693" t="s">
        <v>248</v>
      </c>
      <c r="X957" s="693"/>
      <c r="Y957" s="693"/>
      <c r="Z957" s="693"/>
      <c r="AA957" s="695">
        <f>'21号（報告鏡）'!$R$9</f>
        <v>0</v>
      </c>
      <c r="AB957" s="695"/>
      <c r="AC957" s="695"/>
      <c r="AD957" s="695"/>
      <c r="AE957" s="695"/>
      <c r="AF957" s="695"/>
      <c r="AG957" s="695"/>
      <c r="AH957" s="695"/>
      <c r="AI957" s="695"/>
      <c r="AJ957" s="695"/>
      <c r="AK957" s="695"/>
      <c r="AR957"/>
      <c r="AS957"/>
      <c r="AT957"/>
      <c r="AU957"/>
    </row>
    <row r="958" spans="2:47" ht="12.95" customHeight="1">
      <c r="B958" s="231"/>
      <c r="C958" s="682" t="s">
        <v>356</v>
      </c>
      <c r="D958" s="682"/>
      <c r="E958" s="682"/>
      <c r="F958" s="682"/>
      <c r="G958" s="682"/>
      <c r="H958" s="268"/>
      <c r="I958" s="268"/>
      <c r="J958" s="268"/>
      <c r="K958" s="268"/>
      <c r="L958" s="268"/>
      <c r="M958" s="268"/>
      <c r="N958" s="670" t="s">
        <v>457</v>
      </c>
      <c r="O958" s="670"/>
      <c r="P958" s="657"/>
      <c r="Q958" s="656" t="s">
        <v>247</v>
      </c>
      <c r="R958" s="657"/>
      <c r="S958" s="656" t="s">
        <v>352</v>
      </c>
      <c r="T958" s="657"/>
      <c r="U958" s="658" t="s">
        <v>353</v>
      </c>
      <c r="W958" s="694"/>
      <c r="X958" s="694"/>
      <c r="Y958" s="694"/>
      <c r="Z958" s="694"/>
      <c r="AA958" s="696"/>
      <c r="AB958" s="696"/>
      <c r="AC958" s="696"/>
      <c r="AD958" s="696"/>
      <c r="AE958" s="696"/>
      <c r="AF958" s="696"/>
      <c r="AG958" s="696"/>
      <c r="AH958" s="696"/>
      <c r="AI958" s="696"/>
      <c r="AJ958" s="696"/>
      <c r="AK958" s="696"/>
      <c r="AR958"/>
      <c r="AS958"/>
      <c r="AT958"/>
      <c r="AU958"/>
    </row>
    <row r="959" spans="2:47" ht="12.95" customHeight="1">
      <c r="B959" s="231"/>
      <c r="C959" s="683"/>
      <c r="D959" s="683"/>
      <c r="E959" s="683"/>
      <c r="F959" s="683"/>
      <c r="G959" s="683"/>
      <c r="H959" s="268"/>
      <c r="I959" s="268"/>
      <c r="J959" s="268"/>
      <c r="K959" s="268"/>
      <c r="L959" s="268"/>
      <c r="M959" s="268"/>
      <c r="N959" s="671"/>
      <c r="O959" s="671"/>
      <c r="P959" s="657"/>
      <c r="Q959" s="656"/>
      <c r="R959" s="657"/>
      <c r="S959" s="656"/>
      <c r="T959" s="657"/>
      <c r="U959" s="658"/>
      <c r="AR959"/>
      <c r="AS959"/>
      <c r="AT959"/>
      <c r="AU959"/>
    </row>
    <row r="960" spans="2:47" ht="13.5" customHeight="1">
      <c r="B960" s="231"/>
      <c r="C960" s="659" t="s">
        <v>578</v>
      </c>
      <c r="D960" s="660"/>
      <c r="E960" s="660"/>
      <c r="F960" s="660"/>
      <c r="G960" s="660"/>
      <c r="H960" s="660"/>
      <c r="I960" s="660"/>
      <c r="J960" s="660"/>
      <c r="K960" s="660"/>
      <c r="L960" s="660"/>
      <c r="M960" s="660"/>
      <c r="N960" s="660"/>
      <c r="O960" s="660"/>
      <c r="P960" s="660"/>
      <c r="Q960" s="660"/>
      <c r="R960" s="660"/>
      <c r="S960" s="660"/>
      <c r="T960" s="660"/>
      <c r="U960" s="661"/>
      <c r="V960" s="232"/>
      <c r="W960" s="655" t="s">
        <v>442</v>
      </c>
      <c r="X960" s="655"/>
      <c r="Y960" s="655"/>
      <c r="Z960" s="655"/>
      <c r="AA960" s="655"/>
      <c r="AB960" s="655"/>
      <c r="AC960" s="655"/>
      <c r="AD960" s="655"/>
      <c r="AE960" s="655"/>
      <c r="AF960" s="655"/>
      <c r="AG960" s="655"/>
      <c r="AH960" s="655"/>
      <c r="AI960" s="655"/>
      <c r="AJ960" s="655"/>
      <c r="AK960" s="655"/>
      <c r="AR960"/>
      <c r="AS960"/>
      <c r="AT960"/>
      <c r="AU960"/>
    </row>
    <row r="961" spans="2:47" ht="13.5" customHeight="1">
      <c r="B961" s="231"/>
      <c r="C961" s="662"/>
      <c r="D961" s="663"/>
      <c r="E961" s="663"/>
      <c r="F961" s="663"/>
      <c r="G961" s="663"/>
      <c r="H961" s="663"/>
      <c r="I961" s="663"/>
      <c r="J961" s="663"/>
      <c r="K961" s="663"/>
      <c r="L961" s="663"/>
      <c r="M961" s="663"/>
      <c r="N961" s="663"/>
      <c r="O961" s="663"/>
      <c r="P961" s="663"/>
      <c r="Q961" s="663"/>
      <c r="R961" s="663"/>
      <c r="S961" s="663"/>
      <c r="T961" s="663"/>
      <c r="U961" s="664"/>
      <c r="V961" s="232"/>
      <c r="W961" s="655"/>
      <c r="X961" s="655"/>
      <c r="Y961" s="655"/>
      <c r="Z961" s="655"/>
      <c r="AA961" s="655"/>
      <c r="AB961" s="655"/>
      <c r="AC961" s="655"/>
      <c r="AD961" s="655"/>
      <c r="AE961" s="655"/>
      <c r="AF961" s="655"/>
      <c r="AG961" s="655"/>
      <c r="AH961" s="655"/>
      <c r="AI961" s="655"/>
      <c r="AJ961" s="655"/>
      <c r="AK961" s="655"/>
      <c r="AR961"/>
      <c r="AS961"/>
      <c r="AT961"/>
      <c r="AU961"/>
    </row>
    <row r="962" spans="2:47" ht="13.5" customHeight="1">
      <c r="B962" s="232"/>
      <c r="C962" s="662"/>
      <c r="D962" s="663"/>
      <c r="E962" s="663"/>
      <c r="F962" s="663"/>
      <c r="G962" s="663"/>
      <c r="H962" s="663"/>
      <c r="I962" s="663"/>
      <c r="J962" s="663"/>
      <c r="K962" s="663"/>
      <c r="L962" s="663"/>
      <c r="M962" s="663"/>
      <c r="N962" s="663"/>
      <c r="O962" s="663"/>
      <c r="P962" s="663"/>
      <c r="Q962" s="663"/>
      <c r="R962" s="663"/>
      <c r="S962" s="663"/>
      <c r="T962" s="663"/>
      <c r="U962" s="664"/>
      <c r="V962" s="232"/>
      <c r="W962" s="655" t="s">
        <v>458</v>
      </c>
      <c r="X962" s="655"/>
      <c r="Y962" s="655"/>
      <c r="Z962" s="655"/>
      <c r="AA962" s="655" t="s">
        <v>456</v>
      </c>
      <c r="AB962" s="655"/>
      <c r="AC962" s="655"/>
      <c r="AD962" s="655"/>
      <c r="AE962" s="655"/>
      <c r="AF962" s="655"/>
      <c r="AG962" s="655"/>
      <c r="AH962" s="655"/>
      <c r="AI962" s="655"/>
      <c r="AJ962" s="655"/>
      <c r="AK962" s="655"/>
      <c r="AR962"/>
      <c r="AS962"/>
      <c r="AT962"/>
      <c r="AU962"/>
    </row>
    <row r="963" spans="2:47" ht="13.5" customHeight="1">
      <c r="B963" s="232"/>
      <c r="C963" s="662"/>
      <c r="D963" s="663"/>
      <c r="E963" s="663"/>
      <c r="F963" s="663"/>
      <c r="G963" s="663"/>
      <c r="H963" s="663"/>
      <c r="I963" s="663"/>
      <c r="J963" s="663"/>
      <c r="K963" s="663"/>
      <c r="L963" s="663"/>
      <c r="M963" s="663"/>
      <c r="N963" s="663"/>
      <c r="O963" s="663"/>
      <c r="P963" s="663"/>
      <c r="Q963" s="663"/>
      <c r="R963" s="663"/>
      <c r="S963" s="663"/>
      <c r="T963" s="663"/>
      <c r="U963" s="664"/>
      <c r="V963" s="232"/>
      <c r="W963" s="655"/>
      <c r="X963" s="655"/>
      <c r="Y963" s="655"/>
      <c r="Z963" s="655"/>
      <c r="AA963" s="655"/>
      <c r="AB963" s="655"/>
      <c r="AC963" s="655"/>
      <c r="AD963" s="655"/>
      <c r="AE963" s="655"/>
      <c r="AF963" s="655"/>
      <c r="AG963" s="655"/>
      <c r="AH963" s="655"/>
      <c r="AI963" s="655"/>
      <c r="AJ963" s="655"/>
      <c r="AK963" s="655"/>
      <c r="AR963"/>
      <c r="AS963"/>
      <c r="AT963"/>
      <c r="AU963"/>
    </row>
    <row r="964" spans="2:47" ht="13.5" customHeight="1">
      <c r="B964" s="232"/>
      <c r="C964" s="662"/>
      <c r="D964" s="663"/>
      <c r="E964" s="663"/>
      <c r="F964" s="663"/>
      <c r="G964" s="663"/>
      <c r="H964" s="663"/>
      <c r="I964" s="663"/>
      <c r="J964" s="663"/>
      <c r="K964" s="663"/>
      <c r="L964" s="663"/>
      <c r="M964" s="663"/>
      <c r="N964" s="663"/>
      <c r="O964" s="663"/>
      <c r="P964" s="663"/>
      <c r="Q964" s="663"/>
      <c r="R964" s="663"/>
      <c r="S964" s="663"/>
      <c r="T964" s="663"/>
      <c r="U964" s="664"/>
      <c r="V964" s="232"/>
      <c r="W964" s="655"/>
      <c r="X964" s="655"/>
      <c r="Y964" s="655"/>
      <c r="Z964" s="655"/>
      <c r="AA964" s="655" t="s">
        <v>462</v>
      </c>
      <c r="AB964" s="655"/>
      <c r="AC964" s="655"/>
      <c r="AD964" s="655"/>
      <c r="AE964" s="655"/>
      <c r="AF964" s="655"/>
      <c r="AG964" s="655"/>
      <c r="AH964" s="655"/>
      <c r="AI964" s="655"/>
      <c r="AJ964" s="655"/>
      <c r="AK964" s="655"/>
      <c r="AR964"/>
      <c r="AS964"/>
      <c r="AT964"/>
      <c r="AU964"/>
    </row>
    <row r="965" spans="2:47" ht="13.5" customHeight="1">
      <c r="B965" s="232"/>
      <c r="C965" s="662"/>
      <c r="D965" s="663"/>
      <c r="E965" s="663"/>
      <c r="F965" s="663"/>
      <c r="G965" s="663"/>
      <c r="H965" s="663"/>
      <c r="I965" s="663"/>
      <c r="J965" s="663"/>
      <c r="K965" s="663"/>
      <c r="L965" s="663"/>
      <c r="M965" s="663"/>
      <c r="N965" s="663"/>
      <c r="O965" s="663"/>
      <c r="P965" s="663"/>
      <c r="Q965" s="663"/>
      <c r="R965" s="663"/>
      <c r="S965" s="663"/>
      <c r="T965" s="663"/>
      <c r="U965" s="664"/>
      <c r="V965" s="232"/>
      <c r="W965" s="655"/>
      <c r="X965" s="655"/>
      <c r="Y965" s="655"/>
      <c r="Z965" s="655"/>
      <c r="AA965" s="655"/>
      <c r="AB965" s="655"/>
      <c r="AC965" s="655"/>
      <c r="AD965" s="655"/>
      <c r="AE965" s="655"/>
      <c r="AF965" s="655"/>
      <c r="AG965" s="655"/>
      <c r="AH965" s="655"/>
      <c r="AI965" s="655"/>
      <c r="AJ965" s="655"/>
      <c r="AK965" s="655"/>
      <c r="AR965"/>
      <c r="AS965"/>
      <c r="AT965"/>
      <c r="AU965"/>
    </row>
    <row r="966" spans="2:47" ht="13.5" customHeight="1">
      <c r="B966" s="232"/>
      <c r="C966" s="662"/>
      <c r="D966" s="663"/>
      <c r="E966" s="663"/>
      <c r="F966" s="663"/>
      <c r="G966" s="663"/>
      <c r="H966" s="663"/>
      <c r="I966" s="663"/>
      <c r="J966" s="663"/>
      <c r="K966" s="663"/>
      <c r="L966" s="663"/>
      <c r="M966" s="663"/>
      <c r="N966" s="663"/>
      <c r="O966" s="663"/>
      <c r="P966" s="663"/>
      <c r="Q966" s="663"/>
      <c r="R966" s="663"/>
      <c r="S966" s="663"/>
      <c r="T966" s="663"/>
      <c r="U966" s="664"/>
      <c r="V966" s="232"/>
      <c r="W966" s="655"/>
      <c r="X966" s="655"/>
      <c r="Y966" s="655"/>
      <c r="Z966" s="655"/>
      <c r="AA966" s="655"/>
      <c r="AB966" s="655"/>
      <c r="AC966" s="655"/>
      <c r="AD966" s="655"/>
      <c r="AE966" s="655"/>
      <c r="AF966" s="655"/>
      <c r="AG966" s="655"/>
      <c r="AH966" s="655"/>
      <c r="AI966" s="655"/>
      <c r="AJ966" s="655"/>
      <c r="AK966" s="655"/>
      <c r="AR966"/>
      <c r="AS966"/>
      <c r="AT966"/>
      <c r="AU966"/>
    </row>
    <row r="967" spans="2:47" ht="13.5" customHeight="1">
      <c r="B967" s="232"/>
      <c r="C967" s="662"/>
      <c r="D967" s="663"/>
      <c r="E967" s="663"/>
      <c r="F967" s="663"/>
      <c r="G967" s="663"/>
      <c r="H967" s="663"/>
      <c r="I967" s="663"/>
      <c r="J967" s="663"/>
      <c r="K967" s="663"/>
      <c r="L967" s="663"/>
      <c r="M967" s="663"/>
      <c r="N967" s="663"/>
      <c r="O967" s="663"/>
      <c r="P967" s="663"/>
      <c r="Q967" s="663"/>
      <c r="R967" s="663"/>
      <c r="S967" s="663"/>
      <c r="T967" s="663"/>
      <c r="U967" s="664"/>
      <c r="V967" s="232"/>
      <c r="AD967" s="291"/>
      <c r="AE967" s="291"/>
      <c r="AF967" s="291"/>
      <c r="AG967" s="291"/>
      <c r="AH967" s="291"/>
      <c r="AI967" s="291"/>
      <c r="AJ967" s="291"/>
      <c r="AK967" s="291"/>
      <c r="AR967"/>
      <c r="AS967"/>
      <c r="AT967"/>
      <c r="AU967"/>
    </row>
    <row r="968" spans="2:47" ht="13.5" customHeight="1">
      <c r="B968" s="232"/>
      <c r="C968" s="662"/>
      <c r="D968" s="663"/>
      <c r="E968" s="663"/>
      <c r="F968" s="663"/>
      <c r="G968" s="663"/>
      <c r="H968" s="663"/>
      <c r="I968" s="663"/>
      <c r="J968" s="663"/>
      <c r="K968" s="663"/>
      <c r="L968" s="663"/>
      <c r="M968" s="663"/>
      <c r="N968" s="663"/>
      <c r="O968" s="663"/>
      <c r="P968" s="663"/>
      <c r="Q968" s="663"/>
      <c r="R968" s="663"/>
      <c r="S968" s="663"/>
      <c r="T968" s="663"/>
      <c r="U968" s="664"/>
      <c r="V968" s="232"/>
      <c r="AD968" s="291"/>
      <c r="AE968" s="291"/>
      <c r="AF968" s="291"/>
      <c r="AG968" s="291"/>
      <c r="AH968" s="291"/>
      <c r="AI968" s="291"/>
      <c r="AJ968" s="291"/>
      <c r="AK968" s="291"/>
      <c r="AR968"/>
      <c r="AS968"/>
      <c r="AT968"/>
      <c r="AU968"/>
    </row>
    <row r="969" spans="2:47" ht="13.5" customHeight="1">
      <c r="B969" s="232"/>
      <c r="C969" s="662"/>
      <c r="D969" s="663"/>
      <c r="E969" s="663"/>
      <c r="F969" s="663"/>
      <c r="G969" s="663"/>
      <c r="H969" s="663"/>
      <c r="I969" s="663"/>
      <c r="J969" s="663"/>
      <c r="K969" s="663"/>
      <c r="L969" s="663"/>
      <c r="M969" s="663"/>
      <c r="N969" s="663"/>
      <c r="O969" s="663"/>
      <c r="P969" s="663"/>
      <c r="Q969" s="663"/>
      <c r="R969" s="663"/>
      <c r="S969" s="663"/>
      <c r="T969" s="663"/>
      <c r="U969" s="664"/>
      <c r="V969" s="232"/>
      <c r="Z969" s="288"/>
      <c r="AA969" s="288"/>
      <c r="AF969" s="291"/>
      <c r="AG969" s="291"/>
      <c r="AH969" s="291"/>
      <c r="AI969" s="291"/>
      <c r="AJ969" s="291"/>
      <c r="AK969" s="291"/>
      <c r="AR969"/>
      <c r="AS969"/>
      <c r="AT969"/>
      <c r="AU969"/>
    </row>
    <row r="970" spans="2:47" ht="13.5" customHeight="1">
      <c r="B970" s="232"/>
      <c r="C970" s="662"/>
      <c r="D970" s="663"/>
      <c r="E970" s="663"/>
      <c r="F970" s="663"/>
      <c r="G970" s="663"/>
      <c r="H970" s="663"/>
      <c r="I970" s="663"/>
      <c r="J970" s="663"/>
      <c r="K970" s="663"/>
      <c r="L970" s="663"/>
      <c r="M970" s="663"/>
      <c r="N970" s="663"/>
      <c r="O970" s="663"/>
      <c r="P970" s="663"/>
      <c r="Q970" s="663"/>
      <c r="R970" s="663"/>
      <c r="S970" s="663"/>
      <c r="T970" s="663"/>
      <c r="U970" s="664"/>
      <c r="V970" s="232"/>
      <c r="Z970" s="288"/>
      <c r="AA970" s="288"/>
      <c r="AF970" s="291"/>
      <c r="AG970" s="291"/>
      <c r="AH970" s="291"/>
      <c r="AI970" s="291"/>
      <c r="AJ970" s="291"/>
      <c r="AK970" s="291"/>
      <c r="AR970"/>
      <c r="AS970"/>
      <c r="AT970"/>
      <c r="AU970"/>
    </row>
    <row r="971" spans="2:47" ht="13.5" customHeight="1">
      <c r="B971" s="232"/>
      <c r="C971" s="662"/>
      <c r="D971" s="663"/>
      <c r="E971" s="663"/>
      <c r="F971" s="663"/>
      <c r="G971" s="663"/>
      <c r="H971" s="663"/>
      <c r="I971" s="663"/>
      <c r="J971" s="663"/>
      <c r="K971" s="663"/>
      <c r="L971" s="663"/>
      <c r="M971" s="663"/>
      <c r="N971" s="663"/>
      <c r="O971" s="663"/>
      <c r="P971" s="663"/>
      <c r="Q971" s="663"/>
      <c r="R971" s="663"/>
      <c r="S971" s="663"/>
      <c r="T971" s="663"/>
      <c r="U971" s="664"/>
      <c r="V971" s="232"/>
      <c r="Z971" s="288"/>
      <c r="AA971" s="288"/>
      <c r="AF971" s="292"/>
      <c r="AG971" s="292"/>
      <c r="AH971" s="292"/>
      <c r="AR971"/>
      <c r="AS971"/>
      <c r="AT971"/>
      <c r="AU971"/>
    </row>
    <row r="972" spans="2:47" ht="13.5" customHeight="1">
      <c r="B972" s="232"/>
      <c r="C972" s="662"/>
      <c r="D972" s="663"/>
      <c r="E972" s="663"/>
      <c r="F972" s="663"/>
      <c r="G972" s="663"/>
      <c r="H972" s="663"/>
      <c r="I972" s="663"/>
      <c r="J972" s="663"/>
      <c r="K972" s="663"/>
      <c r="L972" s="663"/>
      <c r="M972" s="663"/>
      <c r="N972" s="663"/>
      <c r="O972" s="663"/>
      <c r="P972" s="663"/>
      <c r="Q972" s="663"/>
      <c r="R972" s="663"/>
      <c r="S972" s="663"/>
      <c r="T972" s="663"/>
      <c r="U972" s="664"/>
      <c r="V972" s="232"/>
      <c r="Z972" s="288"/>
      <c r="AA972" s="288"/>
      <c r="AF972" s="292"/>
      <c r="AG972" s="292"/>
      <c r="AH972" s="292"/>
      <c r="AR972"/>
      <c r="AS972"/>
      <c r="AT972"/>
      <c r="AU972"/>
    </row>
    <row r="973" spans="2:47" ht="13.5" customHeight="1">
      <c r="B973" s="232"/>
      <c r="C973" s="662"/>
      <c r="D973" s="663"/>
      <c r="E973" s="663"/>
      <c r="F973" s="663"/>
      <c r="G973" s="663"/>
      <c r="H973" s="663"/>
      <c r="I973" s="663"/>
      <c r="J973" s="663"/>
      <c r="K973" s="663"/>
      <c r="L973" s="663"/>
      <c r="M973" s="663"/>
      <c r="N973" s="663"/>
      <c r="O973" s="663"/>
      <c r="P973" s="663"/>
      <c r="Q973" s="663"/>
      <c r="R973" s="663"/>
      <c r="S973" s="663"/>
      <c r="T973" s="663"/>
      <c r="U973" s="664"/>
      <c r="V973" s="232"/>
      <c r="Z973" s="288"/>
      <c r="AA973" s="288"/>
      <c r="AR973"/>
      <c r="AS973"/>
      <c r="AT973"/>
      <c r="AU973"/>
    </row>
    <row r="974" spans="2:47" ht="13.5" customHeight="1">
      <c r="B974" s="232"/>
      <c r="C974" s="662"/>
      <c r="D974" s="663"/>
      <c r="E974" s="663"/>
      <c r="F974" s="663"/>
      <c r="G974" s="663"/>
      <c r="H974" s="663"/>
      <c r="I974" s="663"/>
      <c r="J974" s="663"/>
      <c r="K974" s="663"/>
      <c r="L974" s="663"/>
      <c r="M974" s="663"/>
      <c r="N974" s="663"/>
      <c r="O974" s="663"/>
      <c r="P974" s="663"/>
      <c r="Q974" s="663"/>
      <c r="R974" s="663"/>
      <c r="S974" s="663"/>
      <c r="T974" s="663"/>
      <c r="U974" s="664"/>
      <c r="V974" s="232"/>
      <c r="Z974" s="288"/>
      <c r="AA974" s="288"/>
      <c r="AR974"/>
      <c r="AS974"/>
      <c r="AT974"/>
      <c r="AU974"/>
    </row>
    <row r="975" spans="2:47" ht="13.5" customHeight="1">
      <c r="B975" s="232"/>
      <c r="C975" s="662"/>
      <c r="D975" s="663"/>
      <c r="E975" s="663"/>
      <c r="F975" s="663"/>
      <c r="G975" s="663"/>
      <c r="H975" s="663"/>
      <c r="I975" s="663"/>
      <c r="J975" s="663"/>
      <c r="K975" s="663"/>
      <c r="L975" s="663"/>
      <c r="M975" s="663"/>
      <c r="N975" s="663"/>
      <c r="O975" s="663"/>
      <c r="P975" s="663"/>
      <c r="Q975" s="663"/>
      <c r="R975" s="663"/>
      <c r="S975" s="663"/>
      <c r="T975" s="663"/>
      <c r="U975" s="664"/>
      <c r="V975" s="232"/>
      <c r="Z975" s="288"/>
      <c r="AA975" s="288"/>
      <c r="AR975"/>
      <c r="AS975"/>
      <c r="AT975"/>
      <c r="AU975"/>
    </row>
    <row r="976" spans="2:47" ht="13.5" customHeight="1">
      <c r="B976" s="232"/>
      <c r="C976" s="665"/>
      <c r="D976" s="666"/>
      <c r="E976" s="666"/>
      <c r="F976" s="666"/>
      <c r="G976" s="666"/>
      <c r="H976" s="666"/>
      <c r="I976" s="666"/>
      <c r="J976" s="666"/>
      <c r="K976" s="666"/>
      <c r="L976" s="666"/>
      <c r="M976" s="666"/>
      <c r="N976" s="666"/>
      <c r="O976" s="666"/>
      <c r="P976" s="666"/>
      <c r="Q976" s="666"/>
      <c r="R976" s="666"/>
      <c r="S976" s="666"/>
      <c r="T976" s="666"/>
      <c r="U976" s="667"/>
      <c r="V976" s="232"/>
      <c r="Z976" s="288"/>
      <c r="AA976" s="288"/>
      <c r="AR976"/>
      <c r="AS976"/>
      <c r="AT976"/>
      <c r="AU976"/>
    </row>
    <row r="977" spans="2:47" ht="13.5" customHeight="1">
      <c r="B977" s="232"/>
      <c r="C977" s="263"/>
      <c r="D977" s="231"/>
      <c r="E977" s="231"/>
      <c r="F977" s="231"/>
      <c r="G977" s="231"/>
      <c r="H977" s="231"/>
      <c r="I977" s="231"/>
      <c r="J977" s="231"/>
      <c r="K977" s="231"/>
      <c r="L977" s="231"/>
      <c r="M977" s="231"/>
      <c r="N977" s="231"/>
      <c r="O977" s="231"/>
      <c r="P977" s="231"/>
      <c r="Q977" s="231"/>
      <c r="R977" s="231"/>
      <c r="S977" s="231"/>
      <c r="T977" s="231"/>
      <c r="U977" s="231"/>
      <c r="V977" s="232"/>
      <c r="W977" s="254"/>
      <c r="X977" s="254"/>
      <c r="Y977" s="254"/>
      <c r="Z977" s="254"/>
      <c r="AA977" s="254"/>
      <c r="AB977" s="232"/>
      <c r="AC977" s="233"/>
      <c r="AD977" s="233"/>
      <c r="AE977" s="233"/>
      <c r="AF977" s="234"/>
      <c r="AG977" s="234"/>
      <c r="AH977" s="234"/>
      <c r="AI977" s="234"/>
      <c r="AJ977" s="234"/>
      <c r="AK977" s="234"/>
      <c r="AR977"/>
      <c r="AS977"/>
      <c r="AT977"/>
      <c r="AU977"/>
    </row>
    <row r="978" spans="2:47" ht="13.5" customHeight="1">
      <c r="B978" s="232"/>
      <c r="C978" s="668" t="s">
        <v>355</v>
      </c>
      <c r="D978" s="668"/>
      <c r="E978" s="668"/>
      <c r="F978" s="668"/>
      <c r="G978" s="668"/>
      <c r="H978" s="268"/>
      <c r="I978" s="268"/>
      <c r="J978" s="268"/>
      <c r="K978" s="268"/>
      <c r="L978" s="268"/>
      <c r="M978" s="268"/>
      <c r="N978" s="670" t="s">
        <v>457</v>
      </c>
      <c r="O978" s="670"/>
      <c r="P978" s="657"/>
      <c r="Q978" s="656" t="s">
        <v>247</v>
      </c>
      <c r="R978" s="657"/>
      <c r="S978" s="656" t="s">
        <v>352</v>
      </c>
      <c r="T978" s="657"/>
      <c r="U978" s="658" t="s">
        <v>353</v>
      </c>
      <c r="W978" s="231"/>
      <c r="X978" s="231"/>
      <c r="Y978" s="232"/>
      <c r="Z978" s="232"/>
      <c r="AA978" s="232"/>
      <c r="AB978" s="232"/>
      <c r="AC978" s="232"/>
      <c r="AD978" s="232"/>
      <c r="AE978" s="232"/>
      <c r="AF978" s="232"/>
      <c r="AG978" s="232"/>
      <c r="AH978" s="232"/>
      <c r="AI978" s="232"/>
      <c r="AJ978" s="232"/>
      <c r="AK978" s="232"/>
      <c r="AR978"/>
      <c r="AS978"/>
      <c r="AT978"/>
      <c r="AU978"/>
    </row>
    <row r="979" spans="2:47" ht="13.5" customHeight="1">
      <c r="B979" s="232"/>
      <c r="C979" s="669"/>
      <c r="D979" s="669"/>
      <c r="E979" s="669"/>
      <c r="F979" s="669"/>
      <c r="G979" s="669"/>
      <c r="H979" s="269"/>
      <c r="I979" s="269"/>
      <c r="J979" s="269"/>
      <c r="K979" s="269"/>
      <c r="L979" s="269"/>
      <c r="M979" s="269"/>
      <c r="N979" s="671"/>
      <c r="O979" s="671"/>
      <c r="P979" s="657"/>
      <c r="Q979" s="656"/>
      <c r="R979" s="657"/>
      <c r="S979" s="656"/>
      <c r="T979" s="657"/>
      <c r="U979" s="658"/>
      <c r="W979" s="231"/>
      <c r="X979" s="231"/>
      <c r="Y979" s="232"/>
      <c r="Z979" s="232"/>
      <c r="AA979" s="232"/>
      <c r="AB979" s="232"/>
      <c r="AC979" s="232"/>
      <c r="AD979" s="232"/>
      <c r="AE979" s="232"/>
      <c r="AF979" s="232"/>
      <c r="AG979" s="232"/>
      <c r="AH979" s="232"/>
      <c r="AI979" s="232"/>
      <c r="AJ979" s="232"/>
      <c r="AK979" s="232"/>
      <c r="AR979"/>
      <c r="AS979"/>
      <c r="AT979"/>
      <c r="AU979"/>
    </row>
    <row r="980" spans="2:47" ht="13.5" customHeight="1">
      <c r="B980" s="232"/>
      <c r="C980" s="659" t="s">
        <v>578</v>
      </c>
      <c r="D980" s="660"/>
      <c r="E980" s="660"/>
      <c r="F980" s="660"/>
      <c r="G980" s="660"/>
      <c r="H980" s="660"/>
      <c r="I980" s="660"/>
      <c r="J980" s="660"/>
      <c r="K980" s="660"/>
      <c r="L980" s="660"/>
      <c r="M980" s="660"/>
      <c r="N980" s="660"/>
      <c r="O980" s="660"/>
      <c r="P980" s="660"/>
      <c r="Q980" s="660"/>
      <c r="R980" s="660"/>
      <c r="S980" s="660"/>
      <c r="T980" s="660"/>
      <c r="U980" s="661"/>
      <c r="V980" s="232"/>
      <c r="W980" s="270"/>
      <c r="X980" s="270"/>
      <c r="Y980" s="270"/>
      <c r="Z980" s="270"/>
      <c r="AA980" s="270"/>
      <c r="AB980" s="270"/>
      <c r="AC980" s="270"/>
      <c r="AD980" s="270"/>
      <c r="AE980" s="270"/>
      <c r="AF980" s="270"/>
      <c r="AG980" s="270"/>
      <c r="AH980" s="270"/>
      <c r="AI980" s="270"/>
      <c r="AJ980" s="270"/>
      <c r="AK980" s="270"/>
      <c r="AR980"/>
      <c r="AS980"/>
      <c r="AT980"/>
      <c r="AU980"/>
    </row>
    <row r="981" spans="2:47" ht="13.5" customHeight="1">
      <c r="B981" s="232"/>
      <c r="C981" s="662"/>
      <c r="D981" s="663"/>
      <c r="E981" s="663"/>
      <c r="F981" s="663"/>
      <c r="G981" s="663"/>
      <c r="H981" s="663"/>
      <c r="I981" s="663"/>
      <c r="J981" s="663"/>
      <c r="K981" s="663"/>
      <c r="L981" s="663"/>
      <c r="M981" s="663"/>
      <c r="N981" s="663"/>
      <c r="O981" s="663"/>
      <c r="P981" s="663"/>
      <c r="Q981" s="663"/>
      <c r="R981" s="663"/>
      <c r="S981" s="663"/>
      <c r="T981" s="663"/>
      <c r="U981" s="664"/>
      <c r="V981" s="232"/>
      <c r="W981" s="270"/>
      <c r="X981" s="270"/>
      <c r="Y981" s="270"/>
      <c r="Z981" s="270"/>
      <c r="AA981" s="270"/>
      <c r="AB981" s="270"/>
      <c r="AC981" s="270"/>
      <c r="AD981" s="270"/>
      <c r="AE981" s="270"/>
      <c r="AF981" s="270"/>
      <c r="AG981" s="270"/>
      <c r="AH981" s="270"/>
      <c r="AI981" s="270"/>
      <c r="AJ981" s="270"/>
      <c r="AK981" s="270"/>
      <c r="AR981"/>
      <c r="AS981"/>
      <c r="AT981"/>
      <c r="AU981"/>
    </row>
    <row r="982" spans="2:47" ht="13.5" customHeight="1">
      <c r="B982" s="232"/>
      <c r="C982" s="662"/>
      <c r="D982" s="663"/>
      <c r="E982" s="663"/>
      <c r="F982" s="663"/>
      <c r="G982" s="663"/>
      <c r="H982" s="663"/>
      <c r="I982" s="663"/>
      <c r="J982" s="663"/>
      <c r="K982" s="663"/>
      <c r="L982" s="663"/>
      <c r="M982" s="663"/>
      <c r="N982" s="663"/>
      <c r="O982" s="663"/>
      <c r="P982" s="663"/>
      <c r="Q982" s="663"/>
      <c r="R982" s="663"/>
      <c r="S982" s="663"/>
      <c r="T982" s="663"/>
      <c r="U982" s="664"/>
      <c r="V982" s="232"/>
      <c r="W982" s="270"/>
      <c r="X982" s="270"/>
      <c r="Y982" s="270"/>
      <c r="Z982" s="270"/>
      <c r="AA982" s="270"/>
      <c r="AB982" s="270"/>
      <c r="AC982" s="270"/>
      <c r="AD982" s="270"/>
      <c r="AE982" s="270"/>
      <c r="AF982" s="270"/>
      <c r="AG982" s="270"/>
      <c r="AH982" s="270"/>
      <c r="AI982" s="270"/>
      <c r="AJ982" s="270"/>
      <c r="AK982" s="270"/>
      <c r="AR982"/>
      <c r="AS982"/>
      <c r="AT982"/>
      <c r="AU982"/>
    </row>
    <row r="983" spans="2:47" ht="13.5" customHeight="1">
      <c r="B983" s="232"/>
      <c r="C983" s="662"/>
      <c r="D983" s="663"/>
      <c r="E983" s="663"/>
      <c r="F983" s="663"/>
      <c r="G983" s="663"/>
      <c r="H983" s="663"/>
      <c r="I983" s="663"/>
      <c r="J983" s="663"/>
      <c r="K983" s="663"/>
      <c r="L983" s="663"/>
      <c r="M983" s="663"/>
      <c r="N983" s="663"/>
      <c r="O983" s="663"/>
      <c r="P983" s="663"/>
      <c r="Q983" s="663"/>
      <c r="R983" s="663"/>
      <c r="S983" s="663"/>
      <c r="T983" s="663"/>
      <c r="U983" s="664"/>
      <c r="V983" s="232"/>
      <c r="W983" s="270"/>
      <c r="X983" s="270"/>
      <c r="Y983" s="270"/>
      <c r="Z983" s="270"/>
      <c r="AA983" s="270"/>
      <c r="AB983" s="270"/>
      <c r="AC983" s="270"/>
      <c r="AD983" s="270"/>
      <c r="AE983" s="270"/>
      <c r="AF983" s="270"/>
      <c r="AG983" s="270"/>
      <c r="AH983" s="270"/>
      <c r="AI983" s="270"/>
      <c r="AJ983" s="270"/>
      <c r="AK983" s="270"/>
      <c r="AR983"/>
      <c r="AS983"/>
      <c r="AT983"/>
      <c r="AU983"/>
    </row>
    <row r="984" spans="2:47" ht="13.5" customHeight="1">
      <c r="B984" s="232"/>
      <c r="C984" s="662"/>
      <c r="D984" s="663"/>
      <c r="E984" s="663"/>
      <c r="F984" s="663"/>
      <c r="G984" s="663"/>
      <c r="H984" s="663"/>
      <c r="I984" s="663"/>
      <c r="J984" s="663"/>
      <c r="K984" s="663"/>
      <c r="L984" s="663"/>
      <c r="M984" s="663"/>
      <c r="N984" s="663"/>
      <c r="O984" s="663"/>
      <c r="P984" s="663"/>
      <c r="Q984" s="663"/>
      <c r="R984" s="663"/>
      <c r="S984" s="663"/>
      <c r="T984" s="663"/>
      <c r="U984" s="664"/>
      <c r="V984" s="232"/>
      <c r="W984" s="270"/>
      <c r="X984" s="270"/>
      <c r="Y984" s="270"/>
      <c r="Z984" s="270"/>
      <c r="AA984" s="270"/>
      <c r="AB984" s="270"/>
      <c r="AC984" s="270"/>
      <c r="AD984" s="270"/>
      <c r="AE984" s="270"/>
      <c r="AF984" s="270"/>
      <c r="AG984" s="270"/>
      <c r="AH984" s="270"/>
      <c r="AI984" s="270"/>
      <c r="AJ984" s="270"/>
      <c r="AK984" s="270"/>
      <c r="AR984"/>
      <c r="AS984"/>
      <c r="AT984"/>
      <c r="AU984"/>
    </row>
    <row r="985" spans="2:47" ht="13.5" customHeight="1">
      <c r="B985" s="232"/>
      <c r="C985" s="662"/>
      <c r="D985" s="663"/>
      <c r="E985" s="663"/>
      <c r="F985" s="663"/>
      <c r="G985" s="663"/>
      <c r="H985" s="663"/>
      <c r="I985" s="663"/>
      <c r="J985" s="663"/>
      <c r="K985" s="663"/>
      <c r="L985" s="663"/>
      <c r="M985" s="663"/>
      <c r="N985" s="663"/>
      <c r="O985" s="663"/>
      <c r="P985" s="663"/>
      <c r="Q985" s="663"/>
      <c r="R985" s="663"/>
      <c r="S985" s="663"/>
      <c r="T985" s="663"/>
      <c r="U985" s="664"/>
      <c r="V985" s="232"/>
      <c r="AD985" s="291"/>
      <c r="AE985" s="291"/>
      <c r="AF985" s="291"/>
      <c r="AG985" s="291"/>
      <c r="AH985" s="291"/>
      <c r="AI985" s="291"/>
      <c r="AJ985" s="291"/>
      <c r="AK985" s="291"/>
      <c r="AR985"/>
      <c r="AS985"/>
      <c r="AT985"/>
      <c r="AU985"/>
    </row>
    <row r="986" spans="2:47" ht="13.5" customHeight="1">
      <c r="B986" s="232"/>
      <c r="C986" s="662"/>
      <c r="D986" s="663"/>
      <c r="E986" s="663"/>
      <c r="F986" s="663"/>
      <c r="G986" s="663"/>
      <c r="H986" s="663"/>
      <c r="I986" s="663"/>
      <c r="J986" s="663"/>
      <c r="K986" s="663"/>
      <c r="L986" s="663"/>
      <c r="M986" s="663"/>
      <c r="N986" s="663"/>
      <c r="O986" s="663"/>
      <c r="P986" s="663"/>
      <c r="Q986" s="663"/>
      <c r="R986" s="663"/>
      <c r="S986" s="663"/>
      <c r="T986" s="663"/>
      <c r="U986" s="664"/>
      <c r="V986" s="232"/>
      <c r="AD986" s="291"/>
      <c r="AE986" s="291"/>
      <c r="AF986" s="291"/>
      <c r="AG986" s="291"/>
      <c r="AH986" s="291"/>
      <c r="AI986" s="291"/>
      <c r="AJ986" s="291"/>
      <c r="AK986" s="291"/>
      <c r="AR986"/>
      <c r="AS986"/>
      <c r="AT986"/>
      <c r="AU986"/>
    </row>
    <row r="987" spans="2:47" ht="13.5" customHeight="1">
      <c r="B987" s="232"/>
      <c r="C987" s="662"/>
      <c r="D987" s="663"/>
      <c r="E987" s="663"/>
      <c r="F987" s="663"/>
      <c r="G987" s="663"/>
      <c r="H987" s="663"/>
      <c r="I987" s="663"/>
      <c r="J987" s="663"/>
      <c r="K987" s="663"/>
      <c r="L987" s="663"/>
      <c r="M987" s="663"/>
      <c r="N987" s="663"/>
      <c r="O987" s="663"/>
      <c r="P987" s="663"/>
      <c r="Q987" s="663"/>
      <c r="R987" s="663"/>
      <c r="S987" s="663"/>
      <c r="T987" s="663"/>
      <c r="U987" s="664"/>
      <c r="V987" s="232"/>
      <c r="AD987" s="291"/>
      <c r="AE987" s="291"/>
      <c r="AF987" s="291"/>
      <c r="AG987" s="291"/>
      <c r="AH987" s="291"/>
      <c r="AI987" s="291"/>
      <c r="AJ987" s="291"/>
      <c r="AK987" s="291"/>
      <c r="AR987"/>
      <c r="AS987"/>
      <c r="AT987"/>
      <c r="AU987"/>
    </row>
    <row r="988" spans="2:47" ht="13.5" customHeight="1">
      <c r="B988" s="232"/>
      <c r="C988" s="662"/>
      <c r="D988" s="663"/>
      <c r="E988" s="663"/>
      <c r="F988" s="663"/>
      <c r="G988" s="663"/>
      <c r="H988" s="663"/>
      <c r="I988" s="663"/>
      <c r="J988" s="663"/>
      <c r="K988" s="663"/>
      <c r="L988" s="663"/>
      <c r="M988" s="663"/>
      <c r="N988" s="663"/>
      <c r="O988" s="663"/>
      <c r="P988" s="663"/>
      <c r="Q988" s="663"/>
      <c r="R988" s="663"/>
      <c r="S988" s="663"/>
      <c r="T988" s="663"/>
      <c r="U988" s="664"/>
      <c r="V988" s="232"/>
      <c r="AD988" s="291"/>
      <c r="AE988" s="291"/>
      <c r="AF988" s="291"/>
      <c r="AG988" s="291"/>
      <c r="AH988" s="291"/>
      <c r="AI988" s="291"/>
      <c r="AJ988" s="291"/>
      <c r="AK988" s="291"/>
      <c r="AR988"/>
      <c r="AS988"/>
      <c r="AT988"/>
      <c r="AU988"/>
    </row>
    <row r="989" spans="2:47" ht="13.5" customHeight="1">
      <c r="B989" s="232"/>
      <c r="C989" s="662"/>
      <c r="D989" s="663"/>
      <c r="E989" s="663"/>
      <c r="F989" s="663"/>
      <c r="G989" s="663"/>
      <c r="H989" s="663"/>
      <c r="I989" s="663"/>
      <c r="J989" s="663"/>
      <c r="K989" s="663"/>
      <c r="L989" s="663"/>
      <c r="M989" s="663"/>
      <c r="N989" s="663"/>
      <c r="O989" s="663"/>
      <c r="P989" s="663"/>
      <c r="Q989" s="663"/>
      <c r="R989" s="663"/>
      <c r="S989" s="663"/>
      <c r="T989" s="663"/>
      <c r="U989" s="664"/>
      <c r="V989" s="232"/>
      <c r="AD989" s="291"/>
      <c r="AE989" s="291"/>
      <c r="AF989" s="291"/>
      <c r="AG989" s="291"/>
      <c r="AH989" s="291"/>
      <c r="AI989" s="291"/>
      <c r="AJ989" s="291"/>
      <c r="AK989" s="291"/>
      <c r="AR989"/>
      <c r="AS989"/>
      <c r="AT989"/>
      <c r="AU989"/>
    </row>
    <row r="990" spans="2:47" ht="13.5" customHeight="1">
      <c r="B990" s="232"/>
      <c r="C990" s="662"/>
      <c r="D990" s="663"/>
      <c r="E990" s="663"/>
      <c r="F990" s="663"/>
      <c r="G990" s="663"/>
      <c r="H990" s="663"/>
      <c r="I990" s="663"/>
      <c r="J990" s="663"/>
      <c r="K990" s="663"/>
      <c r="L990" s="663"/>
      <c r="M990" s="663"/>
      <c r="N990" s="663"/>
      <c r="O990" s="663"/>
      <c r="P990" s="663"/>
      <c r="Q990" s="663"/>
      <c r="R990" s="663"/>
      <c r="S990" s="663"/>
      <c r="T990" s="663"/>
      <c r="U990" s="664"/>
      <c r="V990" s="232"/>
      <c r="AD990" s="291"/>
      <c r="AE990" s="291"/>
      <c r="AF990" s="291"/>
      <c r="AG990" s="291"/>
      <c r="AH990" s="291"/>
      <c r="AI990" s="291"/>
      <c r="AJ990" s="291"/>
      <c r="AK990" s="291"/>
      <c r="AR990"/>
      <c r="AS990"/>
      <c r="AT990"/>
      <c r="AU990"/>
    </row>
    <row r="991" spans="2:47" ht="13.5" customHeight="1">
      <c r="B991" s="232"/>
      <c r="C991" s="662"/>
      <c r="D991" s="663"/>
      <c r="E991" s="663"/>
      <c r="F991" s="663"/>
      <c r="G991" s="663"/>
      <c r="H991" s="663"/>
      <c r="I991" s="663"/>
      <c r="J991" s="663"/>
      <c r="K991" s="663"/>
      <c r="L991" s="663"/>
      <c r="M991" s="663"/>
      <c r="N991" s="663"/>
      <c r="O991" s="663"/>
      <c r="P991" s="663"/>
      <c r="Q991" s="663"/>
      <c r="R991" s="663"/>
      <c r="S991" s="663"/>
      <c r="T991" s="663"/>
      <c r="U991" s="664"/>
      <c r="V991" s="232"/>
      <c r="AD991" s="292"/>
      <c r="AE991" s="292"/>
      <c r="AF991" s="292"/>
      <c r="AG991" s="292"/>
      <c r="AH991" s="292"/>
      <c r="AR991"/>
      <c r="AS991"/>
      <c r="AT991"/>
      <c r="AU991"/>
    </row>
    <row r="992" spans="2:47" ht="13.5" customHeight="1">
      <c r="B992" s="232"/>
      <c r="C992" s="662"/>
      <c r="D992" s="663"/>
      <c r="E992" s="663"/>
      <c r="F992" s="663"/>
      <c r="G992" s="663"/>
      <c r="H992" s="663"/>
      <c r="I992" s="663"/>
      <c r="J992" s="663"/>
      <c r="K992" s="663"/>
      <c r="L992" s="663"/>
      <c r="M992" s="663"/>
      <c r="N992" s="663"/>
      <c r="O992" s="663"/>
      <c r="P992" s="663"/>
      <c r="Q992" s="663"/>
      <c r="R992" s="663"/>
      <c r="S992" s="663"/>
      <c r="T992" s="663"/>
      <c r="U992" s="664"/>
      <c r="V992" s="232"/>
      <c r="AD992" s="292"/>
      <c r="AE992" s="292"/>
      <c r="AF992" s="292"/>
      <c r="AG992" s="292"/>
      <c r="AH992" s="292"/>
      <c r="AR992"/>
      <c r="AS992"/>
      <c r="AT992"/>
      <c r="AU992"/>
    </row>
    <row r="993" spans="2:47" ht="13.5" customHeight="1">
      <c r="B993" s="232"/>
      <c r="C993" s="662"/>
      <c r="D993" s="663"/>
      <c r="E993" s="663"/>
      <c r="F993" s="663"/>
      <c r="G993" s="663"/>
      <c r="H993" s="663"/>
      <c r="I993" s="663"/>
      <c r="J993" s="663"/>
      <c r="K993" s="663"/>
      <c r="L993" s="663"/>
      <c r="M993" s="663"/>
      <c r="N993" s="663"/>
      <c r="O993" s="663"/>
      <c r="P993" s="663"/>
      <c r="Q993" s="663"/>
      <c r="R993" s="663"/>
      <c r="S993" s="663"/>
      <c r="T993" s="663"/>
      <c r="U993" s="664"/>
      <c r="V993" s="232"/>
      <c r="AR993"/>
      <c r="AS993"/>
      <c r="AT993"/>
      <c r="AU993"/>
    </row>
    <row r="994" spans="2:47" ht="13.5" customHeight="1">
      <c r="B994" s="232"/>
      <c r="C994" s="662"/>
      <c r="D994" s="663"/>
      <c r="E994" s="663"/>
      <c r="F994" s="663"/>
      <c r="G994" s="663"/>
      <c r="H994" s="663"/>
      <c r="I994" s="663"/>
      <c r="J994" s="663"/>
      <c r="K994" s="663"/>
      <c r="L994" s="663"/>
      <c r="M994" s="663"/>
      <c r="N994" s="663"/>
      <c r="O994" s="663"/>
      <c r="P994" s="663"/>
      <c r="Q994" s="663"/>
      <c r="R994" s="663"/>
      <c r="S994" s="663"/>
      <c r="T994" s="663"/>
      <c r="U994" s="664"/>
      <c r="V994" s="232"/>
      <c r="AR994"/>
      <c r="AS994"/>
      <c r="AT994"/>
      <c r="AU994"/>
    </row>
    <row r="995" spans="2:47" ht="13.5" customHeight="1">
      <c r="B995" s="232"/>
      <c r="C995" s="662"/>
      <c r="D995" s="663"/>
      <c r="E995" s="663"/>
      <c r="F995" s="663"/>
      <c r="G995" s="663"/>
      <c r="H995" s="663"/>
      <c r="I995" s="663"/>
      <c r="J995" s="663"/>
      <c r="K995" s="663"/>
      <c r="L995" s="663"/>
      <c r="M995" s="663"/>
      <c r="N995" s="663"/>
      <c r="O995" s="663"/>
      <c r="P995" s="663"/>
      <c r="Q995" s="663"/>
      <c r="R995" s="663"/>
      <c r="S995" s="663"/>
      <c r="T995" s="663"/>
      <c r="U995" s="664"/>
      <c r="V995" s="232"/>
      <c r="AR995"/>
      <c r="AS995"/>
      <c r="AT995"/>
      <c r="AU995"/>
    </row>
    <row r="996" spans="2:47" ht="13.5" customHeight="1">
      <c r="B996" s="232"/>
      <c r="C996" s="665"/>
      <c r="D996" s="666"/>
      <c r="E996" s="666"/>
      <c r="F996" s="666"/>
      <c r="G996" s="666"/>
      <c r="H996" s="666"/>
      <c r="I996" s="666"/>
      <c r="J996" s="666"/>
      <c r="K996" s="666"/>
      <c r="L996" s="666"/>
      <c r="M996" s="666"/>
      <c r="N996" s="666"/>
      <c r="O996" s="666"/>
      <c r="P996" s="666"/>
      <c r="Q996" s="666"/>
      <c r="R996" s="666"/>
      <c r="S996" s="666"/>
      <c r="T996" s="666"/>
      <c r="U996" s="667"/>
      <c r="V996" s="232"/>
      <c r="AR996"/>
      <c r="AS996"/>
      <c r="AT996"/>
      <c r="AU996"/>
    </row>
    <row r="997" spans="2:47" ht="13.5" customHeight="1">
      <c r="B997" s="232"/>
      <c r="C997" s="232"/>
      <c r="D997" s="231"/>
      <c r="E997" s="231"/>
      <c r="F997" s="231"/>
      <c r="G997" s="231"/>
      <c r="H997" s="231"/>
      <c r="I997" s="231"/>
      <c r="J997" s="231"/>
      <c r="K997" s="231"/>
      <c r="L997" s="231"/>
      <c r="M997" s="231"/>
      <c r="N997" s="231"/>
      <c r="O997" s="231"/>
      <c r="P997" s="231"/>
      <c r="Q997" s="231"/>
      <c r="R997" s="231"/>
      <c r="S997" s="231"/>
      <c r="T997" s="231"/>
      <c r="U997" s="231"/>
      <c r="V997" s="232"/>
      <c r="W997" s="254"/>
      <c r="X997" s="254"/>
      <c r="Y997" s="254"/>
      <c r="Z997" s="254"/>
      <c r="AA997" s="254"/>
      <c r="AB997" s="232"/>
      <c r="AC997" s="233"/>
      <c r="AD997" s="233"/>
      <c r="AE997" s="233"/>
      <c r="AF997" s="234"/>
      <c r="AG997" s="234"/>
      <c r="AH997" s="234"/>
      <c r="AI997" s="234"/>
      <c r="AJ997" s="234"/>
      <c r="AK997" s="234"/>
      <c r="AR997"/>
      <c r="AS997"/>
      <c r="AT997"/>
      <c r="AU997"/>
    </row>
    <row r="998" spans="2:47" ht="13.5" customHeight="1">
      <c r="B998" s="232"/>
      <c r="C998" s="668" t="s">
        <v>461</v>
      </c>
      <c r="D998" s="668"/>
      <c r="E998" s="668"/>
      <c r="F998" s="668"/>
      <c r="G998" s="668"/>
      <c r="H998" s="268"/>
      <c r="I998" s="268"/>
      <c r="J998" s="268"/>
      <c r="K998" s="268"/>
      <c r="L998" s="268"/>
      <c r="M998" s="268"/>
      <c r="N998" s="670" t="s">
        <v>457</v>
      </c>
      <c r="O998" s="670"/>
      <c r="P998" s="657"/>
      <c r="Q998" s="656" t="s">
        <v>247</v>
      </c>
      <c r="R998" s="657"/>
      <c r="S998" s="656" t="s">
        <v>352</v>
      </c>
      <c r="T998" s="657"/>
      <c r="U998" s="658" t="s">
        <v>353</v>
      </c>
      <c r="W998" s="231"/>
      <c r="X998" s="231"/>
      <c r="Y998" s="232"/>
      <c r="Z998" s="232"/>
      <c r="AA998" s="232"/>
      <c r="AB998" s="232"/>
      <c r="AC998" s="232"/>
      <c r="AD998" s="232"/>
      <c r="AE998" s="232"/>
      <c r="AF998" s="232"/>
      <c r="AG998" s="232"/>
      <c r="AH998" s="232"/>
      <c r="AI998" s="232"/>
      <c r="AJ998" s="232"/>
      <c r="AK998" s="232"/>
      <c r="AR998"/>
      <c r="AS998"/>
      <c r="AT998"/>
      <c r="AU998"/>
    </row>
    <row r="999" spans="2:47" ht="13.5" customHeight="1">
      <c r="B999" s="232"/>
      <c r="C999" s="669"/>
      <c r="D999" s="669"/>
      <c r="E999" s="669"/>
      <c r="F999" s="669"/>
      <c r="G999" s="669"/>
      <c r="H999" s="269"/>
      <c r="I999" s="269"/>
      <c r="J999" s="269"/>
      <c r="K999" s="269"/>
      <c r="L999" s="269"/>
      <c r="M999" s="269"/>
      <c r="N999" s="671"/>
      <c r="O999" s="671"/>
      <c r="P999" s="657"/>
      <c r="Q999" s="656"/>
      <c r="R999" s="657"/>
      <c r="S999" s="656"/>
      <c r="T999" s="657"/>
      <c r="U999" s="658"/>
      <c r="W999" s="231"/>
      <c r="X999" s="231"/>
      <c r="Y999" s="232"/>
      <c r="Z999" s="232"/>
      <c r="AA999" s="232"/>
      <c r="AB999" s="232"/>
      <c r="AC999" s="232"/>
      <c r="AD999" s="232"/>
      <c r="AE999" s="232"/>
      <c r="AF999" s="232"/>
      <c r="AG999" s="232"/>
      <c r="AH999" s="232"/>
      <c r="AI999" s="232"/>
      <c r="AJ999" s="232"/>
      <c r="AK999" s="232"/>
      <c r="AR999"/>
      <c r="AS999"/>
      <c r="AT999"/>
      <c r="AU999"/>
    </row>
    <row r="1000" spans="2:47" ht="13.5" customHeight="1">
      <c r="B1000" s="232"/>
      <c r="C1000" s="659" t="s">
        <v>578</v>
      </c>
      <c r="D1000" s="660"/>
      <c r="E1000" s="660"/>
      <c r="F1000" s="660"/>
      <c r="G1000" s="660"/>
      <c r="H1000" s="660"/>
      <c r="I1000" s="660"/>
      <c r="J1000" s="660"/>
      <c r="K1000" s="660"/>
      <c r="L1000" s="660"/>
      <c r="M1000" s="660"/>
      <c r="N1000" s="660"/>
      <c r="O1000" s="660"/>
      <c r="P1000" s="660"/>
      <c r="Q1000" s="660"/>
      <c r="R1000" s="660"/>
      <c r="S1000" s="660"/>
      <c r="T1000" s="660"/>
      <c r="U1000" s="661"/>
      <c r="V1000" s="232"/>
      <c r="W1000" s="270"/>
      <c r="X1000" s="270"/>
      <c r="Y1000" s="270"/>
      <c r="Z1000" s="270"/>
      <c r="AA1000" s="270"/>
      <c r="AB1000" s="270"/>
      <c r="AC1000" s="270"/>
      <c r="AD1000" s="270"/>
      <c r="AE1000" s="270"/>
      <c r="AF1000" s="270"/>
      <c r="AG1000" s="270"/>
      <c r="AH1000" s="270"/>
      <c r="AI1000" s="270"/>
      <c r="AJ1000" s="270"/>
      <c r="AK1000" s="270"/>
      <c r="AR1000"/>
      <c r="AS1000"/>
      <c r="AT1000"/>
      <c r="AU1000"/>
    </row>
    <row r="1001" spans="2:47" ht="13.5" customHeight="1">
      <c r="B1001" s="232"/>
      <c r="C1001" s="662"/>
      <c r="D1001" s="663"/>
      <c r="E1001" s="663"/>
      <c r="F1001" s="663"/>
      <c r="G1001" s="663"/>
      <c r="H1001" s="663"/>
      <c r="I1001" s="663"/>
      <c r="J1001" s="663"/>
      <c r="K1001" s="663"/>
      <c r="L1001" s="663"/>
      <c r="M1001" s="663"/>
      <c r="N1001" s="663"/>
      <c r="O1001" s="663"/>
      <c r="P1001" s="663"/>
      <c r="Q1001" s="663"/>
      <c r="R1001" s="663"/>
      <c r="S1001" s="663"/>
      <c r="T1001" s="663"/>
      <c r="U1001" s="664"/>
      <c r="V1001" s="232"/>
      <c r="W1001" s="270"/>
      <c r="X1001" s="270"/>
      <c r="Y1001" s="270"/>
      <c r="Z1001" s="270"/>
      <c r="AA1001" s="270"/>
      <c r="AB1001" s="270"/>
      <c r="AC1001" s="270"/>
      <c r="AD1001" s="270"/>
      <c r="AE1001" s="270"/>
      <c r="AF1001" s="270"/>
      <c r="AG1001" s="270"/>
      <c r="AH1001" s="270"/>
      <c r="AI1001" s="270"/>
      <c r="AJ1001" s="270"/>
      <c r="AK1001" s="270"/>
      <c r="AR1001"/>
      <c r="AS1001"/>
      <c r="AT1001"/>
      <c r="AU1001"/>
    </row>
    <row r="1002" spans="2:47" ht="13.5" customHeight="1">
      <c r="B1002" s="232"/>
      <c r="C1002" s="662"/>
      <c r="D1002" s="663"/>
      <c r="E1002" s="663"/>
      <c r="F1002" s="663"/>
      <c r="G1002" s="663"/>
      <c r="H1002" s="663"/>
      <c r="I1002" s="663"/>
      <c r="J1002" s="663"/>
      <c r="K1002" s="663"/>
      <c r="L1002" s="663"/>
      <c r="M1002" s="663"/>
      <c r="N1002" s="663"/>
      <c r="O1002" s="663"/>
      <c r="P1002" s="663"/>
      <c r="Q1002" s="663"/>
      <c r="R1002" s="663"/>
      <c r="S1002" s="663"/>
      <c r="T1002" s="663"/>
      <c r="U1002" s="664"/>
      <c r="V1002" s="232"/>
      <c r="W1002" s="270"/>
      <c r="X1002" s="270"/>
      <c r="Y1002" s="270"/>
      <c r="Z1002" s="270"/>
      <c r="AA1002" s="270"/>
      <c r="AB1002" s="270"/>
      <c r="AC1002" s="270"/>
      <c r="AD1002" s="270"/>
      <c r="AE1002" s="270"/>
      <c r="AF1002" s="270"/>
      <c r="AG1002" s="270"/>
      <c r="AH1002" s="270"/>
      <c r="AI1002" s="270"/>
      <c r="AJ1002" s="270"/>
      <c r="AK1002" s="270"/>
      <c r="AR1002"/>
      <c r="AS1002"/>
      <c r="AT1002"/>
      <c r="AU1002"/>
    </row>
    <row r="1003" spans="2:47" ht="13.5" customHeight="1">
      <c r="B1003" s="232"/>
      <c r="C1003" s="662"/>
      <c r="D1003" s="663"/>
      <c r="E1003" s="663"/>
      <c r="F1003" s="663"/>
      <c r="G1003" s="663"/>
      <c r="H1003" s="663"/>
      <c r="I1003" s="663"/>
      <c r="J1003" s="663"/>
      <c r="K1003" s="663"/>
      <c r="L1003" s="663"/>
      <c r="M1003" s="663"/>
      <c r="N1003" s="663"/>
      <c r="O1003" s="663"/>
      <c r="P1003" s="663"/>
      <c r="Q1003" s="663"/>
      <c r="R1003" s="663"/>
      <c r="S1003" s="663"/>
      <c r="T1003" s="663"/>
      <c r="U1003" s="664"/>
      <c r="V1003" s="232"/>
      <c r="W1003" s="270"/>
      <c r="X1003" s="270"/>
      <c r="Y1003" s="270"/>
      <c r="Z1003" s="270"/>
      <c r="AA1003" s="270"/>
      <c r="AB1003" s="270"/>
      <c r="AC1003" s="270"/>
      <c r="AD1003" s="270"/>
      <c r="AE1003" s="270"/>
      <c r="AF1003" s="270"/>
      <c r="AG1003" s="270"/>
      <c r="AH1003" s="270"/>
      <c r="AI1003" s="270"/>
      <c r="AJ1003" s="270"/>
      <c r="AK1003" s="270"/>
      <c r="AR1003"/>
      <c r="AS1003"/>
      <c r="AT1003"/>
      <c r="AU1003"/>
    </row>
    <row r="1004" spans="2:47" ht="13.5" customHeight="1">
      <c r="B1004" s="232"/>
      <c r="C1004" s="662"/>
      <c r="D1004" s="663"/>
      <c r="E1004" s="663"/>
      <c r="F1004" s="663"/>
      <c r="G1004" s="663"/>
      <c r="H1004" s="663"/>
      <c r="I1004" s="663"/>
      <c r="J1004" s="663"/>
      <c r="K1004" s="663"/>
      <c r="L1004" s="663"/>
      <c r="M1004" s="663"/>
      <c r="N1004" s="663"/>
      <c r="O1004" s="663"/>
      <c r="P1004" s="663"/>
      <c r="Q1004" s="663"/>
      <c r="R1004" s="663"/>
      <c r="S1004" s="663"/>
      <c r="T1004" s="663"/>
      <c r="U1004" s="664"/>
      <c r="V1004" s="232"/>
      <c r="W1004" s="270"/>
      <c r="X1004" s="270"/>
      <c r="Y1004" s="270"/>
      <c r="Z1004" s="270"/>
      <c r="AA1004" s="270"/>
      <c r="AB1004" s="270"/>
      <c r="AC1004" s="270"/>
      <c r="AD1004" s="270"/>
      <c r="AE1004" s="270"/>
      <c r="AF1004" s="270"/>
      <c r="AG1004" s="270"/>
      <c r="AH1004" s="270"/>
      <c r="AI1004" s="270"/>
      <c r="AJ1004" s="270"/>
      <c r="AK1004" s="270"/>
      <c r="AR1004"/>
      <c r="AS1004"/>
      <c r="AT1004"/>
      <c r="AU1004"/>
    </row>
    <row r="1005" spans="2:47" ht="13.5" customHeight="1">
      <c r="B1005" s="232"/>
      <c r="C1005" s="662"/>
      <c r="D1005" s="663"/>
      <c r="E1005" s="663"/>
      <c r="F1005" s="663"/>
      <c r="G1005" s="663"/>
      <c r="H1005" s="663"/>
      <c r="I1005" s="663"/>
      <c r="J1005" s="663"/>
      <c r="K1005" s="663"/>
      <c r="L1005" s="663"/>
      <c r="M1005" s="663"/>
      <c r="N1005" s="663"/>
      <c r="O1005" s="663"/>
      <c r="P1005" s="663"/>
      <c r="Q1005" s="663"/>
      <c r="R1005" s="663"/>
      <c r="S1005" s="663"/>
      <c r="T1005" s="663"/>
      <c r="U1005" s="664"/>
      <c r="V1005" s="232"/>
      <c r="AD1005" s="291"/>
      <c r="AE1005" s="291"/>
      <c r="AF1005" s="291"/>
      <c r="AG1005" s="291"/>
      <c r="AH1005" s="291"/>
      <c r="AI1005" s="291"/>
      <c r="AJ1005" s="291"/>
      <c r="AK1005" s="291"/>
      <c r="AR1005"/>
      <c r="AS1005"/>
      <c r="AT1005"/>
      <c r="AU1005"/>
    </row>
    <row r="1006" spans="2:47" ht="13.5" customHeight="1">
      <c r="B1006" s="232"/>
      <c r="C1006" s="662"/>
      <c r="D1006" s="663"/>
      <c r="E1006" s="663"/>
      <c r="F1006" s="663"/>
      <c r="G1006" s="663"/>
      <c r="H1006" s="663"/>
      <c r="I1006" s="663"/>
      <c r="J1006" s="663"/>
      <c r="K1006" s="663"/>
      <c r="L1006" s="663"/>
      <c r="M1006" s="663"/>
      <c r="N1006" s="663"/>
      <c r="O1006" s="663"/>
      <c r="P1006" s="663"/>
      <c r="Q1006" s="663"/>
      <c r="R1006" s="663"/>
      <c r="S1006" s="663"/>
      <c r="T1006" s="663"/>
      <c r="U1006" s="664"/>
      <c r="V1006" s="232"/>
      <c r="AD1006" s="291"/>
      <c r="AE1006" s="291"/>
      <c r="AF1006" s="291"/>
      <c r="AG1006" s="291"/>
      <c r="AH1006" s="291"/>
      <c r="AI1006" s="291"/>
      <c r="AJ1006" s="291"/>
      <c r="AK1006" s="291"/>
      <c r="AR1006"/>
      <c r="AS1006"/>
      <c r="AT1006"/>
      <c r="AU1006"/>
    </row>
    <row r="1007" spans="2:47" ht="13.5" customHeight="1">
      <c r="B1007" s="232"/>
      <c r="C1007" s="662"/>
      <c r="D1007" s="663"/>
      <c r="E1007" s="663"/>
      <c r="F1007" s="663"/>
      <c r="G1007" s="663"/>
      <c r="H1007" s="663"/>
      <c r="I1007" s="663"/>
      <c r="J1007" s="663"/>
      <c r="K1007" s="663"/>
      <c r="L1007" s="663"/>
      <c r="M1007" s="663"/>
      <c r="N1007" s="663"/>
      <c r="O1007" s="663"/>
      <c r="P1007" s="663"/>
      <c r="Q1007" s="663"/>
      <c r="R1007" s="663"/>
      <c r="S1007" s="663"/>
      <c r="T1007" s="663"/>
      <c r="U1007" s="664"/>
      <c r="V1007" s="232"/>
      <c r="AD1007" s="291"/>
      <c r="AE1007" s="291"/>
      <c r="AF1007" s="291"/>
      <c r="AG1007" s="291"/>
      <c r="AH1007" s="291"/>
      <c r="AI1007" s="291"/>
      <c r="AJ1007" s="291"/>
      <c r="AK1007" s="291"/>
      <c r="AR1007"/>
      <c r="AS1007"/>
      <c r="AT1007"/>
      <c r="AU1007"/>
    </row>
    <row r="1008" spans="2:47" ht="13.5" customHeight="1">
      <c r="B1008" s="232"/>
      <c r="C1008" s="662"/>
      <c r="D1008" s="663"/>
      <c r="E1008" s="663"/>
      <c r="F1008" s="663"/>
      <c r="G1008" s="663"/>
      <c r="H1008" s="663"/>
      <c r="I1008" s="663"/>
      <c r="J1008" s="663"/>
      <c r="K1008" s="663"/>
      <c r="L1008" s="663"/>
      <c r="M1008" s="663"/>
      <c r="N1008" s="663"/>
      <c r="O1008" s="663"/>
      <c r="P1008" s="663"/>
      <c r="Q1008" s="663"/>
      <c r="R1008" s="663"/>
      <c r="S1008" s="663"/>
      <c r="T1008" s="663"/>
      <c r="U1008" s="664"/>
      <c r="V1008" s="232"/>
      <c r="AD1008" s="291"/>
      <c r="AE1008" s="291"/>
      <c r="AF1008" s="291"/>
      <c r="AG1008" s="291"/>
      <c r="AH1008" s="291"/>
      <c r="AI1008" s="291"/>
      <c r="AJ1008" s="291"/>
      <c r="AK1008" s="291"/>
      <c r="AR1008"/>
      <c r="AS1008"/>
      <c r="AT1008"/>
      <c r="AU1008"/>
    </row>
    <row r="1009" spans="2:47" ht="13.5" customHeight="1">
      <c r="B1009" s="232"/>
      <c r="C1009" s="662"/>
      <c r="D1009" s="663"/>
      <c r="E1009" s="663"/>
      <c r="F1009" s="663"/>
      <c r="G1009" s="663"/>
      <c r="H1009" s="663"/>
      <c r="I1009" s="663"/>
      <c r="J1009" s="663"/>
      <c r="K1009" s="663"/>
      <c r="L1009" s="663"/>
      <c r="M1009" s="663"/>
      <c r="N1009" s="663"/>
      <c r="O1009" s="663"/>
      <c r="P1009" s="663"/>
      <c r="Q1009" s="663"/>
      <c r="R1009" s="663"/>
      <c r="S1009" s="663"/>
      <c r="T1009" s="663"/>
      <c r="U1009" s="664"/>
      <c r="V1009" s="232"/>
      <c r="AD1009" s="291"/>
      <c r="AE1009" s="291"/>
      <c r="AF1009" s="291"/>
      <c r="AG1009" s="291"/>
      <c r="AH1009" s="291"/>
      <c r="AI1009" s="291"/>
      <c r="AJ1009" s="291"/>
      <c r="AK1009" s="291"/>
      <c r="AR1009"/>
      <c r="AS1009"/>
      <c r="AT1009"/>
      <c r="AU1009"/>
    </row>
    <row r="1010" spans="2:47" ht="13.5" customHeight="1">
      <c r="B1010" s="232"/>
      <c r="C1010" s="662"/>
      <c r="D1010" s="663"/>
      <c r="E1010" s="663"/>
      <c r="F1010" s="663"/>
      <c r="G1010" s="663"/>
      <c r="H1010" s="663"/>
      <c r="I1010" s="663"/>
      <c r="J1010" s="663"/>
      <c r="K1010" s="663"/>
      <c r="L1010" s="663"/>
      <c r="M1010" s="663"/>
      <c r="N1010" s="663"/>
      <c r="O1010" s="663"/>
      <c r="P1010" s="663"/>
      <c r="Q1010" s="663"/>
      <c r="R1010" s="663"/>
      <c r="S1010" s="663"/>
      <c r="T1010" s="663"/>
      <c r="U1010" s="664"/>
      <c r="V1010" s="232"/>
      <c r="AD1010" s="291"/>
      <c r="AE1010" s="291"/>
      <c r="AF1010" s="291"/>
      <c r="AG1010" s="291"/>
      <c r="AH1010" s="291"/>
      <c r="AI1010" s="291"/>
      <c r="AJ1010" s="291"/>
      <c r="AK1010" s="291"/>
      <c r="AR1010"/>
      <c r="AS1010"/>
      <c r="AT1010"/>
      <c r="AU1010"/>
    </row>
    <row r="1011" spans="2:47" ht="13.5" customHeight="1">
      <c r="B1011" s="232"/>
      <c r="C1011" s="662"/>
      <c r="D1011" s="663"/>
      <c r="E1011" s="663"/>
      <c r="F1011" s="663"/>
      <c r="G1011" s="663"/>
      <c r="H1011" s="663"/>
      <c r="I1011" s="663"/>
      <c r="J1011" s="663"/>
      <c r="K1011" s="663"/>
      <c r="L1011" s="663"/>
      <c r="M1011" s="663"/>
      <c r="N1011" s="663"/>
      <c r="O1011" s="663"/>
      <c r="P1011" s="663"/>
      <c r="Q1011" s="663"/>
      <c r="R1011" s="663"/>
      <c r="S1011" s="663"/>
      <c r="T1011" s="663"/>
      <c r="U1011" s="664"/>
      <c r="V1011" s="232"/>
      <c r="AD1011" s="292"/>
      <c r="AE1011" s="292"/>
      <c r="AF1011" s="292"/>
      <c r="AG1011" s="292"/>
      <c r="AH1011" s="292"/>
      <c r="AR1011"/>
      <c r="AS1011"/>
      <c r="AT1011"/>
      <c r="AU1011"/>
    </row>
    <row r="1012" spans="2:47" ht="13.5" customHeight="1">
      <c r="B1012" s="232"/>
      <c r="C1012" s="662"/>
      <c r="D1012" s="663"/>
      <c r="E1012" s="663"/>
      <c r="F1012" s="663"/>
      <c r="G1012" s="663"/>
      <c r="H1012" s="663"/>
      <c r="I1012" s="663"/>
      <c r="J1012" s="663"/>
      <c r="K1012" s="663"/>
      <c r="L1012" s="663"/>
      <c r="M1012" s="663"/>
      <c r="N1012" s="663"/>
      <c r="O1012" s="663"/>
      <c r="P1012" s="663"/>
      <c r="Q1012" s="663"/>
      <c r="R1012" s="663"/>
      <c r="S1012" s="663"/>
      <c r="T1012" s="663"/>
      <c r="U1012" s="664"/>
      <c r="V1012" s="232"/>
      <c r="AD1012" s="292"/>
      <c r="AE1012" s="292"/>
      <c r="AF1012" s="292"/>
      <c r="AG1012" s="292"/>
      <c r="AH1012" s="292"/>
      <c r="AR1012"/>
      <c r="AS1012"/>
      <c r="AT1012"/>
      <c r="AU1012"/>
    </row>
    <row r="1013" spans="2:47" ht="13.5" customHeight="1">
      <c r="B1013" s="232"/>
      <c r="C1013" s="662"/>
      <c r="D1013" s="663"/>
      <c r="E1013" s="663"/>
      <c r="F1013" s="663"/>
      <c r="G1013" s="663"/>
      <c r="H1013" s="663"/>
      <c r="I1013" s="663"/>
      <c r="J1013" s="663"/>
      <c r="K1013" s="663"/>
      <c r="L1013" s="663"/>
      <c r="M1013" s="663"/>
      <c r="N1013" s="663"/>
      <c r="O1013" s="663"/>
      <c r="P1013" s="663"/>
      <c r="Q1013" s="663"/>
      <c r="R1013" s="663"/>
      <c r="S1013" s="663"/>
      <c r="T1013" s="663"/>
      <c r="U1013" s="664"/>
      <c r="V1013" s="232"/>
      <c r="AR1013"/>
      <c r="AS1013"/>
      <c r="AT1013"/>
      <c r="AU1013"/>
    </row>
    <row r="1014" spans="2:47" ht="13.5" customHeight="1">
      <c r="B1014" s="232"/>
      <c r="C1014" s="662"/>
      <c r="D1014" s="663"/>
      <c r="E1014" s="663"/>
      <c r="F1014" s="663"/>
      <c r="G1014" s="663"/>
      <c r="H1014" s="663"/>
      <c r="I1014" s="663"/>
      <c r="J1014" s="663"/>
      <c r="K1014" s="663"/>
      <c r="L1014" s="663"/>
      <c r="M1014" s="663"/>
      <c r="N1014" s="663"/>
      <c r="O1014" s="663"/>
      <c r="P1014" s="663"/>
      <c r="Q1014" s="663"/>
      <c r="R1014" s="663"/>
      <c r="S1014" s="663"/>
      <c r="T1014" s="663"/>
      <c r="U1014" s="664"/>
      <c r="V1014" s="232"/>
      <c r="AR1014"/>
      <c r="AS1014"/>
      <c r="AT1014"/>
      <c r="AU1014"/>
    </row>
    <row r="1015" spans="2:47" ht="13.5" customHeight="1">
      <c r="B1015" s="232"/>
      <c r="C1015" s="662"/>
      <c r="D1015" s="663"/>
      <c r="E1015" s="663"/>
      <c r="F1015" s="663"/>
      <c r="G1015" s="663"/>
      <c r="H1015" s="663"/>
      <c r="I1015" s="663"/>
      <c r="J1015" s="663"/>
      <c r="K1015" s="663"/>
      <c r="L1015" s="663"/>
      <c r="M1015" s="663"/>
      <c r="N1015" s="663"/>
      <c r="O1015" s="663"/>
      <c r="P1015" s="663"/>
      <c r="Q1015" s="663"/>
      <c r="R1015" s="663"/>
      <c r="S1015" s="663"/>
      <c r="T1015" s="663"/>
      <c r="U1015" s="664"/>
      <c r="V1015" s="232"/>
      <c r="AR1015"/>
      <c r="AS1015"/>
      <c r="AT1015"/>
      <c r="AU1015"/>
    </row>
    <row r="1016" spans="2:47" ht="13.5" customHeight="1">
      <c r="B1016" s="232"/>
      <c r="C1016" s="665"/>
      <c r="D1016" s="666"/>
      <c r="E1016" s="666"/>
      <c r="F1016" s="666"/>
      <c r="G1016" s="666"/>
      <c r="H1016" s="666"/>
      <c r="I1016" s="666"/>
      <c r="J1016" s="666"/>
      <c r="K1016" s="666"/>
      <c r="L1016" s="666"/>
      <c r="M1016" s="666"/>
      <c r="N1016" s="666"/>
      <c r="O1016" s="666"/>
      <c r="P1016" s="666"/>
      <c r="Q1016" s="666"/>
      <c r="R1016" s="666"/>
      <c r="S1016" s="666"/>
      <c r="T1016" s="666"/>
      <c r="U1016" s="667"/>
      <c r="V1016" s="232"/>
      <c r="AR1016"/>
      <c r="AS1016"/>
      <c r="AT1016"/>
      <c r="AU1016"/>
    </row>
    <row r="1017" spans="2:47" ht="12.95" customHeight="1">
      <c r="B1017" s="237"/>
      <c r="C1017" s="232" t="s">
        <v>77</v>
      </c>
      <c r="D1017" s="232"/>
      <c r="E1017" s="232"/>
      <c r="F1017" s="232"/>
      <c r="G1017" s="232"/>
      <c r="H1017" s="232" t="s">
        <v>469</v>
      </c>
      <c r="I1017" s="232"/>
      <c r="J1017" s="232"/>
      <c r="K1017" s="232"/>
      <c r="L1017" s="232"/>
      <c r="M1017" s="232"/>
      <c r="N1017" s="232"/>
      <c r="O1017" s="232"/>
      <c r="P1017" s="232"/>
      <c r="Q1017" s="232"/>
      <c r="R1017" s="232"/>
      <c r="S1017" s="232"/>
      <c r="T1017" s="232"/>
      <c r="U1017" s="232"/>
      <c r="V1017" s="232"/>
      <c r="W1017" s="232"/>
      <c r="X1017" s="232"/>
      <c r="Y1017" s="232"/>
      <c r="Z1017" s="232"/>
      <c r="AA1017" s="232"/>
      <c r="AB1017" s="232"/>
      <c r="AC1017" s="232"/>
      <c r="AD1017" s="232"/>
      <c r="AE1017" s="232"/>
      <c r="AF1017" s="237"/>
      <c r="AG1017" s="237"/>
      <c r="AH1017" s="237"/>
      <c r="AI1017" s="237"/>
      <c r="AJ1017" s="237"/>
      <c r="AK1017" s="237"/>
      <c r="AR1017"/>
      <c r="AS1017"/>
      <c r="AT1017"/>
      <c r="AU1017"/>
    </row>
    <row r="1018" spans="2:47" ht="12.95" customHeight="1">
      <c r="B1018" s="237"/>
      <c r="C1018" s="232"/>
      <c r="D1018" s="232"/>
      <c r="E1018" s="232"/>
      <c r="F1018" s="232"/>
      <c r="G1018" s="232"/>
      <c r="H1018" s="232" t="s">
        <v>291</v>
      </c>
      <c r="I1018" s="232"/>
      <c r="J1018" s="232"/>
      <c r="K1018" s="232"/>
      <c r="L1018" s="232"/>
      <c r="M1018" s="232"/>
      <c r="N1018" s="232"/>
      <c r="O1018" s="232"/>
      <c r="P1018" s="232"/>
      <c r="Q1018" s="232"/>
      <c r="R1018" s="232"/>
      <c r="S1018" s="232"/>
      <c r="T1018" s="232"/>
      <c r="U1018" s="232"/>
      <c r="V1018" s="232"/>
      <c r="W1018" s="232"/>
      <c r="X1018" s="232"/>
      <c r="Y1018" s="232"/>
      <c r="Z1018" s="232"/>
      <c r="AA1018" s="232"/>
      <c r="AB1018" s="232"/>
      <c r="AC1018" s="232"/>
      <c r="AD1018" s="232"/>
      <c r="AE1018" s="232"/>
      <c r="AF1018" s="237"/>
      <c r="AG1018" s="237"/>
      <c r="AH1018" s="237"/>
      <c r="AI1018" s="237"/>
      <c r="AJ1018" s="237"/>
      <c r="AK1018" s="237"/>
      <c r="AR1018"/>
      <c r="AS1018"/>
      <c r="AT1018"/>
      <c r="AU1018"/>
    </row>
    <row r="1019" spans="2:47" ht="12.95" customHeight="1">
      <c r="B1019" s="237"/>
      <c r="C1019" s="232" t="s">
        <v>357</v>
      </c>
      <c r="D1019" s="232"/>
      <c r="E1019" s="232"/>
      <c r="F1019" s="232"/>
      <c r="G1019" s="232"/>
      <c r="I1019" s="232"/>
      <c r="J1019" s="232"/>
      <c r="K1019" s="232"/>
      <c r="L1019" s="232"/>
      <c r="M1019" s="232"/>
      <c r="N1019" s="232"/>
      <c r="O1019" s="232"/>
      <c r="P1019" s="232"/>
      <c r="Q1019" s="232"/>
      <c r="R1019" s="232"/>
      <c r="S1019" s="232"/>
      <c r="T1019" s="232"/>
      <c r="U1019" s="232"/>
      <c r="V1019" s="232"/>
      <c r="W1019" s="232"/>
      <c r="X1019" s="232"/>
      <c r="Y1019" s="232"/>
      <c r="Z1019" s="232"/>
      <c r="AA1019" s="232"/>
      <c r="AB1019" s="232"/>
      <c r="AC1019" s="232"/>
      <c r="AD1019" s="232"/>
      <c r="AE1019" s="232"/>
      <c r="AF1019" s="237"/>
      <c r="AG1019" s="237"/>
      <c r="AH1019" s="237"/>
      <c r="AI1019" s="237"/>
      <c r="AJ1019" s="237"/>
      <c r="AK1019" s="237"/>
      <c r="AR1019"/>
      <c r="AS1019"/>
      <c r="AT1019"/>
      <c r="AU1019"/>
    </row>
    <row r="1020" spans="2:47" ht="12.95" customHeight="1">
      <c r="B1020" s="237"/>
      <c r="C1020" s="232" t="s">
        <v>460</v>
      </c>
      <c r="D1020" s="232"/>
      <c r="E1020" s="232"/>
      <c r="F1020" s="232"/>
      <c r="G1020" s="232"/>
      <c r="I1020" s="232"/>
      <c r="J1020" s="232"/>
      <c r="K1020" s="232"/>
      <c r="L1020" s="232"/>
      <c r="M1020" s="232"/>
      <c r="N1020" s="232"/>
      <c r="O1020" s="232"/>
      <c r="P1020" s="232"/>
      <c r="Q1020" s="232"/>
      <c r="R1020" s="232"/>
      <c r="S1020" s="232"/>
      <c r="T1020" s="232"/>
      <c r="U1020" s="232"/>
      <c r="V1020" s="232"/>
      <c r="W1020" s="232"/>
      <c r="X1020" s="232"/>
      <c r="Y1020" s="232"/>
      <c r="Z1020" s="232"/>
      <c r="AA1020" s="232"/>
      <c r="AB1020" s="232"/>
      <c r="AC1020" s="232"/>
      <c r="AD1020" s="232"/>
      <c r="AE1020" s="232"/>
      <c r="AF1020" s="237"/>
      <c r="AG1020" s="237"/>
      <c r="AH1020" s="237"/>
      <c r="AI1020" s="237"/>
      <c r="AJ1020" s="237"/>
      <c r="AK1020" s="237"/>
      <c r="AR1020"/>
      <c r="AS1020"/>
      <c r="AT1020"/>
      <c r="AU1020"/>
    </row>
    <row r="1021" spans="2:47" s="235" customFormat="1" ht="12.95" customHeight="1">
      <c r="B1021" s="230"/>
      <c r="C1021" s="260" t="s">
        <v>525</v>
      </c>
      <c r="D1021" s="229"/>
      <c r="E1021" s="229"/>
      <c r="F1021" s="229"/>
      <c r="G1021" s="230"/>
      <c r="H1021" s="230"/>
      <c r="I1021" s="230"/>
      <c r="J1021" s="230"/>
      <c r="K1021" s="230"/>
      <c r="L1021" s="230"/>
      <c r="M1021" s="230"/>
      <c r="N1021" s="230"/>
      <c r="O1021" s="230"/>
      <c r="P1021" s="230"/>
      <c r="Q1021" s="230"/>
      <c r="R1021" s="230"/>
      <c r="S1021" s="230"/>
      <c r="T1021" s="230"/>
      <c r="U1021" s="230"/>
      <c r="V1021" s="230"/>
      <c r="W1021" s="230"/>
      <c r="X1021" s="230"/>
      <c r="Y1021" s="230"/>
      <c r="Z1021" s="230"/>
      <c r="AA1021" s="230"/>
      <c r="AB1021" s="230"/>
      <c r="AC1021" s="230"/>
      <c r="AD1021" s="230"/>
      <c r="AE1021" s="230"/>
      <c r="AF1021" s="230"/>
      <c r="AG1021" s="230"/>
      <c r="AH1021" s="290"/>
      <c r="AI1021" s="290"/>
      <c r="AJ1021" s="289"/>
      <c r="AK1021" s="289"/>
      <c r="AL1021" s="236"/>
      <c r="AM1021" s="236"/>
      <c r="AN1021" s="236"/>
      <c r="AO1021" s="236"/>
      <c r="AP1021" s="236"/>
      <c r="AQ1021" s="236"/>
      <c r="AR1021" s="238"/>
      <c r="AS1021" s="238"/>
      <c r="AT1021" s="239"/>
      <c r="AU1021" s="239"/>
    </row>
    <row r="1022" spans="2:47" ht="12.95" customHeight="1">
      <c r="B1022" s="231"/>
      <c r="C1022" s="672" t="s">
        <v>354</v>
      </c>
      <c r="D1022" s="672"/>
      <c r="E1022" s="672"/>
      <c r="F1022" s="672"/>
      <c r="G1022" s="672"/>
      <c r="H1022" s="672"/>
      <c r="I1022" s="672"/>
      <c r="J1022" s="672"/>
      <c r="K1022" s="672"/>
      <c r="L1022" s="672"/>
      <c r="M1022" s="672"/>
      <c r="N1022" s="672"/>
      <c r="O1022" s="672"/>
      <c r="P1022" s="672"/>
      <c r="Q1022" s="672"/>
      <c r="R1022" s="672"/>
      <c r="S1022" s="672"/>
      <c r="T1022" s="672"/>
      <c r="U1022" s="672"/>
      <c r="V1022" s="672"/>
      <c r="W1022" s="261"/>
      <c r="X1022" s="231"/>
      <c r="Y1022" s="232"/>
      <c r="Z1022" s="232"/>
      <c r="AA1022" s="232"/>
      <c r="AB1022" s="232"/>
      <c r="AC1022" s="232"/>
      <c r="AD1022" s="232"/>
      <c r="AE1022" s="232"/>
      <c r="AF1022" s="232"/>
      <c r="AG1022" s="262"/>
      <c r="AH1022" s="290"/>
      <c r="AI1022" s="290"/>
      <c r="AJ1022" s="289"/>
      <c r="AK1022" s="289"/>
      <c r="AR1022"/>
      <c r="AS1022"/>
      <c r="AT1022"/>
      <c r="AU1022"/>
    </row>
    <row r="1023" spans="2:47" ht="12.95" customHeight="1">
      <c r="B1023" s="231"/>
      <c r="C1023" s="672"/>
      <c r="D1023" s="672"/>
      <c r="E1023" s="672"/>
      <c r="F1023" s="672"/>
      <c r="G1023" s="672"/>
      <c r="H1023" s="672"/>
      <c r="I1023" s="672"/>
      <c r="J1023" s="672"/>
      <c r="K1023" s="672"/>
      <c r="L1023" s="672"/>
      <c r="M1023" s="672"/>
      <c r="N1023" s="672"/>
      <c r="O1023" s="672"/>
      <c r="P1023" s="672"/>
      <c r="Q1023" s="672"/>
      <c r="R1023" s="672"/>
      <c r="S1023" s="672"/>
      <c r="T1023" s="672"/>
      <c r="U1023" s="672"/>
      <c r="V1023" s="672"/>
      <c r="W1023" s="697" t="s">
        <v>459</v>
      </c>
      <c r="X1023" s="697"/>
      <c r="Y1023" s="697"/>
      <c r="Z1023" s="697"/>
      <c r="AA1023" s="697">
        <f>AA955+1</f>
        <v>16</v>
      </c>
      <c r="AB1023" s="697"/>
      <c r="AC1023" s="697"/>
      <c r="AD1023" s="697"/>
      <c r="AE1023" s="697"/>
      <c r="AF1023" s="697"/>
      <c r="AG1023" s="697"/>
      <c r="AH1023" s="697"/>
      <c r="AI1023" s="697"/>
      <c r="AJ1023" s="697"/>
      <c r="AK1023" s="697"/>
      <c r="AR1023"/>
      <c r="AS1023"/>
      <c r="AT1023"/>
      <c r="AU1023"/>
    </row>
    <row r="1024" spans="2:47" ht="12.95" customHeight="1">
      <c r="B1024" s="231"/>
      <c r="C1024" s="231"/>
      <c r="D1024" s="231"/>
      <c r="E1024" s="231"/>
      <c r="F1024" s="231"/>
      <c r="G1024" s="231"/>
      <c r="H1024" s="231"/>
      <c r="I1024" s="231"/>
      <c r="J1024" s="231"/>
      <c r="K1024" s="231"/>
      <c r="L1024" s="231"/>
      <c r="M1024" s="231"/>
      <c r="N1024" s="231"/>
      <c r="O1024" s="231"/>
      <c r="P1024" s="231"/>
      <c r="Q1024" s="231"/>
      <c r="R1024" s="232"/>
      <c r="S1024" s="232"/>
      <c r="T1024" s="232"/>
      <c r="U1024" s="232"/>
      <c r="V1024" s="231"/>
      <c r="W1024" s="697"/>
      <c r="X1024" s="697"/>
      <c r="Y1024" s="697"/>
      <c r="Z1024" s="697"/>
      <c r="AA1024" s="697"/>
      <c r="AB1024" s="697"/>
      <c r="AC1024" s="697"/>
      <c r="AD1024" s="697"/>
      <c r="AE1024" s="697"/>
      <c r="AF1024" s="697"/>
      <c r="AG1024" s="697"/>
      <c r="AH1024" s="697"/>
      <c r="AI1024" s="697"/>
      <c r="AJ1024" s="697"/>
      <c r="AK1024" s="697"/>
      <c r="AR1024"/>
      <c r="AS1024"/>
      <c r="AT1024"/>
      <c r="AU1024"/>
    </row>
    <row r="1025" spans="2:47" ht="12.95" customHeight="1">
      <c r="B1025" s="231"/>
      <c r="D1025" s="232"/>
      <c r="E1025" s="232"/>
      <c r="F1025" s="232"/>
      <c r="G1025" s="231"/>
      <c r="H1025" s="231"/>
      <c r="I1025" s="231"/>
      <c r="J1025" s="231"/>
      <c r="K1025" s="231"/>
      <c r="L1025" s="231"/>
      <c r="M1025" s="231"/>
      <c r="N1025" s="231"/>
      <c r="O1025" s="231"/>
      <c r="P1025" s="231"/>
      <c r="Q1025" s="231"/>
      <c r="R1025" s="232"/>
      <c r="S1025" s="232"/>
      <c r="T1025" s="232"/>
      <c r="U1025" s="232"/>
      <c r="V1025" s="231"/>
      <c r="W1025" s="693" t="s">
        <v>248</v>
      </c>
      <c r="X1025" s="693"/>
      <c r="Y1025" s="693"/>
      <c r="Z1025" s="693"/>
      <c r="AA1025" s="695">
        <f>'21号（報告鏡）'!$R$9</f>
        <v>0</v>
      </c>
      <c r="AB1025" s="695"/>
      <c r="AC1025" s="695"/>
      <c r="AD1025" s="695"/>
      <c r="AE1025" s="695"/>
      <c r="AF1025" s="695"/>
      <c r="AG1025" s="695"/>
      <c r="AH1025" s="695"/>
      <c r="AI1025" s="695"/>
      <c r="AJ1025" s="695"/>
      <c r="AK1025" s="695"/>
      <c r="AR1025"/>
      <c r="AS1025"/>
      <c r="AT1025"/>
      <c r="AU1025"/>
    </row>
    <row r="1026" spans="2:47" ht="12.95" customHeight="1">
      <c r="B1026" s="231"/>
      <c r="C1026" s="682" t="s">
        <v>356</v>
      </c>
      <c r="D1026" s="682"/>
      <c r="E1026" s="682"/>
      <c r="F1026" s="682"/>
      <c r="G1026" s="682"/>
      <c r="H1026" s="268"/>
      <c r="I1026" s="268"/>
      <c r="J1026" s="268"/>
      <c r="K1026" s="268"/>
      <c r="L1026" s="268"/>
      <c r="M1026" s="268"/>
      <c r="N1026" s="670" t="s">
        <v>457</v>
      </c>
      <c r="O1026" s="670"/>
      <c r="P1026" s="657"/>
      <c r="Q1026" s="656" t="s">
        <v>247</v>
      </c>
      <c r="R1026" s="657"/>
      <c r="S1026" s="656" t="s">
        <v>352</v>
      </c>
      <c r="T1026" s="657"/>
      <c r="U1026" s="658" t="s">
        <v>353</v>
      </c>
      <c r="W1026" s="694"/>
      <c r="X1026" s="694"/>
      <c r="Y1026" s="694"/>
      <c r="Z1026" s="694"/>
      <c r="AA1026" s="696"/>
      <c r="AB1026" s="696"/>
      <c r="AC1026" s="696"/>
      <c r="AD1026" s="696"/>
      <c r="AE1026" s="696"/>
      <c r="AF1026" s="696"/>
      <c r="AG1026" s="696"/>
      <c r="AH1026" s="696"/>
      <c r="AI1026" s="696"/>
      <c r="AJ1026" s="696"/>
      <c r="AK1026" s="696"/>
      <c r="AR1026"/>
      <c r="AS1026"/>
      <c r="AT1026"/>
      <c r="AU1026"/>
    </row>
    <row r="1027" spans="2:47" ht="12.95" customHeight="1">
      <c r="B1027" s="231"/>
      <c r="C1027" s="683"/>
      <c r="D1027" s="683"/>
      <c r="E1027" s="683"/>
      <c r="F1027" s="683"/>
      <c r="G1027" s="683"/>
      <c r="H1027" s="268"/>
      <c r="I1027" s="268"/>
      <c r="J1027" s="268"/>
      <c r="K1027" s="268"/>
      <c r="L1027" s="268"/>
      <c r="M1027" s="268"/>
      <c r="N1027" s="671"/>
      <c r="O1027" s="671"/>
      <c r="P1027" s="657"/>
      <c r="Q1027" s="656"/>
      <c r="R1027" s="657"/>
      <c r="S1027" s="656"/>
      <c r="T1027" s="657"/>
      <c r="U1027" s="658"/>
      <c r="AR1027"/>
      <c r="AS1027"/>
      <c r="AT1027"/>
      <c r="AU1027"/>
    </row>
    <row r="1028" spans="2:47" ht="14.25" customHeight="1">
      <c r="B1028" s="231"/>
      <c r="C1028" s="659" t="s">
        <v>578</v>
      </c>
      <c r="D1028" s="660"/>
      <c r="E1028" s="660"/>
      <c r="F1028" s="660"/>
      <c r="G1028" s="660"/>
      <c r="H1028" s="660"/>
      <c r="I1028" s="660"/>
      <c r="J1028" s="660"/>
      <c r="K1028" s="660"/>
      <c r="L1028" s="660"/>
      <c r="M1028" s="660"/>
      <c r="N1028" s="660"/>
      <c r="O1028" s="660"/>
      <c r="P1028" s="660"/>
      <c r="Q1028" s="660"/>
      <c r="R1028" s="660"/>
      <c r="S1028" s="660"/>
      <c r="T1028" s="660"/>
      <c r="U1028" s="661"/>
      <c r="V1028" s="232"/>
      <c r="W1028" s="655" t="s">
        <v>442</v>
      </c>
      <c r="X1028" s="655"/>
      <c r="Y1028" s="655"/>
      <c r="Z1028" s="655"/>
      <c r="AA1028" s="655"/>
      <c r="AB1028" s="655"/>
      <c r="AC1028" s="655"/>
      <c r="AD1028" s="655"/>
      <c r="AE1028" s="655"/>
      <c r="AF1028" s="655"/>
      <c r="AG1028" s="655"/>
      <c r="AH1028" s="655"/>
      <c r="AI1028" s="655"/>
      <c r="AJ1028" s="655"/>
      <c r="AK1028" s="655"/>
      <c r="AR1028"/>
      <c r="AS1028"/>
      <c r="AT1028"/>
      <c r="AU1028"/>
    </row>
    <row r="1029" spans="2:47" ht="14.25" customHeight="1">
      <c r="B1029" s="231"/>
      <c r="C1029" s="662"/>
      <c r="D1029" s="663"/>
      <c r="E1029" s="663"/>
      <c r="F1029" s="663"/>
      <c r="G1029" s="663"/>
      <c r="H1029" s="663"/>
      <c r="I1029" s="663"/>
      <c r="J1029" s="663"/>
      <c r="K1029" s="663"/>
      <c r="L1029" s="663"/>
      <c r="M1029" s="663"/>
      <c r="N1029" s="663"/>
      <c r="O1029" s="663"/>
      <c r="P1029" s="663"/>
      <c r="Q1029" s="663"/>
      <c r="R1029" s="663"/>
      <c r="S1029" s="663"/>
      <c r="T1029" s="663"/>
      <c r="U1029" s="664"/>
      <c r="V1029" s="232"/>
      <c r="W1029" s="655"/>
      <c r="X1029" s="655"/>
      <c r="Y1029" s="655"/>
      <c r="Z1029" s="655"/>
      <c r="AA1029" s="655"/>
      <c r="AB1029" s="655"/>
      <c r="AC1029" s="655"/>
      <c r="AD1029" s="655"/>
      <c r="AE1029" s="655"/>
      <c r="AF1029" s="655"/>
      <c r="AG1029" s="655"/>
      <c r="AH1029" s="655"/>
      <c r="AI1029" s="655"/>
      <c r="AJ1029" s="655"/>
      <c r="AK1029" s="655"/>
      <c r="AR1029"/>
      <c r="AS1029"/>
      <c r="AT1029"/>
      <c r="AU1029"/>
    </row>
    <row r="1030" spans="2:47" ht="14.25" customHeight="1">
      <c r="B1030" s="232"/>
      <c r="C1030" s="662"/>
      <c r="D1030" s="663"/>
      <c r="E1030" s="663"/>
      <c r="F1030" s="663"/>
      <c r="G1030" s="663"/>
      <c r="H1030" s="663"/>
      <c r="I1030" s="663"/>
      <c r="J1030" s="663"/>
      <c r="K1030" s="663"/>
      <c r="L1030" s="663"/>
      <c r="M1030" s="663"/>
      <c r="N1030" s="663"/>
      <c r="O1030" s="663"/>
      <c r="P1030" s="663"/>
      <c r="Q1030" s="663"/>
      <c r="R1030" s="663"/>
      <c r="S1030" s="663"/>
      <c r="T1030" s="663"/>
      <c r="U1030" s="664"/>
      <c r="V1030" s="232"/>
      <c r="W1030" s="655" t="s">
        <v>458</v>
      </c>
      <c r="X1030" s="655"/>
      <c r="Y1030" s="655"/>
      <c r="Z1030" s="655"/>
      <c r="AA1030" s="655" t="s">
        <v>456</v>
      </c>
      <c r="AB1030" s="655"/>
      <c r="AC1030" s="655"/>
      <c r="AD1030" s="655"/>
      <c r="AE1030" s="655"/>
      <c r="AF1030" s="655"/>
      <c r="AG1030" s="655"/>
      <c r="AH1030" s="655"/>
      <c r="AI1030" s="655"/>
      <c r="AJ1030" s="655"/>
      <c r="AK1030" s="655"/>
      <c r="AR1030"/>
      <c r="AS1030"/>
      <c r="AT1030"/>
      <c r="AU1030"/>
    </row>
    <row r="1031" spans="2:47" ht="14.25" customHeight="1">
      <c r="B1031" s="232"/>
      <c r="C1031" s="662"/>
      <c r="D1031" s="663"/>
      <c r="E1031" s="663"/>
      <c r="F1031" s="663"/>
      <c r="G1031" s="663"/>
      <c r="H1031" s="663"/>
      <c r="I1031" s="663"/>
      <c r="J1031" s="663"/>
      <c r="K1031" s="663"/>
      <c r="L1031" s="663"/>
      <c r="M1031" s="663"/>
      <c r="N1031" s="663"/>
      <c r="O1031" s="663"/>
      <c r="P1031" s="663"/>
      <c r="Q1031" s="663"/>
      <c r="R1031" s="663"/>
      <c r="S1031" s="663"/>
      <c r="T1031" s="663"/>
      <c r="U1031" s="664"/>
      <c r="V1031" s="232"/>
      <c r="W1031" s="655"/>
      <c r="X1031" s="655"/>
      <c r="Y1031" s="655"/>
      <c r="Z1031" s="655"/>
      <c r="AA1031" s="655"/>
      <c r="AB1031" s="655"/>
      <c r="AC1031" s="655"/>
      <c r="AD1031" s="655"/>
      <c r="AE1031" s="655"/>
      <c r="AF1031" s="655"/>
      <c r="AG1031" s="655"/>
      <c r="AH1031" s="655"/>
      <c r="AI1031" s="655"/>
      <c r="AJ1031" s="655"/>
      <c r="AK1031" s="655"/>
      <c r="AR1031"/>
      <c r="AS1031"/>
      <c r="AT1031"/>
      <c r="AU1031"/>
    </row>
    <row r="1032" spans="2:47" ht="14.25" customHeight="1">
      <c r="B1032" s="232"/>
      <c r="C1032" s="662"/>
      <c r="D1032" s="663"/>
      <c r="E1032" s="663"/>
      <c r="F1032" s="663"/>
      <c r="G1032" s="663"/>
      <c r="H1032" s="663"/>
      <c r="I1032" s="663"/>
      <c r="J1032" s="663"/>
      <c r="K1032" s="663"/>
      <c r="L1032" s="663"/>
      <c r="M1032" s="663"/>
      <c r="N1032" s="663"/>
      <c r="O1032" s="663"/>
      <c r="P1032" s="663"/>
      <c r="Q1032" s="663"/>
      <c r="R1032" s="663"/>
      <c r="S1032" s="663"/>
      <c r="T1032" s="663"/>
      <c r="U1032" s="664"/>
      <c r="V1032" s="232"/>
      <c r="W1032" s="655"/>
      <c r="X1032" s="655"/>
      <c r="Y1032" s="655"/>
      <c r="Z1032" s="655"/>
      <c r="AA1032" s="655" t="s">
        <v>462</v>
      </c>
      <c r="AB1032" s="655"/>
      <c r="AC1032" s="655"/>
      <c r="AD1032" s="655"/>
      <c r="AE1032" s="655"/>
      <c r="AF1032" s="655"/>
      <c r="AG1032" s="655"/>
      <c r="AH1032" s="655"/>
      <c r="AI1032" s="655"/>
      <c r="AJ1032" s="655"/>
      <c r="AK1032" s="655"/>
      <c r="AR1032"/>
      <c r="AS1032"/>
      <c r="AT1032"/>
      <c r="AU1032"/>
    </row>
    <row r="1033" spans="2:47" ht="14.25" customHeight="1">
      <c r="B1033" s="232"/>
      <c r="C1033" s="662"/>
      <c r="D1033" s="663"/>
      <c r="E1033" s="663"/>
      <c r="F1033" s="663"/>
      <c r="G1033" s="663"/>
      <c r="H1033" s="663"/>
      <c r="I1033" s="663"/>
      <c r="J1033" s="663"/>
      <c r="K1033" s="663"/>
      <c r="L1033" s="663"/>
      <c r="M1033" s="663"/>
      <c r="N1033" s="663"/>
      <c r="O1033" s="663"/>
      <c r="P1033" s="663"/>
      <c r="Q1033" s="663"/>
      <c r="R1033" s="663"/>
      <c r="S1033" s="663"/>
      <c r="T1033" s="663"/>
      <c r="U1033" s="664"/>
      <c r="V1033" s="232"/>
      <c r="W1033" s="655"/>
      <c r="X1033" s="655"/>
      <c r="Y1033" s="655"/>
      <c r="Z1033" s="655"/>
      <c r="AA1033" s="655"/>
      <c r="AB1033" s="655"/>
      <c r="AC1033" s="655"/>
      <c r="AD1033" s="655"/>
      <c r="AE1033" s="655"/>
      <c r="AF1033" s="655"/>
      <c r="AG1033" s="655"/>
      <c r="AH1033" s="655"/>
      <c r="AI1033" s="655"/>
      <c r="AJ1033" s="655"/>
      <c r="AK1033" s="655"/>
      <c r="AR1033"/>
      <c r="AS1033"/>
      <c r="AT1033"/>
      <c r="AU1033"/>
    </row>
    <row r="1034" spans="2:47" ht="14.25" customHeight="1">
      <c r="B1034" s="232"/>
      <c r="C1034" s="662"/>
      <c r="D1034" s="663"/>
      <c r="E1034" s="663"/>
      <c r="F1034" s="663"/>
      <c r="G1034" s="663"/>
      <c r="H1034" s="663"/>
      <c r="I1034" s="663"/>
      <c r="J1034" s="663"/>
      <c r="K1034" s="663"/>
      <c r="L1034" s="663"/>
      <c r="M1034" s="663"/>
      <c r="N1034" s="663"/>
      <c r="O1034" s="663"/>
      <c r="P1034" s="663"/>
      <c r="Q1034" s="663"/>
      <c r="R1034" s="663"/>
      <c r="S1034" s="663"/>
      <c r="T1034" s="663"/>
      <c r="U1034" s="664"/>
      <c r="V1034" s="232"/>
      <c r="W1034" s="655"/>
      <c r="X1034" s="655"/>
      <c r="Y1034" s="655"/>
      <c r="Z1034" s="655"/>
      <c r="AA1034" s="655"/>
      <c r="AB1034" s="655"/>
      <c r="AC1034" s="655"/>
      <c r="AD1034" s="655"/>
      <c r="AE1034" s="655"/>
      <c r="AF1034" s="655"/>
      <c r="AG1034" s="655"/>
      <c r="AH1034" s="655"/>
      <c r="AI1034" s="655"/>
      <c r="AJ1034" s="655"/>
      <c r="AK1034" s="655"/>
      <c r="AR1034"/>
      <c r="AS1034"/>
      <c r="AT1034"/>
      <c r="AU1034"/>
    </row>
    <row r="1035" spans="2:47" ht="14.25" customHeight="1">
      <c r="B1035" s="232"/>
      <c r="C1035" s="662"/>
      <c r="D1035" s="663"/>
      <c r="E1035" s="663"/>
      <c r="F1035" s="663"/>
      <c r="G1035" s="663"/>
      <c r="H1035" s="663"/>
      <c r="I1035" s="663"/>
      <c r="J1035" s="663"/>
      <c r="K1035" s="663"/>
      <c r="L1035" s="663"/>
      <c r="M1035" s="663"/>
      <c r="N1035" s="663"/>
      <c r="O1035" s="663"/>
      <c r="P1035" s="663"/>
      <c r="Q1035" s="663"/>
      <c r="R1035" s="663"/>
      <c r="S1035" s="663"/>
      <c r="T1035" s="663"/>
      <c r="U1035" s="664"/>
      <c r="V1035" s="232"/>
      <c r="AD1035" s="291"/>
      <c r="AE1035" s="291"/>
      <c r="AF1035" s="291"/>
      <c r="AG1035" s="291"/>
      <c r="AH1035" s="291"/>
      <c r="AI1035" s="291"/>
      <c r="AJ1035" s="291"/>
      <c r="AK1035" s="291"/>
      <c r="AR1035"/>
      <c r="AS1035"/>
      <c r="AT1035"/>
      <c r="AU1035"/>
    </row>
    <row r="1036" spans="2:47" ht="14.25" customHeight="1">
      <c r="B1036" s="232"/>
      <c r="C1036" s="662"/>
      <c r="D1036" s="663"/>
      <c r="E1036" s="663"/>
      <c r="F1036" s="663"/>
      <c r="G1036" s="663"/>
      <c r="H1036" s="663"/>
      <c r="I1036" s="663"/>
      <c r="J1036" s="663"/>
      <c r="K1036" s="663"/>
      <c r="L1036" s="663"/>
      <c r="M1036" s="663"/>
      <c r="N1036" s="663"/>
      <c r="O1036" s="663"/>
      <c r="P1036" s="663"/>
      <c r="Q1036" s="663"/>
      <c r="R1036" s="663"/>
      <c r="S1036" s="663"/>
      <c r="T1036" s="663"/>
      <c r="U1036" s="664"/>
      <c r="V1036" s="232"/>
      <c r="AD1036" s="291"/>
      <c r="AE1036" s="291"/>
      <c r="AF1036" s="291"/>
      <c r="AG1036" s="291"/>
      <c r="AH1036" s="291"/>
      <c r="AI1036" s="291"/>
      <c r="AJ1036" s="291"/>
      <c r="AK1036" s="291"/>
      <c r="AR1036"/>
      <c r="AS1036"/>
      <c r="AT1036"/>
      <c r="AU1036"/>
    </row>
    <row r="1037" spans="2:47" ht="14.25" customHeight="1">
      <c r="B1037" s="232"/>
      <c r="C1037" s="662"/>
      <c r="D1037" s="663"/>
      <c r="E1037" s="663"/>
      <c r="F1037" s="663"/>
      <c r="G1037" s="663"/>
      <c r="H1037" s="663"/>
      <c r="I1037" s="663"/>
      <c r="J1037" s="663"/>
      <c r="K1037" s="663"/>
      <c r="L1037" s="663"/>
      <c r="M1037" s="663"/>
      <c r="N1037" s="663"/>
      <c r="O1037" s="663"/>
      <c r="P1037" s="663"/>
      <c r="Q1037" s="663"/>
      <c r="R1037" s="663"/>
      <c r="S1037" s="663"/>
      <c r="T1037" s="663"/>
      <c r="U1037" s="664"/>
      <c r="V1037" s="232"/>
      <c r="Z1037" s="288"/>
      <c r="AA1037" s="288"/>
      <c r="AF1037" s="291"/>
      <c r="AG1037" s="291"/>
      <c r="AH1037" s="291"/>
      <c r="AI1037" s="291"/>
      <c r="AJ1037" s="291"/>
      <c r="AK1037" s="291"/>
      <c r="AR1037"/>
      <c r="AS1037"/>
      <c r="AT1037"/>
      <c r="AU1037"/>
    </row>
    <row r="1038" spans="2:47" ht="14.25" customHeight="1">
      <c r="B1038" s="232"/>
      <c r="C1038" s="662"/>
      <c r="D1038" s="663"/>
      <c r="E1038" s="663"/>
      <c r="F1038" s="663"/>
      <c r="G1038" s="663"/>
      <c r="H1038" s="663"/>
      <c r="I1038" s="663"/>
      <c r="J1038" s="663"/>
      <c r="K1038" s="663"/>
      <c r="L1038" s="663"/>
      <c r="M1038" s="663"/>
      <c r="N1038" s="663"/>
      <c r="O1038" s="663"/>
      <c r="P1038" s="663"/>
      <c r="Q1038" s="663"/>
      <c r="R1038" s="663"/>
      <c r="S1038" s="663"/>
      <c r="T1038" s="663"/>
      <c r="U1038" s="664"/>
      <c r="V1038" s="232"/>
      <c r="Z1038" s="288"/>
      <c r="AA1038" s="288"/>
      <c r="AF1038" s="291"/>
      <c r="AG1038" s="291"/>
      <c r="AH1038" s="291"/>
      <c r="AI1038" s="291"/>
      <c r="AJ1038" s="291"/>
      <c r="AK1038" s="291"/>
      <c r="AR1038"/>
      <c r="AS1038"/>
      <c r="AT1038"/>
      <c r="AU1038"/>
    </row>
    <row r="1039" spans="2:47" ht="14.25" customHeight="1">
      <c r="B1039" s="232"/>
      <c r="C1039" s="662"/>
      <c r="D1039" s="663"/>
      <c r="E1039" s="663"/>
      <c r="F1039" s="663"/>
      <c r="G1039" s="663"/>
      <c r="H1039" s="663"/>
      <c r="I1039" s="663"/>
      <c r="J1039" s="663"/>
      <c r="K1039" s="663"/>
      <c r="L1039" s="663"/>
      <c r="M1039" s="663"/>
      <c r="N1039" s="663"/>
      <c r="O1039" s="663"/>
      <c r="P1039" s="663"/>
      <c r="Q1039" s="663"/>
      <c r="R1039" s="663"/>
      <c r="S1039" s="663"/>
      <c r="T1039" s="663"/>
      <c r="U1039" s="664"/>
      <c r="V1039" s="232"/>
      <c r="Z1039" s="288"/>
      <c r="AA1039" s="288"/>
      <c r="AF1039" s="292"/>
      <c r="AG1039" s="292"/>
      <c r="AH1039" s="292"/>
      <c r="AR1039"/>
      <c r="AS1039"/>
      <c r="AT1039"/>
      <c r="AU1039"/>
    </row>
    <row r="1040" spans="2:47" ht="14.25" customHeight="1">
      <c r="B1040" s="232"/>
      <c r="C1040" s="662"/>
      <c r="D1040" s="663"/>
      <c r="E1040" s="663"/>
      <c r="F1040" s="663"/>
      <c r="G1040" s="663"/>
      <c r="H1040" s="663"/>
      <c r="I1040" s="663"/>
      <c r="J1040" s="663"/>
      <c r="K1040" s="663"/>
      <c r="L1040" s="663"/>
      <c r="M1040" s="663"/>
      <c r="N1040" s="663"/>
      <c r="O1040" s="663"/>
      <c r="P1040" s="663"/>
      <c r="Q1040" s="663"/>
      <c r="R1040" s="663"/>
      <c r="S1040" s="663"/>
      <c r="T1040" s="663"/>
      <c r="U1040" s="664"/>
      <c r="V1040" s="232"/>
      <c r="Z1040" s="288"/>
      <c r="AA1040" s="288"/>
      <c r="AF1040" s="292"/>
      <c r="AG1040" s="292"/>
      <c r="AH1040" s="292"/>
      <c r="AR1040"/>
      <c r="AS1040"/>
      <c r="AT1040"/>
      <c r="AU1040"/>
    </row>
    <row r="1041" spans="2:47" ht="14.25" customHeight="1">
      <c r="B1041" s="232"/>
      <c r="C1041" s="662"/>
      <c r="D1041" s="663"/>
      <c r="E1041" s="663"/>
      <c r="F1041" s="663"/>
      <c r="G1041" s="663"/>
      <c r="H1041" s="663"/>
      <c r="I1041" s="663"/>
      <c r="J1041" s="663"/>
      <c r="K1041" s="663"/>
      <c r="L1041" s="663"/>
      <c r="M1041" s="663"/>
      <c r="N1041" s="663"/>
      <c r="O1041" s="663"/>
      <c r="P1041" s="663"/>
      <c r="Q1041" s="663"/>
      <c r="R1041" s="663"/>
      <c r="S1041" s="663"/>
      <c r="T1041" s="663"/>
      <c r="U1041" s="664"/>
      <c r="V1041" s="232"/>
      <c r="Z1041" s="288"/>
      <c r="AA1041" s="288"/>
      <c r="AR1041"/>
      <c r="AS1041"/>
      <c r="AT1041"/>
      <c r="AU1041"/>
    </row>
    <row r="1042" spans="2:47" ht="14.25" customHeight="1">
      <c r="B1042" s="232"/>
      <c r="C1042" s="662"/>
      <c r="D1042" s="663"/>
      <c r="E1042" s="663"/>
      <c r="F1042" s="663"/>
      <c r="G1042" s="663"/>
      <c r="H1042" s="663"/>
      <c r="I1042" s="663"/>
      <c r="J1042" s="663"/>
      <c r="K1042" s="663"/>
      <c r="L1042" s="663"/>
      <c r="M1042" s="663"/>
      <c r="N1042" s="663"/>
      <c r="O1042" s="663"/>
      <c r="P1042" s="663"/>
      <c r="Q1042" s="663"/>
      <c r="R1042" s="663"/>
      <c r="S1042" s="663"/>
      <c r="T1042" s="663"/>
      <c r="U1042" s="664"/>
      <c r="V1042" s="232"/>
      <c r="Z1042" s="288"/>
      <c r="AA1042" s="288"/>
      <c r="AR1042"/>
      <c r="AS1042"/>
      <c r="AT1042"/>
      <c r="AU1042"/>
    </row>
    <row r="1043" spans="2:47" ht="14.25" customHeight="1">
      <c r="B1043" s="232"/>
      <c r="C1043" s="662"/>
      <c r="D1043" s="663"/>
      <c r="E1043" s="663"/>
      <c r="F1043" s="663"/>
      <c r="G1043" s="663"/>
      <c r="H1043" s="663"/>
      <c r="I1043" s="663"/>
      <c r="J1043" s="663"/>
      <c r="K1043" s="663"/>
      <c r="L1043" s="663"/>
      <c r="M1043" s="663"/>
      <c r="N1043" s="663"/>
      <c r="O1043" s="663"/>
      <c r="P1043" s="663"/>
      <c r="Q1043" s="663"/>
      <c r="R1043" s="663"/>
      <c r="S1043" s="663"/>
      <c r="T1043" s="663"/>
      <c r="U1043" s="664"/>
      <c r="V1043" s="232"/>
      <c r="Z1043" s="288"/>
      <c r="AA1043" s="288"/>
      <c r="AR1043"/>
      <c r="AS1043"/>
      <c r="AT1043"/>
      <c r="AU1043"/>
    </row>
    <row r="1044" spans="2:47" ht="14.25" customHeight="1">
      <c r="B1044" s="232"/>
      <c r="C1044" s="665"/>
      <c r="D1044" s="666"/>
      <c r="E1044" s="666"/>
      <c r="F1044" s="666"/>
      <c r="G1044" s="666"/>
      <c r="H1044" s="666"/>
      <c r="I1044" s="666"/>
      <c r="J1044" s="666"/>
      <c r="K1044" s="666"/>
      <c r="L1044" s="666"/>
      <c r="M1044" s="666"/>
      <c r="N1044" s="666"/>
      <c r="O1044" s="666"/>
      <c r="P1044" s="666"/>
      <c r="Q1044" s="666"/>
      <c r="R1044" s="666"/>
      <c r="S1044" s="666"/>
      <c r="T1044" s="666"/>
      <c r="U1044" s="667"/>
      <c r="V1044" s="232"/>
      <c r="Z1044" s="288"/>
      <c r="AA1044" s="288"/>
      <c r="AR1044"/>
      <c r="AS1044"/>
      <c r="AT1044"/>
      <c r="AU1044"/>
    </row>
    <row r="1045" spans="2:47" ht="14.25" customHeight="1">
      <c r="B1045" s="232"/>
      <c r="C1045" s="263"/>
      <c r="D1045" s="231"/>
      <c r="E1045" s="231"/>
      <c r="F1045" s="231"/>
      <c r="G1045" s="231"/>
      <c r="H1045" s="231"/>
      <c r="I1045" s="231"/>
      <c r="J1045" s="231"/>
      <c r="K1045" s="231"/>
      <c r="L1045" s="231"/>
      <c r="M1045" s="231"/>
      <c r="N1045" s="231"/>
      <c r="O1045" s="231"/>
      <c r="P1045" s="231"/>
      <c r="Q1045" s="231"/>
      <c r="R1045" s="231"/>
      <c r="S1045" s="231"/>
      <c r="T1045" s="231"/>
      <c r="U1045" s="231"/>
      <c r="V1045" s="232"/>
      <c r="W1045" s="254"/>
      <c r="X1045" s="254"/>
      <c r="Y1045" s="254"/>
      <c r="Z1045" s="254"/>
      <c r="AA1045" s="254"/>
      <c r="AB1045" s="232"/>
      <c r="AC1045" s="233"/>
      <c r="AD1045" s="233"/>
      <c r="AE1045" s="233"/>
      <c r="AF1045" s="234"/>
      <c r="AG1045" s="234"/>
      <c r="AH1045" s="234"/>
      <c r="AI1045" s="234"/>
      <c r="AJ1045" s="234"/>
      <c r="AK1045" s="234"/>
      <c r="AR1045"/>
      <c r="AS1045"/>
      <c r="AT1045"/>
      <c r="AU1045"/>
    </row>
    <row r="1046" spans="2:47" ht="14.25" customHeight="1">
      <c r="B1046" s="232"/>
      <c r="C1046" s="668" t="s">
        <v>355</v>
      </c>
      <c r="D1046" s="668"/>
      <c r="E1046" s="668"/>
      <c r="F1046" s="668"/>
      <c r="G1046" s="668"/>
      <c r="H1046" s="268"/>
      <c r="I1046" s="268"/>
      <c r="J1046" s="268"/>
      <c r="K1046" s="268"/>
      <c r="L1046" s="268"/>
      <c r="M1046" s="268"/>
      <c r="N1046" s="670" t="s">
        <v>457</v>
      </c>
      <c r="O1046" s="670"/>
      <c r="P1046" s="657"/>
      <c r="Q1046" s="656" t="s">
        <v>247</v>
      </c>
      <c r="R1046" s="657"/>
      <c r="S1046" s="656" t="s">
        <v>352</v>
      </c>
      <c r="T1046" s="657"/>
      <c r="U1046" s="658" t="s">
        <v>353</v>
      </c>
      <c r="W1046" s="231"/>
      <c r="X1046" s="231"/>
      <c r="Y1046" s="232"/>
      <c r="Z1046" s="232"/>
      <c r="AA1046" s="232"/>
      <c r="AB1046" s="232"/>
      <c r="AC1046" s="232"/>
      <c r="AD1046" s="232"/>
      <c r="AE1046" s="232"/>
      <c r="AF1046" s="232"/>
      <c r="AG1046" s="232"/>
      <c r="AH1046" s="232"/>
      <c r="AI1046" s="232"/>
      <c r="AJ1046" s="232"/>
      <c r="AK1046" s="232"/>
      <c r="AR1046"/>
      <c r="AS1046"/>
      <c r="AT1046"/>
      <c r="AU1046"/>
    </row>
    <row r="1047" spans="2:47" ht="14.25" customHeight="1">
      <c r="B1047" s="232"/>
      <c r="C1047" s="669"/>
      <c r="D1047" s="669"/>
      <c r="E1047" s="669"/>
      <c r="F1047" s="669"/>
      <c r="G1047" s="669"/>
      <c r="H1047" s="269"/>
      <c r="I1047" s="269"/>
      <c r="J1047" s="269"/>
      <c r="K1047" s="269"/>
      <c r="L1047" s="269"/>
      <c r="M1047" s="269"/>
      <c r="N1047" s="671"/>
      <c r="O1047" s="671"/>
      <c r="P1047" s="657"/>
      <c r="Q1047" s="656"/>
      <c r="R1047" s="657"/>
      <c r="S1047" s="656"/>
      <c r="T1047" s="657"/>
      <c r="U1047" s="658"/>
      <c r="W1047" s="231"/>
      <c r="X1047" s="231"/>
      <c r="Y1047" s="232"/>
      <c r="Z1047" s="232"/>
      <c r="AA1047" s="232"/>
      <c r="AB1047" s="232"/>
      <c r="AC1047" s="232"/>
      <c r="AD1047" s="232"/>
      <c r="AE1047" s="232"/>
      <c r="AF1047" s="232"/>
      <c r="AG1047" s="232"/>
      <c r="AH1047" s="232"/>
      <c r="AI1047" s="232"/>
      <c r="AJ1047" s="232"/>
      <c r="AK1047" s="232"/>
      <c r="AR1047"/>
      <c r="AS1047"/>
      <c r="AT1047"/>
      <c r="AU1047"/>
    </row>
    <row r="1048" spans="2:47" ht="14.25" customHeight="1">
      <c r="B1048" s="232"/>
      <c r="C1048" s="659" t="s">
        <v>578</v>
      </c>
      <c r="D1048" s="660"/>
      <c r="E1048" s="660"/>
      <c r="F1048" s="660"/>
      <c r="G1048" s="660"/>
      <c r="H1048" s="660"/>
      <c r="I1048" s="660"/>
      <c r="J1048" s="660"/>
      <c r="K1048" s="660"/>
      <c r="L1048" s="660"/>
      <c r="M1048" s="660"/>
      <c r="N1048" s="660"/>
      <c r="O1048" s="660"/>
      <c r="P1048" s="660"/>
      <c r="Q1048" s="660"/>
      <c r="R1048" s="660"/>
      <c r="S1048" s="660"/>
      <c r="T1048" s="660"/>
      <c r="U1048" s="661"/>
      <c r="V1048" s="232"/>
      <c r="W1048" s="270"/>
      <c r="X1048" s="270"/>
      <c r="Y1048" s="270"/>
      <c r="Z1048" s="270"/>
      <c r="AA1048" s="270"/>
      <c r="AB1048" s="270"/>
      <c r="AC1048" s="270"/>
      <c r="AD1048" s="270"/>
      <c r="AE1048" s="270"/>
      <c r="AF1048" s="270"/>
      <c r="AG1048" s="270"/>
      <c r="AH1048" s="270"/>
      <c r="AI1048" s="270"/>
      <c r="AJ1048" s="270"/>
      <c r="AK1048" s="270"/>
      <c r="AR1048"/>
      <c r="AS1048"/>
      <c r="AT1048"/>
      <c r="AU1048"/>
    </row>
    <row r="1049" spans="2:47" ht="14.25" customHeight="1">
      <c r="B1049" s="232"/>
      <c r="C1049" s="662"/>
      <c r="D1049" s="663"/>
      <c r="E1049" s="663"/>
      <c r="F1049" s="663"/>
      <c r="G1049" s="663"/>
      <c r="H1049" s="663"/>
      <c r="I1049" s="663"/>
      <c r="J1049" s="663"/>
      <c r="K1049" s="663"/>
      <c r="L1049" s="663"/>
      <c r="M1049" s="663"/>
      <c r="N1049" s="663"/>
      <c r="O1049" s="663"/>
      <c r="P1049" s="663"/>
      <c r="Q1049" s="663"/>
      <c r="R1049" s="663"/>
      <c r="S1049" s="663"/>
      <c r="T1049" s="663"/>
      <c r="U1049" s="664"/>
      <c r="V1049" s="232"/>
      <c r="W1049" s="270"/>
      <c r="X1049" s="270"/>
      <c r="Y1049" s="270"/>
      <c r="Z1049" s="270"/>
      <c r="AA1049" s="270"/>
      <c r="AB1049" s="270"/>
      <c r="AC1049" s="270"/>
      <c r="AD1049" s="270"/>
      <c r="AE1049" s="270"/>
      <c r="AF1049" s="270"/>
      <c r="AG1049" s="270"/>
      <c r="AH1049" s="270"/>
      <c r="AI1049" s="270"/>
      <c r="AJ1049" s="270"/>
      <c r="AK1049" s="270"/>
      <c r="AR1049"/>
      <c r="AS1049"/>
      <c r="AT1049"/>
      <c r="AU1049"/>
    </row>
    <row r="1050" spans="2:47" ht="14.25" customHeight="1">
      <c r="B1050" s="232"/>
      <c r="C1050" s="662"/>
      <c r="D1050" s="663"/>
      <c r="E1050" s="663"/>
      <c r="F1050" s="663"/>
      <c r="G1050" s="663"/>
      <c r="H1050" s="663"/>
      <c r="I1050" s="663"/>
      <c r="J1050" s="663"/>
      <c r="K1050" s="663"/>
      <c r="L1050" s="663"/>
      <c r="M1050" s="663"/>
      <c r="N1050" s="663"/>
      <c r="O1050" s="663"/>
      <c r="P1050" s="663"/>
      <c r="Q1050" s="663"/>
      <c r="R1050" s="663"/>
      <c r="S1050" s="663"/>
      <c r="T1050" s="663"/>
      <c r="U1050" s="664"/>
      <c r="V1050" s="232"/>
      <c r="W1050" s="270"/>
      <c r="X1050" s="270"/>
      <c r="Y1050" s="270"/>
      <c r="Z1050" s="270"/>
      <c r="AA1050" s="270"/>
      <c r="AB1050" s="270"/>
      <c r="AC1050" s="270"/>
      <c r="AD1050" s="270"/>
      <c r="AE1050" s="270"/>
      <c r="AF1050" s="270"/>
      <c r="AG1050" s="270"/>
      <c r="AH1050" s="270"/>
      <c r="AI1050" s="270"/>
      <c r="AJ1050" s="270"/>
      <c r="AK1050" s="270"/>
      <c r="AR1050"/>
      <c r="AS1050"/>
      <c r="AT1050"/>
      <c r="AU1050"/>
    </row>
    <row r="1051" spans="2:47" ht="14.25" customHeight="1">
      <c r="B1051" s="232"/>
      <c r="C1051" s="662"/>
      <c r="D1051" s="663"/>
      <c r="E1051" s="663"/>
      <c r="F1051" s="663"/>
      <c r="G1051" s="663"/>
      <c r="H1051" s="663"/>
      <c r="I1051" s="663"/>
      <c r="J1051" s="663"/>
      <c r="K1051" s="663"/>
      <c r="L1051" s="663"/>
      <c r="M1051" s="663"/>
      <c r="N1051" s="663"/>
      <c r="O1051" s="663"/>
      <c r="P1051" s="663"/>
      <c r="Q1051" s="663"/>
      <c r="R1051" s="663"/>
      <c r="S1051" s="663"/>
      <c r="T1051" s="663"/>
      <c r="U1051" s="664"/>
      <c r="V1051" s="232"/>
      <c r="W1051" s="270"/>
      <c r="X1051" s="270"/>
      <c r="Y1051" s="270"/>
      <c r="Z1051" s="270"/>
      <c r="AA1051" s="270"/>
      <c r="AB1051" s="270"/>
      <c r="AC1051" s="270"/>
      <c r="AD1051" s="270"/>
      <c r="AE1051" s="270"/>
      <c r="AF1051" s="270"/>
      <c r="AG1051" s="270"/>
      <c r="AH1051" s="270"/>
      <c r="AI1051" s="270"/>
      <c r="AJ1051" s="270"/>
      <c r="AK1051" s="270"/>
      <c r="AR1051"/>
      <c r="AS1051"/>
      <c r="AT1051"/>
      <c r="AU1051"/>
    </row>
    <row r="1052" spans="2:47" ht="14.25" customHeight="1">
      <c r="B1052" s="232"/>
      <c r="C1052" s="662"/>
      <c r="D1052" s="663"/>
      <c r="E1052" s="663"/>
      <c r="F1052" s="663"/>
      <c r="G1052" s="663"/>
      <c r="H1052" s="663"/>
      <c r="I1052" s="663"/>
      <c r="J1052" s="663"/>
      <c r="K1052" s="663"/>
      <c r="L1052" s="663"/>
      <c r="M1052" s="663"/>
      <c r="N1052" s="663"/>
      <c r="O1052" s="663"/>
      <c r="P1052" s="663"/>
      <c r="Q1052" s="663"/>
      <c r="R1052" s="663"/>
      <c r="S1052" s="663"/>
      <c r="T1052" s="663"/>
      <c r="U1052" s="664"/>
      <c r="V1052" s="232"/>
      <c r="W1052" s="270"/>
      <c r="X1052" s="270"/>
      <c r="Y1052" s="270"/>
      <c r="Z1052" s="270"/>
      <c r="AA1052" s="270"/>
      <c r="AB1052" s="270"/>
      <c r="AC1052" s="270"/>
      <c r="AD1052" s="270"/>
      <c r="AE1052" s="270"/>
      <c r="AF1052" s="270"/>
      <c r="AG1052" s="270"/>
      <c r="AH1052" s="270"/>
      <c r="AI1052" s="270"/>
      <c r="AJ1052" s="270"/>
      <c r="AK1052" s="270"/>
      <c r="AR1052"/>
      <c r="AS1052"/>
      <c r="AT1052"/>
      <c r="AU1052"/>
    </row>
    <row r="1053" spans="2:47" ht="14.25" customHeight="1">
      <c r="B1053" s="232"/>
      <c r="C1053" s="662"/>
      <c r="D1053" s="663"/>
      <c r="E1053" s="663"/>
      <c r="F1053" s="663"/>
      <c r="G1053" s="663"/>
      <c r="H1053" s="663"/>
      <c r="I1053" s="663"/>
      <c r="J1053" s="663"/>
      <c r="K1053" s="663"/>
      <c r="L1053" s="663"/>
      <c r="M1053" s="663"/>
      <c r="N1053" s="663"/>
      <c r="O1053" s="663"/>
      <c r="P1053" s="663"/>
      <c r="Q1053" s="663"/>
      <c r="R1053" s="663"/>
      <c r="S1053" s="663"/>
      <c r="T1053" s="663"/>
      <c r="U1053" s="664"/>
      <c r="V1053" s="232"/>
      <c r="AD1053" s="291"/>
      <c r="AE1053" s="291"/>
      <c r="AF1053" s="291"/>
      <c r="AG1053" s="291"/>
      <c r="AH1053" s="291"/>
      <c r="AI1053" s="291"/>
      <c r="AJ1053" s="291"/>
      <c r="AK1053" s="291"/>
      <c r="AR1053"/>
      <c r="AS1053"/>
      <c r="AT1053"/>
      <c r="AU1053"/>
    </row>
    <row r="1054" spans="2:47" ht="14.25" customHeight="1">
      <c r="B1054" s="232"/>
      <c r="C1054" s="662"/>
      <c r="D1054" s="663"/>
      <c r="E1054" s="663"/>
      <c r="F1054" s="663"/>
      <c r="G1054" s="663"/>
      <c r="H1054" s="663"/>
      <c r="I1054" s="663"/>
      <c r="J1054" s="663"/>
      <c r="K1054" s="663"/>
      <c r="L1054" s="663"/>
      <c r="M1054" s="663"/>
      <c r="N1054" s="663"/>
      <c r="O1054" s="663"/>
      <c r="P1054" s="663"/>
      <c r="Q1054" s="663"/>
      <c r="R1054" s="663"/>
      <c r="S1054" s="663"/>
      <c r="T1054" s="663"/>
      <c r="U1054" s="664"/>
      <c r="V1054" s="232"/>
      <c r="AD1054" s="291"/>
      <c r="AE1054" s="291"/>
      <c r="AF1054" s="291"/>
      <c r="AG1054" s="291"/>
      <c r="AH1054" s="291"/>
      <c r="AI1054" s="291"/>
      <c r="AJ1054" s="291"/>
      <c r="AK1054" s="291"/>
      <c r="AR1054"/>
      <c r="AS1054"/>
      <c r="AT1054"/>
      <c r="AU1054"/>
    </row>
    <row r="1055" spans="2:47" ht="14.25" customHeight="1">
      <c r="B1055" s="232"/>
      <c r="C1055" s="662"/>
      <c r="D1055" s="663"/>
      <c r="E1055" s="663"/>
      <c r="F1055" s="663"/>
      <c r="G1055" s="663"/>
      <c r="H1055" s="663"/>
      <c r="I1055" s="663"/>
      <c r="J1055" s="663"/>
      <c r="K1055" s="663"/>
      <c r="L1055" s="663"/>
      <c r="M1055" s="663"/>
      <c r="N1055" s="663"/>
      <c r="O1055" s="663"/>
      <c r="P1055" s="663"/>
      <c r="Q1055" s="663"/>
      <c r="R1055" s="663"/>
      <c r="S1055" s="663"/>
      <c r="T1055" s="663"/>
      <c r="U1055" s="664"/>
      <c r="V1055" s="232"/>
      <c r="AD1055" s="291"/>
      <c r="AE1055" s="291"/>
      <c r="AF1055" s="291"/>
      <c r="AG1055" s="291"/>
      <c r="AH1055" s="291"/>
      <c r="AI1055" s="291"/>
      <c r="AJ1055" s="291"/>
      <c r="AK1055" s="291"/>
      <c r="AR1055"/>
      <c r="AS1055"/>
      <c r="AT1055"/>
      <c r="AU1055"/>
    </row>
    <row r="1056" spans="2:47" ht="14.25" customHeight="1">
      <c r="B1056" s="232"/>
      <c r="C1056" s="662"/>
      <c r="D1056" s="663"/>
      <c r="E1056" s="663"/>
      <c r="F1056" s="663"/>
      <c r="G1056" s="663"/>
      <c r="H1056" s="663"/>
      <c r="I1056" s="663"/>
      <c r="J1056" s="663"/>
      <c r="K1056" s="663"/>
      <c r="L1056" s="663"/>
      <c r="M1056" s="663"/>
      <c r="N1056" s="663"/>
      <c r="O1056" s="663"/>
      <c r="P1056" s="663"/>
      <c r="Q1056" s="663"/>
      <c r="R1056" s="663"/>
      <c r="S1056" s="663"/>
      <c r="T1056" s="663"/>
      <c r="U1056" s="664"/>
      <c r="V1056" s="232"/>
      <c r="AD1056" s="291"/>
      <c r="AE1056" s="291"/>
      <c r="AF1056" s="291"/>
      <c r="AG1056" s="291"/>
      <c r="AH1056" s="291"/>
      <c r="AI1056" s="291"/>
      <c r="AJ1056" s="291"/>
      <c r="AK1056" s="291"/>
      <c r="AR1056"/>
      <c r="AS1056"/>
      <c r="AT1056"/>
      <c r="AU1056"/>
    </row>
    <row r="1057" spans="2:47" ht="14.25" customHeight="1">
      <c r="B1057" s="232"/>
      <c r="C1057" s="662"/>
      <c r="D1057" s="663"/>
      <c r="E1057" s="663"/>
      <c r="F1057" s="663"/>
      <c r="G1057" s="663"/>
      <c r="H1057" s="663"/>
      <c r="I1057" s="663"/>
      <c r="J1057" s="663"/>
      <c r="K1057" s="663"/>
      <c r="L1057" s="663"/>
      <c r="M1057" s="663"/>
      <c r="N1057" s="663"/>
      <c r="O1057" s="663"/>
      <c r="P1057" s="663"/>
      <c r="Q1057" s="663"/>
      <c r="R1057" s="663"/>
      <c r="S1057" s="663"/>
      <c r="T1057" s="663"/>
      <c r="U1057" s="664"/>
      <c r="V1057" s="232"/>
      <c r="AD1057" s="291"/>
      <c r="AE1057" s="291"/>
      <c r="AF1057" s="291"/>
      <c r="AG1057" s="291"/>
      <c r="AH1057" s="291"/>
      <c r="AI1057" s="291"/>
      <c r="AJ1057" s="291"/>
      <c r="AK1057" s="291"/>
      <c r="AR1057"/>
      <c r="AS1057"/>
      <c r="AT1057"/>
      <c r="AU1057"/>
    </row>
    <row r="1058" spans="2:47" ht="14.25" customHeight="1">
      <c r="B1058" s="232"/>
      <c r="C1058" s="662"/>
      <c r="D1058" s="663"/>
      <c r="E1058" s="663"/>
      <c r="F1058" s="663"/>
      <c r="G1058" s="663"/>
      <c r="H1058" s="663"/>
      <c r="I1058" s="663"/>
      <c r="J1058" s="663"/>
      <c r="K1058" s="663"/>
      <c r="L1058" s="663"/>
      <c r="M1058" s="663"/>
      <c r="N1058" s="663"/>
      <c r="O1058" s="663"/>
      <c r="P1058" s="663"/>
      <c r="Q1058" s="663"/>
      <c r="R1058" s="663"/>
      <c r="S1058" s="663"/>
      <c r="T1058" s="663"/>
      <c r="U1058" s="664"/>
      <c r="V1058" s="232"/>
      <c r="AD1058" s="291"/>
      <c r="AE1058" s="291"/>
      <c r="AF1058" s="291"/>
      <c r="AG1058" s="291"/>
      <c r="AH1058" s="291"/>
      <c r="AI1058" s="291"/>
      <c r="AJ1058" s="291"/>
      <c r="AK1058" s="291"/>
      <c r="AR1058"/>
      <c r="AS1058"/>
      <c r="AT1058"/>
      <c r="AU1058"/>
    </row>
    <row r="1059" spans="2:47" ht="14.25" customHeight="1">
      <c r="B1059" s="232"/>
      <c r="C1059" s="662"/>
      <c r="D1059" s="663"/>
      <c r="E1059" s="663"/>
      <c r="F1059" s="663"/>
      <c r="G1059" s="663"/>
      <c r="H1059" s="663"/>
      <c r="I1059" s="663"/>
      <c r="J1059" s="663"/>
      <c r="K1059" s="663"/>
      <c r="L1059" s="663"/>
      <c r="M1059" s="663"/>
      <c r="N1059" s="663"/>
      <c r="O1059" s="663"/>
      <c r="P1059" s="663"/>
      <c r="Q1059" s="663"/>
      <c r="R1059" s="663"/>
      <c r="S1059" s="663"/>
      <c r="T1059" s="663"/>
      <c r="U1059" s="664"/>
      <c r="V1059" s="232"/>
      <c r="AD1059" s="292"/>
      <c r="AE1059" s="292"/>
      <c r="AF1059" s="292"/>
      <c r="AG1059" s="292"/>
      <c r="AH1059" s="292"/>
      <c r="AR1059"/>
      <c r="AS1059"/>
      <c r="AT1059"/>
      <c r="AU1059"/>
    </row>
    <row r="1060" spans="2:47" ht="14.25" customHeight="1">
      <c r="B1060" s="232"/>
      <c r="C1060" s="662"/>
      <c r="D1060" s="663"/>
      <c r="E1060" s="663"/>
      <c r="F1060" s="663"/>
      <c r="G1060" s="663"/>
      <c r="H1060" s="663"/>
      <c r="I1060" s="663"/>
      <c r="J1060" s="663"/>
      <c r="K1060" s="663"/>
      <c r="L1060" s="663"/>
      <c r="M1060" s="663"/>
      <c r="N1060" s="663"/>
      <c r="O1060" s="663"/>
      <c r="P1060" s="663"/>
      <c r="Q1060" s="663"/>
      <c r="R1060" s="663"/>
      <c r="S1060" s="663"/>
      <c r="T1060" s="663"/>
      <c r="U1060" s="664"/>
      <c r="V1060" s="232"/>
      <c r="AD1060" s="292"/>
      <c r="AE1060" s="292"/>
      <c r="AF1060" s="292"/>
      <c r="AG1060" s="292"/>
      <c r="AH1060" s="292"/>
      <c r="AR1060"/>
      <c r="AS1060"/>
      <c r="AT1060"/>
      <c r="AU1060"/>
    </row>
    <row r="1061" spans="2:47" ht="14.25" customHeight="1">
      <c r="B1061" s="232"/>
      <c r="C1061" s="662"/>
      <c r="D1061" s="663"/>
      <c r="E1061" s="663"/>
      <c r="F1061" s="663"/>
      <c r="G1061" s="663"/>
      <c r="H1061" s="663"/>
      <c r="I1061" s="663"/>
      <c r="J1061" s="663"/>
      <c r="K1061" s="663"/>
      <c r="L1061" s="663"/>
      <c r="M1061" s="663"/>
      <c r="N1061" s="663"/>
      <c r="O1061" s="663"/>
      <c r="P1061" s="663"/>
      <c r="Q1061" s="663"/>
      <c r="R1061" s="663"/>
      <c r="S1061" s="663"/>
      <c r="T1061" s="663"/>
      <c r="U1061" s="664"/>
      <c r="V1061" s="232"/>
      <c r="AR1061"/>
      <c r="AS1061"/>
      <c r="AT1061"/>
      <c r="AU1061"/>
    </row>
    <row r="1062" spans="2:47" ht="14.25" customHeight="1">
      <c r="B1062" s="232"/>
      <c r="C1062" s="662"/>
      <c r="D1062" s="663"/>
      <c r="E1062" s="663"/>
      <c r="F1062" s="663"/>
      <c r="G1062" s="663"/>
      <c r="H1062" s="663"/>
      <c r="I1062" s="663"/>
      <c r="J1062" s="663"/>
      <c r="K1062" s="663"/>
      <c r="L1062" s="663"/>
      <c r="M1062" s="663"/>
      <c r="N1062" s="663"/>
      <c r="O1062" s="663"/>
      <c r="P1062" s="663"/>
      <c r="Q1062" s="663"/>
      <c r="R1062" s="663"/>
      <c r="S1062" s="663"/>
      <c r="T1062" s="663"/>
      <c r="U1062" s="664"/>
      <c r="V1062" s="232"/>
      <c r="AR1062"/>
      <c r="AS1062"/>
      <c r="AT1062"/>
      <c r="AU1062"/>
    </row>
    <row r="1063" spans="2:47" ht="14.25" customHeight="1">
      <c r="B1063" s="232"/>
      <c r="C1063" s="662"/>
      <c r="D1063" s="663"/>
      <c r="E1063" s="663"/>
      <c r="F1063" s="663"/>
      <c r="G1063" s="663"/>
      <c r="H1063" s="663"/>
      <c r="I1063" s="663"/>
      <c r="J1063" s="663"/>
      <c r="K1063" s="663"/>
      <c r="L1063" s="663"/>
      <c r="M1063" s="663"/>
      <c r="N1063" s="663"/>
      <c r="O1063" s="663"/>
      <c r="P1063" s="663"/>
      <c r="Q1063" s="663"/>
      <c r="R1063" s="663"/>
      <c r="S1063" s="663"/>
      <c r="T1063" s="663"/>
      <c r="U1063" s="664"/>
      <c r="V1063" s="232"/>
      <c r="AR1063"/>
      <c r="AS1063"/>
      <c r="AT1063"/>
      <c r="AU1063"/>
    </row>
    <row r="1064" spans="2:47" ht="14.25" customHeight="1">
      <c r="B1064" s="232"/>
      <c r="C1064" s="665"/>
      <c r="D1064" s="666"/>
      <c r="E1064" s="666"/>
      <c r="F1064" s="666"/>
      <c r="G1064" s="666"/>
      <c r="H1064" s="666"/>
      <c r="I1064" s="666"/>
      <c r="J1064" s="666"/>
      <c r="K1064" s="666"/>
      <c r="L1064" s="666"/>
      <c r="M1064" s="666"/>
      <c r="N1064" s="666"/>
      <c r="O1064" s="666"/>
      <c r="P1064" s="666"/>
      <c r="Q1064" s="666"/>
      <c r="R1064" s="666"/>
      <c r="S1064" s="666"/>
      <c r="T1064" s="666"/>
      <c r="U1064" s="667"/>
      <c r="V1064" s="232"/>
      <c r="AR1064"/>
      <c r="AS1064"/>
      <c r="AT1064"/>
      <c r="AU1064"/>
    </row>
    <row r="1065" spans="2:47" ht="14.25" customHeight="1">
      <c r="B1065" s="232"/>
      <c r="C1065" s="232"/>
      <c r="D1065" s="231"/>
      <c r="E1065" s="231"/>
      <c r="F1065" s="231"/>
      <c r="G1065" s="231"/>
      <c r="H1065" s="231"/>
      <c r="I1065" s="231"/>
      <c r="J1065" s="231"/>
      <c r="K1065" s="231"/>
      <c r="L1065" s="231"/>
      <c r="M1065" s="231"/>
      <c r="N1065" s="231"/>
      <c r="O1065" s="231"/>
      <c r="P1065" s="231"/>
      <c r="Q1065" s="231"/>
      <c r="R1065" s="231"/>
      <c r="S1065" s="231"/>
      <c r="T1065" s="231"/>
      <c r="U1065" s="231"/>
      <c r="V1065" s="232"/>
      <c r="W1065" s="254"/>
      <c r="X1065" s="254"/>
      <c r="Y1065" s="254"/>
      <c r="Z1065" s="254"/>
      <c r="AA1065" s="254"/>
      <c r="AB1065" s="232"/>
      <c r="AC1065" s="233"/>
      <c r="AD1065" s="233"/>
      <c r="AE1065" s="233"/>
      <c r="AF1065" s="234"/>
      <c r="AG1065" s="234"/>
      <c r="AH1065" s="234"/>
      <c r="AI1065" s="234"/>
      <c r="AJ1065" s="234"/>
      <c r="AK1065" s="234"/>
      <c r="AR1065"/>
      <c r="AS1065"/>
      <c r="AT1065"/>
      <c r="AU1065"/>
    </row>
    <row r="1066" spans="2:47" ht="14.25" customHeight="1">
      <c r="B1066" s="232"/>
      <c r="C1066" s="668" t="s">
        <v>461</v>
      </c>
      <c r="D1066" s="668"/>
      <c r="E1066" s="668"/>
      <c r="F1066" s="668"/>
      <c r="G1066" s="668"/>
      <c r="H1066" s="268"/>
      <c r="I1066" s="268"/>
      <c r="J1066" s="268"/>
      <c r="K1066" s="268"/>
      <c r="L1066" s="268"/>
      <c r="M1066" s="268"/>
      <c r="N1066" s="670" t="s">
        <v>457</v>
      </c>
      <c r="O1066" s="670"/>
      <c r="P1066" s="657"/>
      <c r="Q1066" s="656" t="s">
        <v>247</v>
      </c>
      <c r="R1066" s="657"/>
      <c r="S1066" s="656" t="s">
        <v>352</v>
      </c>
      <c r="T1066" s="657"/>
      <c r="U1066" s="658" t="s">
        <v>353</v>
      </c>
      <c r="W1066" s="231"/>
      <c r="X1066" s="231"/>
      <c r="Y1066" s="232"/>
      <c r="Z1066" s="232"/>
      <c r="AA1066" s="232"/>
      <c r="AB1066" s="232"/>
      <c r="AC1066" s="232"/>
      <c r="AD1066" s="232"/>
      <c r="AE1066" s="232"/>
      <c r="AF1066" s="232"/>
      <c r="AG1066" s="232"/>
      <c r="AH1066" s="232"/>
      <c r="AI1066" s="232"/>
      <c r="AJ1066" s="232"/>
      <c r="AK1066" s="232"/>
      <c r="AR1066"/>
      <c r="AS1066"/>
      <c r="AT1066"/>
      <c r="AU1066"/>
    </row>
    <row r="1067" spans="2:47" ht="14.25" customHeight="1">
      <c r="B1067" s="232"/>
      <c r="C1067" s="669"/>
      <c r="D1067" s="669"/>
      <c r="E1067" s="669"/>
      <c r="F1067" s="669"/>
      <c r="G1067" s="669"/>
      <c r="H1067" s="269"/>
      <c r="I1067" s="269"/>
      <c r="J1067" s="269"/>
      <c r="K1067" s="269"/>
      <c r="L1067" s="269"/>
      <c r="M1067" s="269"/>
      <c r="N1067" s="671"/>
      <c r="O1067" s="671"/>
      <c r="P1067" s="657"/>
      <c r="Q1067" s="656"/>
      <c r="R1067" s="657"/>
      <c r="S1067" s="656"/>
      <c r="T1067" s="657"/>
      <c r="U1067" s="658"/>
      <c r="W1067" s="231"/>
      <c r="X1067" s="231"/>
      <c r="Y1067" s="232"/>
      <c r="Z1067" s="232"/>
      <c r="AA1067" s="232"/>
      <c r="AB1067" s="232"/>
      <c r="AC1067" s="232"/>
      <c r="AD1067" s="232"/>
      <c r="AE1067" s="232"/>
      <c r="AF1067" s="232"/>
      <c r="AG1067" s="232"/>
      <c r="AH1067" s="232"/>
      <c r="AI1067" s="232"/>
      <c r="AJ1067" s="232"/>
      <c r="AK1067" s="232"/>
      <c r="AR1067"/>
      <c r="AS1067"/>
      <c r="AT1067"/>
      <c r="AU1067"/>
    </row>
    <row r="1068" spans="2:47" ht="14.25" customHeight="1">
      <c r="B1068" s="232"/>
      <c r="C1068" s="659" t="s">
        <v>578</v>
      </c>
      <c r="D1068" s="660"/>
      <c r="E1068" s="660"/>
      <c r="F1068" s="660"/>
      <c r="G1068" s="660"/>
      <c r="H1068" s="660"/>
      <c r="I1068" s="660"/>
      <c r="J1068" s="660"/>
      <c r="K1068" s="660"/>
      <c r="L1068" s="660"/>
      <c r="M1068" s="660"/>
      <c r="N1068" s="660"/>
      <c r="O1068" s="660"/>
      <c r="P1068" s="660"/>
      <c r="Q1068" s="660"/>
      <c r="R1068" s="660"/>
      <c r="S1068" s="660"/>
      <c r="T1068" s="660"/>
      <c r="U1068" s="661"/>
      <c r="V1068" s="232"/>
      <c r="W1068" s="270"/>
      <c r="X1068" s="270"/>
      <c r="Y1068" s="270"/>
      <c r="Z1068" s="270"/>
      <c r="AA1068" s="270"/>
      <c r="AB1068" s="270"/>
      <c r="AC1068" s="270"/>
      <c r="AD1068" s="270"/>
      <c r="AE1068" s="270"/>
      <c r="AF1068" s="270"/>
      <c r="AG1068" s="270"/>
      <c r="AH1068" s="270"/>
      <c r="AI1068" s="270"/>
      <c r="AJ1068" s="270"/>
      <c r="AK1068" s="270"/>
      <c r="AR1068"/>
      <c r="AS1068"/>
      <c r="AT1068"/>
      <c r="AU1068"/>
    </row>
    <row r="1069" spans="2:47" ht="14.25" customHeight="1">
      <c r="B1069" s="232"/>
      <c r="C1069" s="662"/>
      <c r="D1069" s="663"/>
      <c r="E1069" s="663"/>
      <c r="F1069" s="663"/>
      <c r="G1069" s="663"/>
      <c r="H1069" s="663"/>
      <c r="I1069" s="663"/>
      <c r="J1069" s="663"/>
      <c r="K1069" s="663"/>
      <c r="L1069" s="663"/>
      <c r="M1069" s="663"/>
      <c r="N1069" s="663"/>
      <c r="O1069" s="663"/>
      <c r="P1069" s="663"/>
      <c r="Q1069" s="663"/>
      <c r="R1069" s="663"/>
      <c r="S1069" s="663"/>
      <c r="T1069" s="663"/>
      <c r="U1069" s="664"/>
      <c r="V1069" s="232"/>
      <c r="W1069" s="270"/>
      <c r="X1069" s="270"/>
      <c r="Y1069" s="270"/>
      <c r="Z1069" s="270"/>
      <c r="AA1069" s="270"/>
      <c r="AB1069" s="270"/>
      <c r="AC1069" s="270"/>
      <c r="AD1069" s="270"/>
      <c r="AE1069" s="270"/>
      <c r="AF1069" s="270"/>
      <c r="AG1069" s="270"/>
      <c r="AH1069" s="270"/>
      <c r="AI1069" s="270"/>
      <c r="AJ1069" s="270"/>
      <c r="AK1069" s="270"/>
      <c r="AR1069"/>
      <c r="AS1069"/>
      <c r="AT1069"/>
      <c r="AU1069"/>
    </row>
    <row r="1070" spans="2:47" ht="14.25" customHeight="1">
      <c r="B1070" s="232"/>
      <c r="C1070" s="662"/>
      <c r="D1070" s="663"/>
      <c r="E1070" s="663"/>
      <c r="F1070" s="663"/>
      <c r="G1070" s="663"/>
      <c r="H1070" s="663"/>
      <c r="I1070" s="663"/>
      <c r="J1070" s="663"/>
      <c r="K1070" s="663"/>
      <c r="L1070" s="663"/>
      <c r="M1070" s="663"/>
      <c r="N1070" s="663"/>
      <c r="O1070" s="663"/>
      <c r="P1070" s="663"/>
      <c r="Q1070" s="663"/>
      <c r="R1070" s="663"/>
      <c r="S1070" s="663"/>
      <c r="T1070" s="663"/>
      <c r="U1070" s="664"/>
      <c r="V1070" s="232"/>
      <c r="W1070" s="270"/>
      <c r="X1070" s="270"/>
      <c r="Y1070" s="270"/>
      <c r="Z1070" s="270"/>
      <c r="AA1070" s="270"/>
      <c r="AB1070" s="270"/>
      <c r="AC1070" s="270"/>
      <c r="AD1070" s="270"/>
      <c r="AE1070" s="270"/>
      <c r="AF1070" s="270"/>
      <c r="AG1070" s="270"/>
      <c r="AH1070" s="270"/>
      <c r="AI1070" s="270"/>
      <c r="AJ1070" s="270"/>
      <c r="AK1070" s="270"/>
      <c r="AR1070"/>
      <c r="AS1070"/>
      <c r="AT1070"/>
      <c r="AU1070"/>
    </row>
    <row r="1071" spans="2:47" ht="14.25" customHeight="1">
      <c r="B1071" s="232"/>
      <c r="C1071" s="662"/>
      <c r="D1071" s="663"/>
      <c r="E1071" s="663"/>
      <c r="F1071" s="663"/>
      <c r="G1071" s="663"/>
      <c r="H1071" s="663"/>
      <c r="I1071" s="663"/>
      <c r="J1071" s="663"/>
      <c r="K1071" s="663"/>
      <c r="L1071" s="663"/>
      <c r="M1071" s="663"/>
      <c r="N1071" s="663"/>
      <c r="O1071" s="663"/>
      <c r="P1071" s="663"/>
      <c r="Q1071" s="663"/>
      <c r="R1071" s="663"/>
      <c r="S1071" s="663"/>
      <c r="T1071" s="663"/>
      <c r="U1071" s="664"/>
      <c r="V1071" s="232"/>
      <c r="W1071" s="270"/>
      <c r="X1071" s="270"/>
      <c r="Y1071" s="270"/>
      <c r="Z1071" s="270"/>
      <c r="AA1071" s="270"/>
      <c r="AB1071" s="270"/>
      <c r="AC1071" s="270"/>
      <c r="AD1071" s="270"/>
      <c r="AE1071" s="270"/>
      <c r="AF1071" s="270"/>
      <c r="AG1071" s="270"/>
      <c r="AH1071" s="270"/>
      <c r="AI1071" s="270"/>
      <c r="AJ1071" s="270"/>
      <c r="AK1071" s="270"/>
      <c r="AR1071"/>
      <c r="AS1071"/>
      <c r="AT1071"/>
      <c r="AU1071"/>
    </row>
    <row r="1072" spans="2:47" ht="14.25" customHeight="1">
      <c r="B1072" s="232"/>
      <c r="C1072" s="662"/>
      <c r="D1072" s="663"/>
      <c r="E1072" s="663"/>
      <c r="F1072" s="663"/>
      <c r="G1072" s="663"/>
      <c r="H1072" s="663"/>
      <c r="I1072" s="663"/>
      <c r="J1072" s="663"/>
      <c r="K1072" s="663"/>
      <c r="L1072" s="663"/>
      <c r="M1072" s="663"/>
      <c r="N1072" s="663"/>
      <c r="O1072" s="663"/>
      <c r="P1072" s="663"/>
      <c r="Q1072" s="663"/>
      <c r="R1072" s="663"/>
      <c r="S1072" s="663"/>
      <c r="T1072" s="663"/>
      <c r="U1072" s="664"/>
      <c r="V1072" s="232"/>
      <c r="W1072" s="270"/>
      <c r="X1072" s="270"/>
      <c r="Y1072" s="270"/>
      <c r="Z1072" s="270"/>
      <c r="AA1072" s="270"/>
      <c r="AB1072" s="270"/>
      <c r="AC1072" s="270"/>
      <c r="AD1072" s="270"/>
      <c r="AE1072" s="270"/>
      <c r="AF1072" s="270"/>
      <c r="AG1072" s="270"/>
      <c r="AH1072" s="270"/>
      <c r="AI1072" s="270"/>
      <c r="AJ1072" s="270"/>
      <c r="AK1072" s="270"/>
      <c r="AR1072"/>
      <c r="AS1072"/>
      <c r="AT1072"/>
      <c r="AU1072"/>
    </row>
    <row r="1073" spans="2:47" ht="14.25" customHeight="1">
      <c r="B1073" s="232"/>
      <c r="C1073" s="662"/>
      <c r="D1073" s="663"/>
      <c r="E1073" s="663"/>
      <c r="F1073" s="663"/>
      <c r="G1073" s="663"/>
      <c r="H1073" s="663"/>
      <c r="I1073" s="663"/>
      <c r="J1073" s="663"/>
      <c r="K1073" s="663"/>
      <c r="L1073" s="663"/>
      <c r="M1073" s="663"/>
      <c r="N1073" s="663"/>
      <c r="O1073" s="663"/>
      <c r="P1073" s="663"/>
      <c r="Q1073" s="663"/>
      <c r="R1073" s="663"/>
      <c r="S1073" s="663"/>
      <c r="T1073" s="663"/>
      <c r="U1073" s="664"/>
      <c r="V1073" s="232"/>
      <c r="AD1073" s="291"/>
      <c r="AE1073" s="291"/>
      <c r="AF1073" s="291"/>
      <c r="AG1073" s="291"/>
      <c r="AH1073" s="291"/>
      <c r="AI1073" s="291"/>
      <c r="AJ1073" s="291"/>
      <c r="AK1073" s="291"/>
      <c r="AR1073"/>
      <c r="AS1073"/>
      <c r="AT1073"/>
      <c r="AU1073"/>
    </row>
    <row r="1074" spans="2:47" ht="14.25" customHeight="1">
      <c r="B1074" s="232"/>
      <c r="C1074" s="662"/>
      <c r="D1074" s="663"/>
      <c r="E1074" s="663"/>
      <c r="F1074" s="663"/>
      <c r="G1074" s="663"/>
      <c r="H1074" s="663"/>
      <c r="I1074" s="663"/>
      <c r="J1074" s="663"/>
      <c r="K1074" s="663"/>
      <c r="L1074" s="663"/>
      <c r="M1074" s="663"/>
      <c r="N1074" s="663"/>
      <c r="O1074" s="663"/>
      <c r="P1074" s="663"/>
      <c r="Q1074" s="663"/>
      <c r="R1074" s="663"/>
      <c r="S1074" s="663"/>
      <c r="T1074" s="663"/>
      <c r="U1074" s="664"/>
      <c r="V1074" s="232"/>
      <c r="AD1074" s="291"/>
      <c r="AE1074" s="291"/>
      <c r="AF1074" s="291"/>
      <c r="AG1074" s="291"/>
      <c r="AH1074" s="291"/>
      <c r="AI1074" s="291"/>
      <c r="AJ1074" s="291"/>
      <c r="AK1074" s="291"/>
      <c r="AR1074"/>
      <c r="AS1074"/>
      <c r="AT1074"/>
      <c r="AU1074"/>
    </row>
    <row r="1075" spans="2:47" ht="14.25" customHeight="1">
      <c r="B1075" s="232"/>
      <c r="C1075" s="662"/>
      <c r="D1075" s="663"/>
      <c r="E1075" s="663"/>
      <c r="F1075" s="663"/>
      <c r="G1075" s="663"/>
      <c r="H1075" s="663"/>
      <c r="I1075" s="663"/>
      <c r="J1075" s="663"/>
      <c r="K1075" s="663"/>
      <c r="L1075" s="663"/>
      <c r="M1075" s="663"/>
      <c r="N1075" s="663"/>
      <c r="O1075" s="663"/>
      <c r="P1075" s="663"/>
      <c r="Q1075" s="663"/>
      <c r="R1075" s="663"/>
      <c r="S1075" s="663"/>
      <c r="T1075" s="663"/>
      <c r="U1075" s="664"/>
      <c r="V1075" s="232"/>
      <c r="AD1075" s="291"/>
      <c r="AE1075" s="291"/>
      <c r="AF1075" s="291"/>
      <c r="AG1075" s="291"/>
      <c r="AH1075" s="291"/>
      <c r="AI1075" s="291"/>
      <c r="AJ1075" s="291"/>
      <c r="AK1075" s="291"/>
      <c r="AR1075"/>
      <c r="AS1075"/>
      <c r="AT1075"/>
      <c r="AU1075"/>
    </row>
    <row r="1076" spans="2:47" ht="14.25" customHeight="1">
      <c r="B1076" s="232"/>
      <c r="C1076" s="662"/>
      <c r="D1076" s="663"/>
      <c r="E1076" s="663"/>
      <c r="F1076" s="663"/>
      <c r="G1076" s="663"/>
      <c r="H1076" s="663"/>
      <c r="I1076" s="663"/>
      <c r="J1076" s="663"/>
      <c r="K1076" s="663"/>
      <c r="L1076" s="663"/>
      <c r="M1076" s="663"/>
      <c r="N1076" s="663"/>
      <c r="O1076" s="663"/>
      <c r="P1076" s="663"/>
      <c r="Q1076" s="663"/>
      <c r="R1076" s="663"/>
      <c r="S1076" s="663"/>
      <c r="T1076" s="663"/>
      <c r="U1076" s="664"/>
      <c r="V1076" s="232"/>
      <c r="AD1076" s="291"/>
      <c r="AE1076" s="291"/>
      <c r="AF1076" s="291"/>
      <c r="AG1076" s="291"/>
      <c r="AH1076" s="291"/>
      <c r="AI1076" s="291"/>
      <c r="AJ1076" s="291"/>
      <c r="AK1076" s="291"/>
      <c r="AR1076"/>
      <c r="AS1076"/>
      <c r="AT1076"/>
      <c r="AU1076"/>
    </row>
    <row r="1077" spans="2:47" ht="14.25" customHeight="1">
      <c r="B1077" s="232"/>
      <c r="C1077" s="662"/>
      <c r="D1077" s="663"/>
      <c r="E1077" s="663"/>
      <c r="F1077" s="663"/>
      <c r="G1077" s="663"/>
      <c r="H1077" s="663"/>
      <c r="I1077" s="663"/>
      <c r="J1077" s="663"/>
      <c r="K1077" s="663"/>
      <c r="L1077" s="663"/>
      <c r="M1077" s="663"/>
      <c r="N1077" s="663"/>
      <c r="O1077" s="663"/>
      <c r="P1077" s="663"/>
      <c r="Q1077" s="663"/>
      <c r="R1077" s="663"/>
      <c r="S1077" s="663"/>
      <c r="T1077" s="663"/>
      <c r="U1077" s="664"/>
      <c r="V1077" s="232"/>
      <c r="AD1077" s="291"/>
      <c r="AE1077" s="291"/>
      <c r="AF1077" s="291"/>
      <c r="AG1077" s="291"/>
      <c r="AH1077" s="291"/>
      <c r="AI1077" s="291"/>
      <c r="AJ1077" s="291"/>
      <c r="AK1077" s="291"/>
      <c r="AR1077"/>
      <c r="AS1077"/>
      <c r="AT1077"/>
      <c r="AU1077"/>
    </row>
    <row r="1078" spans="2:47" ht="14.25" customHeight="1">
      <c r="B1078" s="232"/>
      <c r="C1078" s="662"/>
      <c r="D1078" s="663"/>
      <c r="E1078" s="663"/>
      <c r="F1078" s="663"/>
      <c r="G1078" s="663"/>
      <c r="H1078" s="663"/>
      <c r="I1078" s="663"/>
      <c r="J1078" s="663"/>
      <c r="K1078" s="663"/>
      <c r="L1078" s="663"/>
      <c r="M1078" s="663"/>
      <c r="N1078" s="663"/>
      <c r="O1078" s="663"/>
      <c r="P1078" s="663"/>
      <c r="Q1078" s="663"/>
      <c r="R1078" s="663"/>
      <c r="S1078" s="663"/>
      <c r="T1078" s="663"/>
      <c r="U1078" s="664"/>
      <c r="V1078" s="232"/>
      <c r="AD1078" s="291"/>
      <c r="AE1078" s="291"/>
      <c r="AF1078" s="291"/>
      <c r="AG1078" s="291"/>
      <c r="AH1078" s="291"/>
      <c r="AI1078" s="291"/>
      <c r="AJ1078" s="291"/>
      <c r="AK1078" s="291"/>
      <c r="AR1078"/>
      <c r="AS1078"/>
      <c r="AT1078"/>
      <c r="AU1078"/>
    </row>
    <row r="1079" spans="2:47" ht="14.25" customHeight="1">
      <c r="B1079" s="232"/>
      <c r="C1079" s="662"/>
      <c r="D1079" s="663"/>
      <c r="E1079" s="663"/>
      <c r="F1079" s="663"/>
      <c r="G1079" s="663"/>
      <c r="H1079" s="663"/>
      <c r="I1079" s="663"/>
      <c r="J1079" s="663"/>
      <c r="K1079" s="663"/>
      <c r="L1079" s="663"/>
      <c r="M1079" s="663"/>
      <c r="N1079" s="663"/>
      <c r="O1079" s="663"/>
      <c r="P1079" s="663"/>
      <c r="Q1079" s="663"/>
      <c r="R1079" s="663"/>
      <c r="S1079" s="663"/>
      <c r="T1079" s="663"/>
      <c r="U1079" s="664"/>
      <c r="V1079" s="232"/>
      <c r="AD1079" s="292"/>
      <c r="AE1079" s="292"/>
      <c r="AF1079" s="292"/>
      <c r="AG1079" s="292"/>
      <c r="AH1079" s="292"/>
      <c r="AR1079"/>
      <c r="AS1079"/>
      <c r="AT1079"/>
      <c r="AU1079"/>
    </row>
    <row r="1080" spans="2:47" ht="14.25" customHeight="1">
      <c r="B1080" s="232"/>
      <c r="C1080" s="662"/>
      <c r="D1080" s="663"/>
      <c r="E1080" s="663"/>
      <c r="F1080" s="663"/>
      <c r="G1080" s="663"/>
      <c r="H1080" s="663"/>
      <c r="I1080" s="663"/>
      <c r="J1080" s="663"/>
      <c r="K1080" s="663"/>
      <c r="L1080" s="663"/>
      <c r="M1080" s="663"/>
      <c r="N1080" s="663"/>
      <c r="O1080" s="663"/>
      <c r="P1080" s="663"/>
      <c r="Q1080" s="663"/>
      <c r="R1080" s="663"/>
      <c r="S1080" s="663"/>
      <c r="T1080" s="663"/>
      <c r="U1080" s="664"/>
      <c r="V1080" s="232"/>
      <c r="AD1080" s="292"/>
      <c r="AE1080" s="292"/>
      <c r="AF1080" s="292"/>
      <c r="AG1080" s="292"/>
      <c r="AH1080" s="292"/>
      <c r="AR1080"/>
      <c r="AS1080"/>
      <c r="AT1080"/>
      <c r="AU1080"/>
    </row>
    <row r="1081" spans="2:47" ht="14.25" customHeight="1">
      <c r="B1081" s="232"/>
      <c r="C1081" s="662"/>
      <c r="D1081" s="663"/>
      <c r="E1081" s="663"/>
      <c r="F1081" s="663"/>
      <c r="G1081" s="663"/>
      <c r="H1081" s="663"/>
      <c r="I1081" s="663"/>
      <c r="J1081" s="663"/>
      <c r="K1081" s="663"/>
      <c r="L1081" s="663"/>
      <c r="M1081" s="663"/>
      <c r="N1081" s="663"/>
      <c r="O1081" s="663"/>
      <c r="P1081" s="663"/>
      <c r="Q1081" s="663"/>
      <c r="R1081" s="663"/>
      <c r="S1081" s="663"/>
      <c r="T1081" s="663"/>
      <c r="U1081" s="664"/>
      <c r="V1081" s="232"/>
      <c r="AR1081"/>
      <c r="AS1081"/>
      <c r="AT1081"/>
      <c r="AU1081"/>
    </row>
    <row r="1082" spans="2:47" ht="14.25" customHeight="1">
      <c r="B1082" s="232"/>
      <c r="C1082" s="662"/>
      <c r="D1082" s="663"/>
      <c r="E1082" s="663"/>
      <c r="F1082" s="663"/>
      <c r="G1082" s="663"/>
      <c r="H1082" s="663"/>
      <c r="I1082" s="663"/>
      <c r="J1082" s="663"/>
      <c r="K1082" s="663"/>
      <c r="L1082" s="663"/>
      <c r="M1082" s="663"/>
      <c r="N1082" s="663"/>
      <c r="O1082" s="663"/>
      <c r="P1082" s="663"/>
      <c r="Q1082" s="663"/>
      <c r="R1082" s="663"/>
      <c r="S1082" s="663"/>
      <c r="T1082" s="663"/>
      <c r="U1082" s="664"/>
      <c r="V1082" s="232"/>
      <c r="AR1082"/>
      <c r="AS1082"/>
      <c r="AT1082"/>
      <c r="AU1082"/>
    </row>
    <row r="1083" spans="2:47" ht="14.25" customHeight="1">
      <c r="B1083" s="232"/>
      <c r="C1083" s="662"/>
      <c r="D1083" s="663"/>
      <c r="E1083" s="663"/>
      <c r="F1083" s="663"/>
      <c r="G1083" s="663"/>
      <c r="H1083" s="663"/>
      <c r="I1083" s="663"/>
      <c r="J1083" s="663"/>
      <c r="K1083" s="663"/>
      <c r="L1083" s="663"/>
      <c r="M1083" s="663"/>
      <c r="N1083" s="663"/>
      <c r="O1083" s="663"/>
      <c r="P1083" s="663"/>
      <c r="Q1083" s="663"/>
      <c r="R1083" s="663"/>
      <c r="S1083" s="663"/>
      <c r="T1083" s="663"/>
      <c r="U1083" s="664"/>
      <c r="V1083" s="232"/>
      <c r="AR1083"/>
      <c r="AS1083"/>
      <c r="AT1083"/>
      <c r="AU1083"/>
    </row>
    <row r="1084" spans="2:47" ht="14.25" customHeight="1">
      <c r="B1084" s="232"/>
      <c r="C1084" s="665"/>
      <c r="D1084" s="666"/>
      <c r="E1084" s="666"/>
      <c r="F1084" s="666"/>
      <c r="G1084" s="666"/>
      <c r="H1084" s="666"/>
      <c r="I1084" s="666"/>
      <c r="J1084" s="666"/>
      <c r="K1084" s="666"/>
      <c r="L1084" s="666"/>
      <c r="M1084" s="666"/>
      <c r="N1084" s="666"/>
      <c r="O1084" s="666"/>
      <c r="P1084" s="666"/>
      <c r="Q1084" s="666"/>
      <c r="R1084" s="666"/>
      <c r="S1084" s="666"/>
      <c r="T1084" s="666"/>
      <c r="U1084" s="667"/>
      <c r="V1084" s="232"/>
      <c r="AR1084"/>
      <c r="AS1084"/>
      <c r="AT1084"/>
      <c r="AU1084"/>
    </row>
    <row r="1085" spans="2:47" ht="12.95" customHeight="1">
      <c r="B1085" s="237"/>
      <c r="C1085" s="232" t="s">
        <v>77</v>
      </c>
      <c r="D1085" s="232"/>
      <c r="E1085" s="232"/>
      <c r="F1085" s="232"/>
      <c r="G1085" s="232"/>
      <c r="H1085" s="232" t="s">
        <v>469</v>
      </c>
      <c r="I1085" s="232"/>
      <c r="J1085" s="232"/>
      <c r="K1085" s="232"/>
      <c r="L1085" s="232"/>
      <c r="M1085" s="232"/>
      <c r="N1085" s="232"/>
      <c r="O1085" s="232"/>
      <c r="P1085" s="232"/>
      <c r="Q1085" s="232"/>
      <c r="R1085" s="232"/>
      <c r="S1085" s="232"/>
      <c r="T1085" s="232"/>
      <c r="U1085" s="232"/>
      <c r="V1085" s="232"/>
      <c r="W1085" s="232"/>
      <c r="X1085" s="232"/>
      <c r="Y1085" s="232"/>
      <c r="Z1085" s="232"/>
      <c r="AA1085" s="232"/>
      <c r="AB1085" s="232"/>
      <c r="AC1085" s="232"/>
      <c r="AD1085" s="232"/>
      <c r="AE1085" s="232"/>
      <c r="AF1085" s="237"/>
      <c r="AG1085" s="237"/>
      <c r="AH1085" s="237"/>
      <c r="AI1085" s="237"/>
      <c r="AJ1085" s="237"/>
      <c r="AK1085" s="237"/>
      <c r="AR1085"/>
      <c r="AS1085"/>
      <c r="AT1085"/>
      <c r="AU1085"/>
    </row>
    <row r="1086" spans="2:47" ht="12.95" customHeight="1">
      <c r="B1086" s="237"/>
      <c r="C1086" s="232"/>
      <c r="D1086" s="232"/>
      <c r="E1086" s="232"/>
      <c r="F1086" s="232"/>
      <c r="G1086" s="232"/>
      <c r="H1086" s="232" t="s">
        <v>291</v>
      </c>
      <c r="I1086" s="232"/>
      <c r="J1086" s="232"/>
      <c r="K1086" s="232"/>
      <c r="L1086" s="232"/>
      <c r="M1086" s="232"/>
      <c r="N1086" s="232"/>
      <c r="O1086" s="232"/>
      <c r="P1086" s="232"/>
      <c r="Q1086" s="232"/>
      <c r="R1086" s="232"/>
      <c r="S1086" s="232"/>
      <c r="T1086" s="232"/>
      <c r="U1086" s="232"/>
      <c r="V1086" s="232"/>
      <c r="W1086" s="232"/>
      <c r="X1086" s="232"/>
      <c r="Y1086" s="232"/>
      <c r="Z1086" s="232"/>
      <c r="AA1086" s="232"/>
      <c r="AB1086" s="232"/>
      <c r="AC1086" s="232"/>
      <c r="AD1086" s="232"/>
      <c r="AE1086" s="232"/>
      <c r="AF1086" s="237"/>
      <c r="AG1086" s="237"/>
      <c r="AH1086" s="237"/>
      <c r="AI1086" s="237"/>
      <c r="AJ1086" s="237"/>
      <c r="AK1086" s="237"/>
      <c r="AR1086"/>
      <c r="AS1086"/>
      <c r="AT1086"/>
      <c r="AU1086"/>
    </row>
    <row r="1087" spans="2:47" ht="12.95" customHeight="1">
      <c r="B1087" s="237"/>
      <c r="C1087" s="232" t="s">
        <v>357</v>
      </c>
      <c r="D1087" s="232"/>
      <c r="E1087" s="232"/>
      <c r="F1087" s="232"/>
      <c r="G1087" s="232"/>
      <c r="I1087" s="232"/>
      <c r="J1087" s="232"/>
      <c r="K1087" s="232"/>
      <c r="L1087" s="232"/>
      <c r="M1087" s="232"/>
      <c r="N1087" s="232"/>
      <c r="O1087" s="232"/>
      <c r="P1087" s="232"/>
      <c r="Q1087" s="232"/>
      <c r="R1087" s="232"/>
      <c r="S1087" s="232"/>
      <c r="T1087" s="232"/>
      <c r="U1087" s="232"/>
      <c r="V1087" s="232"/>
      <c r="W1087" s="232"/>
      <c r="X1087" s="232"/>
      <c r="Y1087" s="232"/>
      <c r="Z1087" s="232"/>
      <c r="AA1087" s="232"/>
      <c r="AB1087" s="232"/>
      <c r="AC1087" s="232"/>
      <c r="AD1087" s="232"/>
      <c r="AE1087" s="232"/>
      <c r="AF1087" s="237"/>
      <c r="AG1087" s="237"/>
      <c r="AH1087" s="237"/>
      <c r="AI1087" s="237"/>
      <c r="AJ1087" s="237"/>
      <c r="AK1087" s="237"/>
      <c r="AR1087"/>
      <c r="AS1087"/>
      <c r="AT1087"/>
      <c r="AU1087"/>
    </row>
    <row r="1088" spans="2:47" ht="12.95" customHeight="1">
      <c r="B1088" s="237"/>
      <c r="C1088" s="232" t="s">
        <v>460</v>
      </c>
      <c r="D1088" s="232"/>
      <c r="E1088" s="232"/>
      <c r="F1088" s="232"/>
      <c r="G1088" s="232"/>
      <c r="I1088" s="232"/>
      <c r="J1088" s="232"/>
      <c r="K1088" s="232"/>
      <c r="L1088" s="232"/>
      <c r="M1088" s="232"/>
      <c r="N1088" s="232"/>
      <c r="O1088" s="232"/>
      <c r="P1088" s="232"/>
      <c r="Q1088" s="232"/>
      <c r="R1088" s="232"/>
      <c r="S1088" s="232"/>
      <c r="T1088" s="232"/>
      <c r="U1088" s="232"/>
      <c r="V1088" s="232"/>
      <c r="W1088" s="232"/>
      <c r="X1088" s="232"/>
      <c r="Y1088" s="232"/>
      <c r="Z1088" s="232"/>
      <c r="AA1088" s="232"/>
      <c r="AB1088" s="232"/>
      <c r="AC1088" s="232"/>
      <c r="AD1088" s="232"/>
      <c r="AE1088" s="232"/>
      <c r="AF1088" s="237"/>
      <c r="AG1088" s="237"/>
      <c r="AH1088" s="237"/>
      <c r="AI1088" s="237"/>
      <c r="AJ1088" s="237"/>
      <c r="AK1088" s="237"/>
      <c r="AR1088"/>
      <c r="AS1088"/>
      <c r="AT1088"/>
      <c r="AU1088"/>
    </row>
    <row r="1089" spans="2:37" customFormat="1" ht="12.95" customHeight="1">
      <c r="B1089" s="230"/>
      <c r="C1089" s="230"/>
      <c r="D1089" s="230"/>
      <c r="E1089" s="230"/>
      <c r="F1089" s="230"/>
      <c r="G1089" s="230"/>
      <c r="H1089" s="230"/>
      <c r="I1089" s="230"/>
      <c r="J1089" s="230"/>
      <c r="K1089" s="230"/>
      <c r="L1089" s="230"/>
      <c r="M1089" s="230"/>
      <c r="N1089" s="230"/>
      <c r="O1089" s="230"/>
      <c r="P1089" s="230"/>
      <c r="Q1089" s="230"/>
      <c r="R1089" s="230"/>
      <c r="S1089" s="230"/>
      <c r="T1089" s="230"/>
      <c r="U1089" s="230"/>
      <c r="V1089" s="230"/>
      <c r="W1089" s="230"/>
      <c r="X1089" s="230"/>
      <c r="Y1089" s="230"/>
      <c r="Z1089" s="230"/>
      <c r="AA1089" s="230"/>
      <c r="AB1089" s="230"/>
      <c r="AC1089" s="230"/>
      <c r="AD1089" s="230"/>
      <c r="AE1089" s="230"/>
      <c r="AF1089" s="230"/>
      <c r="AG1089" s="230"/>
      <c r="AH1089" s="230"/>
      <c r="AI1089" s="230"/>
      <c r="AJ1089" s="230"/>
      <c r="AK1089" s="230"/>
    </row>
    <row r="1090" spans="2:37" customFormat="1" ht="12.95" customHeight="1">
      <c r="B1090" s="230"/>
      <c r="C1090" s="230"/>
      <c r="D1090" s="230"/>
      <c r="E1090" s="230"/>
      <c r="F1090" s="230"/>
      <c r="G1090" s="230"/>
      <c r="H1090" s="230"/>
      <c r="I1090" s="230"/>
      <c r="J1090" s="230"/>
      <c r="K1090" s="230"/>
      <c r="L1090" s="230"/>
      <c r="M1090" s="230"/>
      <c r="N1090" s="230"/>
      <c r="O1090" s="230"/>
      <c r="P1090" s="230"/>
      <c r="Q1090" s="230"/>
      <c r="R1090" s="230"/>
      <c r="S1090" s="230"/>
      <c r="T1090" s="230"/>
      <c r="U1090" s="230"/>
      <c r="V1090" s="230"/>
      <c r="W1090" s="230"/>
      <c r="X1090" s="230"/>
      <c r="Y1090" s="230"/>
      <c r="Z1090" s="230"/>
      <c r="AA1090" s="230"/>
      <c r="AB1090" s="230"/>
      <c r="AC1090" s="230"/>
      <c r="AD1090" s="230"/>
      <c r="AE1090" s="230"/>
      <c r="AF1090" s="230"/>
      <c r="AG1090" s="230"/>
      <c r="AH1090" s="230"/>
      <c r="AI1090" s="230"/>
      <c r="AJ1090" s="230"/>
      <c r="AK1090" s="230"/>
    </row>
    <row r="1091" spans="2:37" customFormat="1" ht="12.95" customHeight="1">
      <c r="B1091" s="230"/>
      <c r="C1091" s="230"/>
      <c r="D1091" s="230"/>
      <c r="E1091" s="230"/>
      <c r="F1091" s="230"/>
      <c r="G1091" s="230"/>
      <c r="H1091" s="230"/>
      <c r="I1091" s="230"/>
      <c r="J1091" s="230"/>
      <c r="K1091" s="230"/>
      <c r="L1091" s="230"/>
      <c r="M1091" s="230"/>
      <c r="N1091" s="230"/>
      <c r="O1091" s="230"/>
      <c r="P1091" s="230"/>
      <c r="Q1091" s="230"/>
      <c r="R1091" s="230"/>
      <c r="S1091" s="230"/>
      <c r="T1091" s="230"/>
      <c r="U1091" s="230"/>
      <c r="V1091" s="230"/>
      <c r="W1091" s="230"/>
      <c r="X1091" s="230"/>
      <c r="Y1091" s="230"/>
      <c r="Z1091" s="230"/>
      <c r="AA1091" s="230"/>
      <c r="AB1091" s="230"/>
      <c r="AC1091" s="230"/>
      <c r="AD1091" s="230"/>
      <c r="AE1091" s="230"/>
      <c r="AF1091" s="230"/>
      <c r="AG1091" s="230"/>
      <c r="AH1091" s="230"/>
      <c r="AI1091" s="230"/>
      <c r="AJ1091" s="230"/>
      <c r="AK1091" s="230"/>
    </row>
    <row r="1092" spans="2:37" customFormat="1" ht="12.95" customHeight="1">
      <c r="B1092" s="230"/>
      <c r="C1092" s="230"/>
      <c r="D1092" s="230"/>
      <c r="E1092" s="230"/>
      <c r="F1092" s="230"/>
      <c r="G1092" s="230"/>
      <c r="H1092" s="230"/>
      <c r="I1092" s="230"/>
      <c r="J1092" s="230"/>
      <c r="K1092" s="230"/>
      <c r="L1092" s="230"/>
      <c r="M1092" s="230"/>
      <c r="N1092" s="230"/>
      <c r="O1092" s="230"/>
      <c r="P1092" s="230"/>
      <c r="Q1092" s="230"/>
      <c r="R1092" s="230"/>
      <c r="S1092" s="230"/>
      <c r="T1092" s="230"/>
      <c r="U1092" s="230"/>
      <c r="V1092" s="230"/>
      <c r="W1092" s="230"/>
      <c r="X1092" s="230"/>
      <c r="Y1092" s="230"/>
      <c r="Z1092" s="230"/>
      <c r="AA1092" s="230"/>
      <c r="AB1092" s="230"/>
      <c r="AC1092" s="230"/>
      <c r="AD1092" s="230"/>
      <c r="AE1092" s="230"/>
      <c r="AF1092" s="230"/>
      <c r="AG1092" s="230"/>
      <c r="AH1092" s="230"/>
      <c r="AI1092" s="230"/>
      <c r="AJ1092" s="230"/>
      <c r="AK1092" s="230"/>
    </row>
    <row r="1093" spans="2:37" customFormat="1" ht="12.95" customHeight="1">
      <c r="B1093" s="230"/>
      <c r="C1093" s="230"/>
      <c r="D1093" s="230"/>
      <c r="E1093" s="230"/>
      <c r="F1093" s="230"/>
      <c r="G1093" s="230"/>
      <c r="H1093" s="230"/>
      <c r="I1093" s="230"/>
      <c r="J1093" s="230"/>
      <c r="K1093" s="230"/>
      <c r="L1093" s="230"/>
      <c r="M1093" s="230"/>
      <c r="N1093" s="230"/>
      <c r="O1093" s="230"/>
      <c r="P1093" s="230"/>
      <c r="Q1093" s="230"/>
      <c r="R1093" s="230"/>
      <c r="S1093" s="230"/>
      <c r="T1093" s="230"/>
      <c r="U1093" s="230"/>
      <c r="V1093" s="230"/>
      <c r="W1093" s="230"/>
      <c r="X1093" s="230"/>
      <c r="Y1093" s="230"/>
      <c r="Z1093" s="230"/>
      <c r="AA1093" s="230"/>
      <c r="AB1093" s="230"/>
      <c r="AC1093" s="230"/>
      <c r="AD1093" s="230"/>
      <c r="AE1093" s="230"/>
      <c r="AF1093" s="230"/>
      <c r="AG1093" s="230"/>
      <c r="AH1093" s="230"/>
      <c r="AI1093" s="230"/>
      <c r="AJ1093" s="230"/>
      <c r="AK1093" s="230"/>
    </row>
    <row r="1094" spans="2:37" customFormat="1" ht="12.95" customHeight="1">
      <c r="B1094" s="230"/>
      <c r="C1094" s="230"/>
      <c r="D1094" s="230"/>
      <c r="E1094" s="230"/>
      <c r="F1094" s="230"/>
      <c r="G1094" s="230"/>
      <c r="H1094" s="230"/>
      <c r="I1094" s="230"/>
      <c r="J1094" s="230"/>
      <c r="K1094" s="230"/>
      <c r="L1094" s="230"/>
      <c r="M1094" s="230"/>
      <c r="N1094" s="230"/>
      <c r="O1094" s="230"/>
      <c r="P1094" s="230"/>
      <c r="Q1094" s="230"/>
      <c r="R1094" s="230"/>
      <c r="S1094" s="230"/>
      <c r="T1094" s="230"/>
      <c r="U1094" s="230"/>
      <c r="V1094" s="230"/>
      <c r="W1094" s="230"/>
      <c r="X1094" s="230"/>
      <c r="Y1094" s="230"/>
      <c r="Z1094" s="230"/>
      <c r="AA1094" s="230"/>
      <c r="AB1094" s="230"/>
      <c r="AC1094" s="230"/>
      <c r="AD1094" s="230"/>
      <c r="AE1094" s="230"/>
      <c r="AF1094" s="230"/>
      <c r="AG1094" s="230"/>
      <c r="AH1094" s="230"/>
      <c r="AI1094" s="230"/>
      <c r="AJ1094" s="230"/>
      <c r="AK1094" s="230"/>
    </row>
    <row r="1095" spans="2:37" customFormat="1" ht="12.95" customHeight="1">
      <c r="B1095" s="230"/>
      <c r="C1095" s="230"/>
      <c r="D1095" s="230"/>
      <c r="E1095" s="230"/>
      <c r="F1095" s="230"/>
      <c r="G1095" s="230"/>
      <c r="H1095" s="230"/>
      <c r="I1095" s="230"/>
      <c r="J1095" s="230"/>
      <c r="K1095" s="230"/>
      <c r="L1095" s="230"/>
      <c r="M1095" s="230"/>
      <c r="N1095" s="230"/>
      <c r="O1095" s="230"/>
      <c r="P1095" s="230"/>
      <c r="Q1095" s="230"/>
      <c r="R1095" s="230"/>
      <c r="S1095" s="230"/>
      <c r="T1095" s="230"/>
      <c r="U1095" s="230"/>
      <c r="V1095" s="230"/>
      <c r="W1095" s="230"/>
      <c r="X1095" s="230"/>
      <c r="Y1095" s="230"/>
      <c r="Z1095" s="230"/>
      <c r="AA1095" s="230"/>
      <c r="AB1095" s="230"/>
      <c r="AC1095" s="230"/>
      <c r="AD1095" s="230"/>
      <c r="AE1095" s="230"/>
      <c r="AF1095" s="230"/>
      <c r="AG1095" s="230"/>
      <c r="AH1095" s="230"/>
      <c r="AI1095" s="230"/>
      <c r="AJ1095" s="230"/>
      <c r="AK1095" s="230"/>
    </row>
    <row r="1096" spans="2:37" customFormat="1" ht="12.95" customHeight="1">
      <c r="B1096" s="230"/>
      <c r="C1096" s="230"/>
      <c r="D1096" s="230"/>
      <c r="E1096" s="230"/>
      <c r="F1096" s="230"/>
      <c r="G1096" s="230"/>
      <c r="H1096" s="230"/>
      <c r="I1096" s="230"/>
      <c r="J1096" s="230"/>
      <c r="K1096" s="230"/>
      <c r="L1096" s="230"/>
      <c r="M1096" s="230"/>
      <c r="N1096" s="230"/>
      <c r="O1096" s="230"/>
      <c r="P1096" s="230"/>
      <c r="Q1096" s="230"/>
      <c r="R1096" s="230"/>
      <c r="S1096" s="230"/>
      <c r="T1096" s="230"/>
      <c r="U1096" s="230"/>
      <c r="V1096" s="230"/>
      <c r="W1096" s="230"/>
      <c r="X1096" s="230"/>
      <c r="Y1096" s="230"/>
      <c r="Z1096" s="230"/>
      <c r="AA1096" s="230"/>
      <c r="AB1096" s="230"/>
      <c r="AC1096" s="230"/>
      <c r="AD1096" s="230"/>
      <c r="AE1096" s="230"/>
      <c r="AF1096" s="230"/>
      <c r="AG1096" s="230"/>
      <c r="AH1096" s="230"/>
      <c r="AI1096" s="230"/>
      <c r="AJ1096" s="230"/>
      <c r="AK1096" s="230"/>
    </row>
    <row r="1097" spans="2:37" customFormat="1" ht="12.95" customHeight="1">
      <c r="B1097" s="230"/>
      <c r="C1097" s="230"/>
      <c r="D1097" s="230"/>
      <c r="E1097" s="230"/>
      <c r="F1097" s="230"/>
      <c r="G1097" s="230"/>
      <c r="H1097" s="230"/>
      <c r="I1097" s="230"/>
      <c r="J1097" s="230"/>
      <c r="K1097" s="230"/>
      <c r="L1097" s="230"/>
      <c r="M1097" s="230"/>
      <c r="N1097" s="230"/>
      <c r="O1097" s="230"/>
      <c r="P1097" s="230"/>
      <c r="Q1097" s="230"/>
      <c r="R1097" s="230"/>
      <c r="S1097" s="230"/>
      <c r="T1097" s="230"/>
      <c r="U1097" s="230"/>
      <c r="V1097" s="230"/>
      <c r="W1097" s="230"/>
      <c r="X1097" s="230"/>
      <c r="Y1097" s="230"/>
      <c r="Z1097" s="230"/>
      <c r="AA1097" s="230"/>
      <c r="AB1097" s="230"/>
      <c r="AC1097" s="230"/>
      <c r="AD1097" s="230"/>
      <c r="AE1097" s="230"/>
      <c r="AF1097" s="230"/>
      <c r="AG1097" s="230"/>
      <c r="AH1097" s="230"/>
      <c r="AI1097" s="230"/>
      <c r="AJ1097" s="230"/>
      <c r="AK1097" s="230"/>
    </row>
    <row r="1098" spans="2:37" customFormat="1" ht="12.95" customHeight="1">
      <c r="B1098" s="230"/>
      <c r="C1098" s="230"/>
      <c r="D1098" s="230"/>
      <c r="E1098" s="230"/>
      <c r="F1098" s="230"/>
      <c r="G1098" s="230"/>
      <c r="H1098" s="230"/>
      <c r="I1098" s="230"/>
      <c r="J1098" s="230"/>
      <c r="K1098" s="230"/>
      <c r="L1098" s="230"/>
      <c r="M1098" s="230"/>
      <c r="N1098" s="230"/>
      <c r="O1098" s="230"/>
      <c r="P1098" s="230"/>
      <c r="Q1098" s="230"/>
      <c r="R1098" s="230"/>
      <c r="S1098" s="230"/>
      <c r="T1098" s="230"/>
      <c r="U1098" s="230"/>
      <c r="V1098" s="230"/>
      <c r="W1098" s="230"/>
      <c r="X1098" s="230"/>
      <c r="Y1098" s="230"/>
      <c r="Z1098" s="230"/>
      <c r="AA1098" s="230"/>
      <c r="AB1098" s="230"/>
      <c r="AC1098" s="230"/>
      <c r="AD1098" s="230"/>
      <c r="AE1098" s="230"/>
      <c r="AF1098" s="230"/>
      <c r="AG1098" s="230"/>
      <c r="AH1098" s="230"/>
      <c r="AI1098" s="230"/>
      <c r="AJ1098" s="230"/>
      <c r="AK1098" s="230"/>
    </row>
    <row r="1099" spans="2:37" customFormat="1" ht="12.95" customHeight="1">
      <c r="B1099" s="230"/>
      <c r="C1099" s="230"/>
      <c r="D1099" s="230"/>
      <c r="E1099" s="230"/>
      <c r="F1099" s="230"/>
      <c r="G1099" s="230"/>
      <c r="H1099" s="230"/>
      <c r="I1099" s="230"/>
      <c r="J1099" s="230"/>
      <c r="K1099" s="230"/>
      <c r="L1099" s="230"/>
      <c r="M1099" s="230"/>
      <c r="N1099" s="230"/>
      <c r="O1099" s="230"/>
      <c r="P1099" s="230"/>
      <c r="Q1099" s="230"/>
      <c r="R1099" s="230"/>
      <c r="S1099" s="230"/>
      <c r="T1099" s="230"/>
      <c r="U1099" s="230"/>
      <c r="V1099" s="230"/>
      <c r="W1099" s="230"/>
      <c r="X1099" s="230"/>
      <c r="Y1099" s="230"/>
      <c r="Z1099" s="230"/>
      <c r="AA1099" s="230"/>
      <c r="AB1099" s="230"/>
      <c r="AC1099" s="230"/>
      <c r="AD1099" s="230"/>
      <c r="AE1099" s="230"/>
      <c r="AF1099" s="230"/>
      <c r="AG1099" s="230"/>
      <c r="AH1099" s="230"/>
      <c r="AI1099" s="230"/>
      <c r="AJ1099" s="230"/>
      <c r="AK1099" s="230"/>
    </row>
    <row r="1100" spans="2:37" customFormat="1" ht="12.95" customHeight="1">
      <c r="B1100" s="230"/>
      <c r="C1100" s="230"/>
      <c r="D1100" s="230"/>
      <c r="E1100" s="230"/>
      <c r="F1100" s="230"/>
      <c r="G1100" s="230"/>
      <c r="H1100" s="230"/>
      <c r="I1100" s="230"/>
      <c r="J1100" s="230"/>
      <c r="K1100" s="230"/>
      <c r="L1100" s="230"/>
      <c r="M1100" s="230"/>
      <c r="N1100" s="230"/>
      <c r="O1100" s="230"/>
      <c r="P1100" s="230"/>
      <c r="Q1100" s="230"/>
      <c r="R1100" s="230"/>
      <c r="S1100" s="230"/>
      <c r="T1100" s="230"/>
      <c r="U1100" s="230"/>
      <c r="V1100" s="230"/>
      <c r="W1100" s="230"/>
      <c r="X1100" s="230"/>
      <c r="Y1100" s="230"/>
      <c r="Z1100" s="230"/>
      <c r="AA1100" s="230"/>
      <c r="AB1100" s="230"/>
      <c r="AC1100" s="230"/>
      <c r="AD1100" s="230"/>
      <c r="AE1100" s="230"/>
      <c r="AF1100" s="230"/>
      <c r="AG1100" s="230"/>
      <c r="AH1100" s="230"/>
      <c r="AI1100" s="230"/>
      <c r="AJ1100" s="230"/>
      <c r="AK1100" s="230"/>
    </row>
    <row r="1101" spans="2:37" customFormat="1" ht="12.95" customHeight="1">
      <c r="B1101" s="230"/>
      <c r="C1101" s="230"/>
      <c r="D1101" s="230"/>
      <c r="E1101" s="230"/>
      <c r="F1101" s="230"/>
      <c r="G1101" s="230"/>
      <c r="H1101" s="230"/>
      <c r="I1101" s="230"/>
      <c r="J1101" s="230"/>
      <c r="K1101" s="230"/>
      <c r="L1101" s="230"/>
      <c r="M1101" s="230"/>
      <c r="N1101" s="230"/>
      <c r="O1101" s="230"/>
      <c r="P1101" s="230"/>
      <c r="Q1101" s="230"/>
      <c r="R1101" s="230"/>
      <c r="S1101" s="230"/>
      <c r="T1101" s="230"/>
      <c r="U1101" s="230"/>
      <c r="V1101" s="230"/>
      <c r="W1101" s="230"/>
      <c r="X1101" s="230"/>
      <c r="Y1101" s="230"/>
      <c r="Z1101" s="230"/>
      <c r="AA1101" s="230"/>
      <c r="AB1101" s="230"/>
      <c r="AC1101" s="230"/>
      <c r="AD1101" s="230"/>
      <c r="AE1101" s="230"/>
      <c r="AF1101" s="230"/>
      <c r="AG1101" s="230"/>
      <c r="AH1101" s="230"/>
      <c r="AI1101" s="230"/>
      <c r="AJ1101" s="230"/>
      <c r="AK1101" s="230"/>
    </row>
    <row r="1102" spans="2:37" customFormat="1" ht="12.95" customHeight="1">
      <c r="B1102" s="230"/>
      <c r="C1102" s="230"/>
      <c r="D1102" s="230"/>
      <c r="E1102" s="230"/>
      <c r="F1102" s="230"/>
      <c r="G1102" s="230"/>
      <c r="H1102" s="230"/>
      <c r="I1102" s="230"/>
      <c r="J1102" s="230"/>
      <c r="K1102" s="230"/>
      <c r="L1102" s="230"/>
      <c r="M1102" s="230"/>
      <c r="N1102" s="230"/>
      <c r="O1102" s="230"/>
      <c r="P1102" s="230"/>
      <c r="Q1102" s="230"/>
      <c r="R1102" s="230"/>
      <c r="S1102" s="230"/>
      <c r="T1102" s="230"/>
      <c r="U1102" s="230"/>
      <c r="V1102" s="230"/>
      <c r="W1102" s="230"/>
      <c r="X1102" s="230"/>
      <c r="Y1102" s="230"/>
      <c r="Z1102" s="230"/>
      <c r="AA1102" s="230"/>
      <c r="AB1102" s="230"/>
      <c r="AC1102" s="230"/>
      <c r="AD1102" s="230"/>
      <c r="AE1102" s="230"/>
      <c r="AF1102" s="230"/>
      <c r="AG1102" s="230"/>
      <c r="AH1102" s="230"/>
      <c r="AI1102" s="230"/>
      <c r="AJ1102" s="230"/>
      <c r="AK1102" s="230"/>
    </row>
    <row r="1103" spans="2:37" customFormat="1" ht="12.95" customHeight="1">
      <c r="B1103" s="230"/>
      <c r="C1103" s="230"/>
      <c r="D1103" s="230"/>
      <c r="E1103" s="230"/>
      <c r="F1103" s="230"/>
      <c r="G1103" s="230"/>
      <c r="H1103" s="230"/>
      <c r="I1103" s="230"/>
      <c r="J1103" s="230"/>
      <c r="K1103" s="230"/>
      <c r="L1103" s="230"/>
      <c r="M1103" s="230"/>
      <c r="N1103" s="230"/>
      <c r="O1103" s="230"/>
      <c r="P1103" s="230"/>
      <c r="Q1103" s="230"/>
      <c r="R1103" s="230"/>
      <c r="S1103" s="230"/>
      <c r="T1103" s="230"/>
      <c r="U1103" s="230"/>
      <c r="V1103" s="230"/>
      <c r="W1103" s="230"/>
      <c r="X1103" s="230"/>
      <c r="Y1103" s="230"/>
      <c r="Z1103" s="230"/>
      <c r="AA1103" s="230"/>
      <c r="AB1103" s="230"/>
      <c r="AC1103" s="230"/>
      <c r="AD1103" s="230"/>
      <c r="AE1103" s="230"/>
      <c r="AF1103" s="230"/>
      <c r="AG1103" s="230"/>
      <c r="AH1103" s="230"/>
      <c r="AI1103" s="230"/>
      <c r="AJ1103" s="230"/>
      <c r="AK1103" s="230"/>
    </row>
    <row r="1104" spans="2:37" customFormat="1" ht="12.95" customHeight="1">
      <c r="B1104" s="230"/>
      <c r="C1104" s="230"/>
      <c r="D1104" s="230"/>
      <c r="E1104" s="230"/>
      <c r="F1104" s="230"/>
      <c r="G1104" s="230"/>
      <c r="H1104" s="230"/>
      <c r="I1104" s="230"/>
      <c r="J1104" s="230"/>
      <c r="K1104" s="230"/>
      <c r="L1104" s="230"/>
      <c r="M1104" s="230"/>
      <c r="N1104" s="230"/>
      <c r="O1104" s="230"/>
      <c r="P1104" s="230"/>
      <c r="Q1104" s="230"/>
      <c r="R1104" s="230"/>
      <c r="S1104" s="230"/>
      <c r="T1104" s="230"/>
      <c r="U1104" s="230"/>
      <c r="V1104" s="230"/>
      <c r="W1104" s="230"/>
      <c r="X1104" s="230"/>
      <c r="Y1104" s="230"/>
      <c r="Z1104" s="230"/>
      <c r="AA1104" s="230"/>
      <c r="AB1104" s="230"/>
      <c r="AC1104" s="230"/>
      <c r="AD1104" s="230"/>
      <c r="AE1104" s="230"/>
      <c r="AF1104" s="230"/>
      <c r="AG1104" s="230"/>
      <c r="AH1104" s="230"/>
      <c r="AI1104" s="230"/>
      <c r="AJ1104" s="230"/>
      <c r="AK1104" s="230"/>
    </row>
    <row r="1105" spans="2:37" customFormat="1" ht="12.95" customHeight="1">
      <c r="B1105" s="230"/>
      <c r="C1105" s="230"/>
      <c r="D1105" s="230"/>
      <c r="E1105" s="230"/>
      <c r="F1105" s="230"/>
      <c r="G1105" s="230"/>
      <c r="H1105" s="230"/>
      <c r="I1105" s="230"/>
      <c r="J1105" s="230"/>
      <c r="K1105" s="230"/>
      <c r="L1105" s="230"/>
      <c r="M1105" s="230"/>
      <c r="N1105" s="230"/>
      <c r="O1105" s="230"/>
      <c r="P1105" s="230"/>
      <c r="Q1105" s="230"/>
      <c r="R1105" s="230"/>
      <c r="S1105" s="230"/>
      <c r="T1105" s="230"/>
      <c r="U1105" s="230"/>
      <c r="V1105" s="230"/>
      <c r="W1105" s="230"/>
      <c r="X1105" s="230"/>
      <c r="Y1105" s="230"/>
      <c r="Z1105" s="230"/>
      <c r="AA1105" s="230"/>
      <c r="AB1105" s="230"/>
      <c r="AC1105" s="230"/>
      <c r="AD1105" s="230"/>
      <c r="AE1105" s="230"/>
      <c r="AF1105" s="230"/>
      <c r="AG1105" s="230"/>
      <c r="AH1105" s="230"/>
      <c r="AI1105" s="230"/>
      <c r="AJ1105" s="230"/>
      <c r="AK1105" s="230"/>
    </row>
    <row r="1106" spans="2:37" customFormat="1" ht="12.95" customHeight="1">
      <c r="B1106" s="230"/>
      <c r="C1106" s="230"/>
      <c r="D1106" s="230"/>
      <c r="E1106" s="230"/>
      <c r="F1106" s="230"/>
      <c r="G1106" s="230"/>
      <c r="H1106" s="230"/>
      <c r="I1106" s="230"/>
      <c r="J1106" s="230"/>
      <c r="K1106" s="230"/>
      <c r="L1106" s="230"/>
      <c r="M1106" s="230"/>
      <c r="N1106" s="230"/>
      <c r="O1106" s="230"/>
      <c r="P1106" s="230"/>
      <c r="Q1106" s="230"/>
      <c r="R1106" s="230"/>
      <c r="S1106" s="230"/>
      <c r="T1106" s="230"/>
      <c r="U1106" s="230"/>
      <c r="V1106" s="230"/>
      <c r="W1106" s="230"/>
      <c r="X1106" s="230"/>
      <c r="Y1106" s="230"/>
      <c r="Z1106" s="230"/>
      <c r="AA1106" s="230"/>
      <c r="AB1106" s="230"/>
      <c r="AC1106" s="230"/>
      <c r="AD1106" s="230"/>
      <c r="AE1106" s="230"/>
      <c r="AF1106" s="230"/>
      <c r="AG1106" s="230"/>
      <c r="AH1106" s="230"/>
      <c r="AI1106" s="230"/>
      <c r="AJ1106" s="230"/>
      <c r="AK1106" s="230"/>
    </row>
    <row r="1107" spans="2:37" customFormat="1" ht="12.95" customHeight="1">
      <c r="B1107" s="230"/>
      <c r="C1107" s="230"/>
      <c r="D1107" s="230"/>
      <c r="E1107" s="230"/>
      <c r="F1107" s="230"/>
      <c r="G1107" s="230"/>
      <c r="H1107" s="230"/>
      <c r="I1107" s="230"/>
      <c r="J1107" s="230"/>
      <c r="K1107" s="230"/>
      <c r="L1107" s="230"/>
      <c r="M1107" s="230"/>
      <c r="N1107" s="230"/>
      <c r="O1107" s="230"/>
      <c r="P1107" s="230"/>
      <c r="Q1107" s="230"/>
      <c r="R1107" s="230"/>
      <c r="S1107" s="230"/>
      <c r="T1107" s="230"/>
      <c r="U1107" s="230"/>
      <c r="V1107" s="230"/>
      <c r="W1107" s="230"/>
      <c r="X1107" s="230"/>
      <c r="Y1107" s="230"/>
      <c r="Z1107" s="230"/>
      <c r="AA1107" s="230"/>
      <c r="AB1107" s="230"/>
      <c r="AC1107" s="230"/>
      <c r="AD1107" s="230"/>
      <c r="AE1107" s="230"/>
      <c r="AF1107" s="230"/>
      <c r="AG1107" s="230"/>
      <c r="AH1107" s="230"/>
      <c r="AI1107" s="230"/>
      <c r="AJ1107" s="230"/>
      <c r="AK1107" s="230"/>
    </row>
    <row r="1108" spans="2:37" customFormat="1" ht="12.95" customHeight="1">
      <c r="B1108" s="230"/>
      <c r="C1108" s="230"/>
      <c r="D1108" s="230"/>
      <c r="E1108" s="230"/>
      <c r="F1108" s="230"/>
      <c r="G1108" s="230"/>
      <c r="H1108" s="230"/>
      <c r="I1108" s="230"/>
      <c r="J1108" s="230"/>
      <c r="K1108" s="230"/>
      <c r="L1108" s="230"/>
      <c r="M1108" s="230"/>
      <c r="N1108" s="230"/>
      <c r="O1108" s="230"/>
      <c r="P1108" s="230"/>
      <c r="Q1108" s="230"/>
      <c r="R1108" s="230"/>
      <c r="S1108" s="230"/>
      <c r="T1108" s="230"/>
      <c r="U1108" s="230"/>
      <c r="V1108" s="230"/>
      <c r="W1108" s="230"/>
      <c r="X1108" s="230"/>
      <c r="Y1108" s="230"/>
      <c r="Z1108" s="230"/>
      <c r="AA1108" s="230"/>
      <c r="AB1108" s="230"/>
      <c r="AC1108" s="230"/>
      <c r="AD1108" s="230"/>
      <c r="AE1108" s="230"/>
      <c r="AF1108" s="230"/>
      <c r="AG1108" s="230"/>
      <c r="AH1108" s="230"/>
      <c r="AI1108" s="230"/>
      <c r="AJ1108" s="230"/>
      <c r="AK1108" s="230"/>
    </row>
    <row r="1109" spans="2:37" customFormat="1" ht="12.95" customHeight="1">
      <c r="B1109" s="230"/>
      <c r="C1109" s="230"/>
      <c r="D1109" s="230"/>
      <c r="E1109" s="230"/>
      <c r="F1109" s="230"/>
      <c r="G1109" s="230"/>
      <c r="H1109" s="230"/>
      <c r="I1109" s="230"/>
      <c r="J1109" s="230"/>
      <c r="K1109" s="230"/>
      <c r="L1109" s="230"/>
      <c r="M1109" s="230"/>
      <c r="N1109" s="230"/>
      <c r="O1109" s="230"/>
      <c r="P1109" s="230"/>
      <c r="Q1109" s="230"/>
      <c r="R1109" s="230"/>
      <c r="S1109" s="230"/>
      <c r="T1109" s="230"/>
      <c r="U1109" s="230"/>
      <c r="V1109" s="230"/>
      <c r="W1109" s="230"/>
      <c r="X1109" s="230"/>
      <c r="Y1109" s="230"/>
      <c r="Z1109" s="230"/>
      <c r="AA1109" s="230"/>
      <c r="AB1109" s="230"/>
      <c r="AC1109" s="230"/>
      <c r="AD1109" s="230"/>
      <c r="AE1109" s="230"/>
      <c r="AF1109" s="230"/>
      <c r="AG1109" s="230"/>
      <c r="AH1109" s="230"/>
      <c r="AI1109" s="230"/>
      <c r="AJ1109" s="230"/>
      <c r="AK1109" s="230"/>
    </row>
    <row r="1110" spans="2:37" customFormat="1" ht="12.95" customHeight="1">
      <c r="B1110" s="230"/>
      <c r="C1110" s="230"/>
      <c r="D1110" s="230"/>
      <c r="E1110" s="230"/>
      <c r="F1110" s="230"/>
      <c r="G1110" s="230"/>
      <c r="H1110" s="230"/>
      <c r="I1110" s="230"/>
      <c r="J1110" s="230"/>
      <c r="K1110" s="230"/>
      <c r="L1110" s="230"/>
      <c r="M1110" s="230"/>
      <c r="N1110" s="230"/>
      <c r="O1110" s="230"/>
      <c r="P1110" s="230"/>
      <c r="Q1110" s="230"/>
      <c r="R1110" s="230"/>
      <c r="S1110" s="230"/>
      <c r="T1110" s="230"/>
      <c r="U1110" s="230"/>
      <c r="V1110" s="230"/>
      <c r="W1110" s="230"/>
      <c r="X1110" s="230"/>
      <c r="Y1110" s="230"/>
      <c r="Z1110" s="230"/>
      <c r="AA1110" s="230"/>
      <c r="AB1110" s="230"/>
      <c r="AC1110" s="230"/>
      <c r="AD1110" s="230"/>
      <c r="AE1110" s="230"/>
      <c r="AF1110" s="230"/>
      <c r="AG1110" s="230"/>
      <c r="AH1110" s="230"/>
      <c r="AI1110" s="230"/>
      <c r="AJ1110" s="230"/>
      <c r="AK1110" s="230"/>
    </row>
    <row r="1111" spans="2:37" customFormat="1" ht="12.95" customHeight="1">
      <c r="B1111" s="230"/>
      <c r="C1111" s="230"/>
      <c r="D1111" s="230"/>
      <c r="E1111" s="230"/>
      <c r="F1111" s="230"/>
      <c r="G1111" s="230"/>
      <c r="H1111" s="230"/>
      <c r="I1111" s="230"/>
      <c r="J1111" s="230"/>
      <c r="K1111" s="230"/>
      <c r="L1111" s="230"/>
      <c r="M1111" s="230"/>
      <c r="N1111" s="230"/>
      <c r="O1111" s="230"/>
      <c r="P1111" s="230"/>
      <c r="Q1111" s="230"/>
      <c r="R1111" s="230"/>
      <c r="S1111" s="230"/>
      <c r="T1111" s="230"/>
      <c r="U1111" s="230"/>
      <c r="V1111" s="230"/>
      <c r="W1111" s="230"/>
      <c r="X1111" s="230"/>
      <c r="Y1111" s="230"/>
      <c r="Z1111" s="230"/>
      <c r="AA1111" s="230"/>
      <c r="AB1111" s="230"/>
      <c r="AC1111" s="230"/>
      <c r="AD1111" s="230"/>
      <c r="AE1111" s="230"/>
      <c r="AF1111" s="230"/>
      <c r="AG1111" s="230"/>
      <c r="AH1111" s="230"/>
      <c r="AI1111" s="230"/>
      <c r="AJ1111" s="230"/>
      <c r="AK1111" s="230"/>
    </row>
    <row r="1112" spans="2:37" customFormat="1" ht="12.95" customHeight="1">
      <c r="B1112" s="230"/>
      <c r="C1112" s="230"/>
      <c r="D1112" s="230"/>
      <c r="E1112" s="230"/>
      <c r="F1112" s="230"/>
      <c r="G1112" s="230"/>
      <c r="H1112" s="230"/>
      <c r="I1112" s="230"/>
      <c r="J1112" s="230"/>
      <c r="K1112" s="230"/>
      <c r="L1112" s="230"/>
      <c r="M1112" s="230"/>
      <c r="N1112" s="230"/>
      <c r="O1112" s="230"/>
      <c r="P1112" s="230"/>
      <c r="Q1112" s="230"/>
      <c r="R1112" s="230"/>
      <c r="S1112" s="230"/>
      <c r="T1112" s="230"/>
      <c r="U1112" s="230"/>
      <c r="V1112" s="230"/>
      <c r="W1112" s="230"/>
      <c r="X1112" s="230"/>
      <c r="Y1112" s="230"/>
      <c r="Z1112" s="230"/>
      <c r="AA1112" s="230"/>
      <c r="AB1112" s="230"/>
      <c r="AC1112" s="230"/>
      <c r="AD1112" s="230"/>
      <c r="AE1112" s="230"/>
      <c r="AF1112" s="230"/>
      <c r="AG1112" s="230"/>
      <c r="AH1112" s="230"/>
      <c r="AI1112" s="230"/>
      <c r="AJ1112" s="230"/>
      <c r="AK1112" s="230"/>
    </row>
    <row r="1113" spans="2:37" customFormat="1" ht="12.95" customHeight="1">
      <c r="B1113" s="230"/>
      <c r="C1113" s="230"/>
      <c r="D1113" s="230"/>
      <c r="E1113" s="230"/>
      <c r="F1113" s="230"/>
      <c r="G1113" s="230"/>
      <c r="H1113" s="230"/>
      <c r="I1113" s="230"/>
      <c r="J1113" s="230"/>
      <c r="K1113" s="230"/>
      <c r="L1113" s="230"/>
      <c r="M1113" s="230"/>
      <c r="N1113" s="230"/>
      <c r="O1113" s="230"/>
      <c r="P1113" s="230"/>
      <c r="Q1113" s="230"/>
      <c r="R1113" s="230"/>
      <c r="S1113" s="230"/>
      <c r="T1113" s="230"/>
      <c r="U1113" s="230"/>
      <c r="V1113" s="230"/>
      <c r="W1113" s="230"/>
      <c r="X1113" s="230"/>
      <c r="Y1113" s="230"/>
      <c r="Z1113" s="230"/>
      <c r="AA1113" s="230"/>
      <c r="AB1113" s="230"/>
      <c r="AC1113" s="230"/>
      <c r="AD1113" s="230"/>
      <c r="AE1113" s="230"/>
      <c r="AF1113" s="230"/>
      <c r="AG1113" s="230"/>
      <c r="AH1113" s="230"/>
      <c r="AI1113" s="230"/>
      <c r="AJ1113" s="230"/>
      <c r="AK1113" s="230"/>
    </row>
    <row r="1114" spans="2:37" customFormat="1" ht="12.95" customHeight="1">
      <c r="B1114" s="230"/>
      <c r="C1114" s="230"/>
      <c r="D1114" s="230"/>
      <c r="E1114" s="230"/>
      <c r="F1114" s="230"/>
      <c r="G1114" s="230"/>
      <c r="H1114" s="230"/>
      <c r="I1114" s="230"/>
      <c r="J1114" s="230"/>
      <c r="K1114" s="230"/>
      <c r="L1114" s="230"/>
      <c r="M1114" s="230"/>
      <c r="N1114" s="230"/>
      <c r="O1114" s="230"/>
      <c r="P1114" s="230"/>
      <c r="Q1114" s="230"/>
      <c r="R1114" s="230"/>
      <c r="S1114" s="230"/>
      <c r="T1114" s="230"/>
      <c r="U1114" s="230"/>
      <c r="V1114" s="230"/>
      <c r="W1114" s="230"/>
      <c r="X1114" s="230"/>
      <c r="Y1114" s="230"/>
      <c r="Z1114" s="230"/>
      <c r="AA1114" s="230"/>
      <c r="AB1114" s="230"/>
      <c r="AC1114" s="230"/>
      <c r="AD1114" s="230"/>
      <c r="AE1114" s="230"/>
      <c r="AF1114" s="230"/>
      <c r="AG1114" s="230"/>
      <c r="AH1114" s="230"/>
      <c r="AI1114" s="230"/>
      <c r="AJ1114" s="230"/>
      <c r="AK1114" s="230"/>
    </row>
    <row r="1115" spans="2:37" customFormat="1" ht="12.95" customHeight="1">
      <c r="B1115" s="230"/>
      <c r="C1115" s="230"/>
      <c r="D1115" s="230"/>
      <c r="E1115" s="230"/>
      <c r="F1115" s="230"/>
      <c r="G1115" s="230"/>
      <c r="H1115" s="230"/>
      <c r="I1115" s="230"/>
      <c r="J1115" s="230"/>
      <c r="K1115" s="230"/>
      <c r="L1115" s="230"/>
      <c r="M1115" s="230"/>
      <c r="N1115" s="230"/>
      <c r="O1115" s="230"/>
      <c r="P1115" s="230"/>
      <c r="Q1115" s="230"/>
      <c r="R1115" s="230"/>
      <c r="S1115" s="230"/>
      <c r="T1115" s="230"/>
      <c r="U1115" s="230"/>
      <c r="V1115" s="230"/>
      <c r="W1115" s="230"/>
      <c r="X1115" s="230"/>
      <c r="Y1115" s="230"/>
      <c r="Z1115" s="230"/>
      <c r="AA1115" s="230"/>
      <c r="AB1115" s="230"/>
      <c r="AC1115" s="230"/>
      <c r="AD1115" s="230"/>
      <c r="AE1115" s="230"/>
      <c r="AF1115" s="230"/>
      <c r="AG1115" s="230"/>
      <c r="AH1115" s="230"/>
      <c r="AI1115" s="230"/>
      <c r="AJ1115" s="230"/>
      <c r="AK1115" s="230"/>
    </row>
    <row r="1116" spans="2:37" customFormat="1" ht="12.95" customHeight="1">
      <c r="B1116" s="230"/>
      <c r="C1116" s="230"/>
      <c r="D1116" s="230"/>
      <c r="E1116" s="230"/>
      <c r="F1116" s="230"/>
      <c r="G1116" s="230"/>
      <c r="H1116" s="230"/>
      <c r="I1116" s="230"/>
      <c r="J1116" s="230"/>
      <c r="K1116" s="230"/>
      <c r="L1116" s="230"/>
      <c r="M1116" s="230"/>
      <c r="N1116" s="230"/>
      <c r="O1116" s="230"/>
      <c r="P1116" s="230"/>
      <c r="Q1116" s="230"/>
      <c r="R1116" s="230"/>
      <c r="S1116" s="230"/>
      <c r="T1116" s="230"/>
      <c r="U1116" s="230"/>
      <c r="V1116" s="230"/>
      <c r="W1116" s="230"/>
      <c r="X1116" s="230"/>
      <c r="Y1116" s="230"/>
      <c r="Z1116" s="230"/>
      <c r="AA1116" s="230"/>
      <c r="AB1116" s="230"/>
      <c r="AC1116" s="230"/>
      <c r="AD1116" s="230"/>
      <c r="AE1116" s="230"/>
      <c r="AF1116" s="230"/>
      <c r="AG1116" s="230"/>
      <c r="AH1116" s="230"/>
      <c r="AI1116" s="230"/>
      <c r="AJ1116" s="230"/>
      <c r="AK1116" s="230"/>
    </row>
    <row r="1117" spans="2:37" customFormat="1" ht="12.95" customHeight="1">
      <c r="B1117" s="230"/>
      <c r="C1117" s="230"/>
      <c r="D1117" s="230"/>
      <c r="E1117" s="230"/>
      <c r="F1117" s="230"/>
      <c r="G1117" s="230"/>
      <c r="H1117" s="230"/>
      <c r="I1117" s="230"/>
      <c r="J1117" s="230"/>
      <c r="K1117" s="230"/>
      <c r="L1117" s="230"/>
      <c r="M1117" s="230"/>
      <c r="N1117" s="230"/>
      <c r="O1117" s="230"/>
      <c r="P1117" s="230"/>
      <c r="Q1117" s="230"/>
      <c r="R1117" s="230"/>
      <c r="S1117" s="230"/>
      <c r="T1117" s="230"/>
      <c r="U1117" s="230"/>
      <c r="V1117" s="230"/>
      <c r="W1117" s="230"/>
      <c r="X1117" s="230"/>
      <c r="Y1117" s="230"/>
      <c r="Z1117" s="230"/>
      <c r="AA1117" s="230"/>
      <c r="AB1117" s="230"/>
      <c r="AC1117" s="230"/>
      <c r="AD1117" s="230"/>
      <c r="AE1117" s="230"/>
      <c r="AF1117" s="230"/>
      <c r="AG1117" s="230"/>
      <c r="AH1117" s="230"/>
      <c r="AI1117" s="230"/>
      <c r="AJ1117" s="230"/>
      <c r="AK1117" s="230"/>
    </row>
    <row r="1118" spans="2:37" customFormat="1" ht="12.95" customHeight="1">
      <c r="B1118" s="230"/>
      <c r="C1118" s="230"/>
      <c r="D1118" s="230"/>
      <c r="E1118" s="230"/>
      <c r="F1118" s="230"/>
      <c r="G1118" s="230"/>
      <c r="H1118" s="230"/>
      <c r="I1118" s="230"/>
      <c r="J1118" s="230"/>
      <c r="K1118" s="230"/>
      <c r="L1118" s="230"/>
      <c r="M1118" s="230"/>
      <c r="N1118" s="230"/>
      <c r="O1118" s="230"/>
      <c r="P1118" s="230"/>
      <c r="Q1118" s="230"/>
      <c r="R1118" s="230"/>
      <c r="S1118" s="230"/>
      <c r="T1118" s="230"/>
      <c r="U1118" s="230"/>
      <c r="V1118" s="230"/>
      <c r="W1118" s="230"/>
      <c r="X1118" s="230"/>
      <c r="Y1118" s="230"/>
      <c r="Z1118" s="230"/>
      <c r="AA1118" s="230"/>
      <c r="AB1118" s="230"/>
      <c r="AC1118" s="230"/>
      <c r="AD1118" s="230"/>
      <c r="AE1118" s="230"/>
      <c r="AF1118" s="230"/>
      <c r="AG1118" s="230"/>
      <c r="AH1118" s="230"/>
      <c r="AI1118" s="230"/>
      <c r="AJ1118" s="230"/>
      <c r="AK1118" s="230"/>
    </row>
    <row r="1119" spans="2:37" customFormat="1" ht="12.95" customHeight="1">
      <c r="B1119" s="230"/>
      <c r="C1119" s="230"/>
      <c r="D1119" s="230"/>
      <c r="E1119" s="230"/>
      <c r="F1119" s="230"/>
      <c r="G1119" s="230"/>
      <c r="H1119" s="230"/>
      <c r="I1119" s="230"/>
      <c r="J1119" s="230"/>
      <c r="K1119" s="230"/>
      <c r="L1119" s="230"/>
      <c r="M1119" s="230"/>
      <c r="N1119" s="230"/>
      <c r="O1119" s="230"/>
      <c r="P1119" s="230"/>
      <c r="Q1119" s="230"/>
      <c r="R1119" s="230"/>
      <c r="S1119" s="230"/>
      <c r="T1119" s="230"/>
      <c r="U1119" s="230"/>
      <c r="V1119" s="230"/>
      <c r="W1119" s="230"/>
      <c r="X1119" s="230"/>
      <c r="Y1119" s="230"/>
      <c r="Z1119" s="230"/>
      <c r="AA1119" s="230"/>
      <c r="AB1119" s="230"/>
      <c r="AC1119" s="230"/>
      <c r="AD1119" s="230"/>
      <c r="AE1119" s="230"/>
      <c r="AF1119" s="230"/>
      <c r="AG1119" s="230"/>
      <c r="AH1119" s="230"/>
      <c r="AI1119" s="230"/>
      <c r="AJ1119" s="230"/>
      <c r="AK1119" s="230"/>
    </row>
    <row r="1120" spans="2:37" customFormat="1" ht="12.95" customHeight="1">
      <c r="B1120" s="230"/>
      <c r="C1120" s="230"/>
      <c r="D1120" s="230"/>
      <c r="E1120" s="230"/>
      <c r="F1120" s="230"/>
      <c r="G1120" s="230"/>
      <c r="H1120" s="230"/>
      <c r="I1120" s="230"/>
      <c r="J1120" s="230"/>
      <c r="K1120" s="230"/>
      <c r="L1120" s="230"/>
      <c r="M1120" s="230"/>
      <c r="N1120" s="230"/>
      <c r="O1120" s="230"/>
      <c r="P1120" s="230"/>
      <c r="Q1120" s="230"/>
      <c r="R1120" s="230"/>
      <c r="S1120" s="230"/>
      <c r="T1120" s="230"/>
      <c r="U1120" s="230"/>
      <c r="V1120" s="230"/>
      <c r="W1120" s="230"/>
      <c r="X1120" s="230"/>
      <c r="Y1120" s="230"/>
      <c r="Z1120" s="230"/>
      <c r="AA1120" s="230"/>
      <c r="AB1120" s="230"/>
      <c r="AC1120" s="230"/>
      <c r="AD1120" s="230"/>
      <c r="AE1120" s="230"/>
      <c r="AF1120" s="230"/>
      <c r="AG1120" s="230"/>
      <c r="AH1120" s="230"/>
      <c r="AI1120" s="230"/>
      <c r="AJ1120" s="230"/>
      <c r="AK1120" s="230"/>
    </row>
    <row r="1121" spans="2:37" customFormat="1" ht="12.95" customHeight="1">
      <c r="B1121" s="230"/>
      <c r="C1121" s="230"/>
      <c r="D1121" s="230"/>
      <c r="E1121" s="230"/>
      <c r="F1121" s="230"/>
      <c r="G1121" s="230"/>
      <c r="H1121" s="230"/>
      <c r="I1121" s="230"/>
      <c r="J1121" s="230"/>
      <c r="K1121" s="230"/>
      <c r="L1121" s="230"/>
      <c r="M1121" s="230"/>
      <c r="N1121" s="230"/>
      <c r="O1121" s="230"/>
      <c r="P1121" s="230"/>
      <c r="Q1121" s="230"/>
      <c r="R1121" s="230"/>
      <c r="S1121" s="230"/>
      <c r="T1121" s="230"/>
      <c r="U1121" s="230"/>
      <c r="V1121" s="230"/>
      <c r="W1121" s="230"/>
      <c r="X1121" s="230"/>
      <c r="Y1121" s="230"/>
      <c r="Z1121" s="230"/>
      <c r="AA1121" s="230"/>
      <c r="AB1121" s="230"/>
      <c r="AC1121" s="230"/>
      <c r="AD1121" s="230"/>
      <c r="AE1121" s="230"/>
      <c r="AF1121" s="230"/>
      <c r="AG1121" s="230"/>
      <c r="AH1121" s="230"/>
      <c r="AI1121" s="230"/>
      <c r="AJ1121" s="230"/>
      <c r="AK1121" s="230"/>
    </row>
    <row r="1122" spans="2:37" customFormat="1" ht="12.95" customHeight="1">
      <c r="B1122" s="230"/>
      <c r="C1122" s="230"/>
      <c r="D1122" s="230"/>
      <c r="E1122" s="230"/>
      <c r="F1122" s="230"/>
      <c r="G1122" s="230"/>
      <c r="H1122" s="230"/>
      <c r="I1122" s="230"/>
      <c r="J1122" s="230"/>
      <c r="K1122" s="230"/>
      <c r="L1122" s="230"/>
      <c r="M1122" s="230"/>
      <c r="N1122" s="230"/>
      <c r="O1122" s="230"/>
      <c r="P1122" s="230"/>
      <c r="Q1122" s="230"/>
      <c r="R1122" s="230"/>
      <c r="S1122" s="230"/>
      <c r="T1122" s="230"/>
      <c r="U1122" s="230"/>
      <c r="V1122" s="230"/>
      <c r="W1122" s="230"/>
      <c r="X1122" s="230"/>
      <c r="Y1122" s="230"/>
      <c r="Z1122" s="230"/>
      <c r="AA1122" s="230"/>
      <c r="AB1122" s="230"/>
      <c r="AC1122" s="230"/>
      <c r="AD1122" s="230"/>
      <c r="AE1122" s="230"/>
      <c r="AF1122" s="230"/>
      <c r="AG1122" s="230"/>
      <c r="AH1122" s="230"/>
      <c r="AI1122" s="230"/>
      <c r="AJ1122" s="230"/>
      <c r="AK1122" s="230"/>
    </row>
    <row r="1123" spans="2:37" customFormat="1" ht="12.95" customHeight="1">
      <c r="B1123" s="230"/>
      <c r="C1123" s="230"/>
      <c r="D1123" s="230"/>
      <c r="E1123" s="230"/>
      <c r="F1123" s="230"/>
      <c r="G1123" s="230"/>
      <c r="H1123" s="230"/>
      <c r="I1123" s="230"/>
      <c r="J1123" s="230"/>
      <c r="K1123" s="230"/>
      <c r="L1123" s="230"/>
      <c r="M1123" s="230"/>
      <c r="N1123" s="230"/>
      <c r="O1123" s="230"/>
      <c r="P1123" s="230"/>
      <c r="Q1123" s="230"/>
      <c r="R1123" s="230"/>
      <c r="S1123" s="230"/>
      <c r="T1123" s="230"/>
      <c r="U1123" s="230"/>
      <c r="V1123" s="230"/>
      <c r="W1123" s="230"/>
      <c r="X1123" s="230"/>
      <c r="Y1123" s="230"/>
      <c r="Z1123" s="230"/>
      <c r="AA1123" s="230"/>
      <c r="AB1123" s="230"/>
      <c r="AC1123" s="230"/>
      <c r="AD1123" s="230"/>
      <c r="AE1123" s="230"/>
      <c r="AF1123" s="230"/>
      <c r="AG1123" s="230"/>
      <c r="AH1123" s="230"/>
      <c r="AI1123" s="230"/>
      <c r="AJ1123" s="230"/>
      <c r="AK1123" s="230"/>
    </row>
    <row r="1124" spans="2:37" customFormat="1" ht="12.95" customHeight="1">
      <c r="B1124" s="230"/>
      <c r="C1124" s="230"/>
      <c r="D1124" s="230"/>
      <c r="E1124" s="230"/>
      <c r="F1124" s="230"/>
      <c r="G1124" s="230"/>
      <c r="H1124" s="230"/>
      <c r="I1124" s="230"/>
      <c r="J1124" s="230"/>
      <c r="K1124" s="230"/>
      <c r="L1124" s="230"/>
      <c r="M1124" s="230"/>
      <c r="N1124" s="230"/>
      <c r="O1124" s="230"/>
      <c r="P1124" s="230"/>
      <c r="Q1124" s="230"/>
      <c r="R1124" s="230"/>
      <c r="S1124" s="230"/>
      <c r="T1124" s="230"/>
      <c r="U1124" s="230"/>
      <c r="V1124" s="230"/>
      <c r="W1124" s="230"/>
      <c r="X1124" s="230"/>
      <c r="Y1124" s="230"/>
      <c r="Z1124" s="230"/>
      <c r="AA1124" s="230"/>
      <c r="AB1124" s="230"/>
      <c r="AC1124" s="230"/>
      <c r="AD1124" s="230"/>
      <c r="AE1124" s="230"/>
      <c r="AF1124" s="230"/>
      <c r="AG1124" s="230"/>
      <c r="AH1124" s="230"/>
      <c r="AI1124" s="230"/>
      <c r="AJ1124" s="230"/>
      <c r="AK1124" s="230"/>
    </row>
    <row r="1125" spans="2:37" customFormat="1" ht="12.95" customHeight="1">
      <c r="B1125" s="230"/>
      <c r="C1125" s="230"/>
      <c r="D1125" s="230"/>
      <c r="E1125" s="230"/>
      <c r="F1125" s="230"/>
      <c r="G1125" s="230"/>
      <c r="H1125" s="230"/>
      <c r="I1125" s="230"/>
      <c r="J1125" s="230"/>
      <c r="K1125" s="230"/>
      <c r="L1125" s="230"/>
      <c r="M1125" s="230"/>
      <c r="N1125" s="230"/>
      <c r="O1125" s="230"/>
      <c r="P1125" s="230"/>
      <c r="Q1125" s="230"/>
      <c r="R1125" s="230"/>
      <c r="S1125" s="230"/>
      <c r="T1125" s="230"/>
      <c r="U1125" s="230"/>
      <c r="V1125" s="230"/>
      <c r="W1125" s="230"/>
      <c r="X1125" s="230"/>
      <c r="Y1125" s="230"/>
      <c r="Z1125" s="230"/>
      <c r="AA1125" s="230"/>
      <c r="AB1125" s="230"/>
      <c r="AC1125" s="230"/>
      <c r="AD1125" s="230"/>
      <c r="AE1125" s="230"/>
      <c r="AF1125" s="230"/>
      <c r="AG1125" s="230"/>
      <c r="AH1125" s="230"/>
      <c r="AI1125" s="230"/>
      <c r="AJ1125" s="230"/>
      <c r="AK1125" s="230"/>
    </row>
    <row r="1126" spans="2:37" customFormat="1" ht="12.95" customHeight="1">
      <c r="B1126" s="230"/>
      <c r="C1126" s="230"/>
      <c r="D1126" s="230"/>
      <c r="E1126" s="230"/>
      <c r="F1126" s="230"/>
      <c r="G1126" s="230"/>
      <c r="H1126" s="230"/>
      <c r="I1126" s="230"/>
      <c r="J1126" s="230"/>
      <c r="K1126" s="230"/>
      <c r="L1126" s="230"/>
      <c r="M1126" s="230"/>
      <c r="N1126" s="230"/>
      <c r="O1126" s="230"/>
      <c r="P1126" s="230"/>
      <c r="Q1126" s="230"/>
      <c r="R1126" s="230"/>
      <c r="S1126" s="230"/>
      <c r="T1126" s="230"/>
      <c r="U1126" s="230"/>
      <c r="V1126" s="230"/>
      <c r="W1126" s="230"/>
      <c r="X1126" s="230"/>
      <c r="Y1126" s="230"/>
      <c r="Z1126" s="230"/>
      <c r="AA1126" s="230"/>
      <c r="AB1126" s="230"/>
      <c r="AC1126" s="230"/>
      <c r="AD1126" s="230"/>
      <c r="AE1126" s="230"/>
      <c r="AF1126" s="230"/>
      <c r="AG1126" s="230"/>
      <c r="AH1126" s="230"/>
      <c r="AI1126" s="230"/>
      <c r="AJ1126" s="230"/>
      <c r="AK1126" s="230"/>
    </row>
    <row r="1127" spans="2:37" customFormat="1" ht="12.95" customHeight="1">
      <c r="B1127" s="230"/>
      <c r="C1127" s="230"/>
      <c r="D1127" s="230"/>
      <c r="E1127" s="230"/>
      <c r="F1127" s="230"/>
      <c r="G1127" s="230"/>
      <c r="H1127" s="230"/>
      <c r="I1127" s="230"/>
      <c r="J1127" s="230"/>
      <c r="K1127" s="230"/>
      <c r="L1127" s="230"/>
      <c r="M1127" s="230"/>
      <c r="N1127" s="230"/>
      <c r="O1127" s="230"/>
      <c r="P1127" s="230"/>
      <c r="Q1127" s="230"/>
      <c r="R1127" s="230"/>
      <c r="S1127" s="230"/>
      <c r="T1127" s="230"/>
      <c r="U1127" s="230"/>
      <c r="V1127" s="230"/>
      <c r="W1127" s="230"/>
      <c r="X1127" s="230"/>
      <c r="Y1127" s="230"/>
      <c r="Z1127" s="230"/>
      <c r="AA1127" s="230"/>
      <c r="AB1127" s="230"/>
      <c r="AC1127" s="230"/>
      <c r="AD1127" s="230"/>
      <c r="AE1127" s="230"/>
      <c r="AF1127" s="230"/>
      <c r="AG1127" s="230"/>
      <c r="AH1127" s="230"/>
      <c r="AI1127" s="230"/>
      <c r="AJ1127" s="230"/>
      <c r="AK1127" s="230"/>
    </row>
    <row r="1128" spans="2:37" customFormat="1" ht="12.95" customHeight="1">
      <c r="B1128" s="230"/>
      <c r="C1128" s="230"/>
      <c r="D1128" s="230"/>
      <c r="E1128" s="230"/>
      <c r="F1128" s="230"/>
      <c r="G1128" s="230"/>
      <c r="H1128" s="230"/>
      <c r="I1128" s="230"/>
      <c r="J1128" s="230"/>
      <c r="K1128" s="230"/>
      <c r="L1128" s="230"/>
      <c r="M1128" s="230"/>
      <c r="N1128" s="230"/>
      <c r="O1128" s="230"/>
      <c r="P1128" s="230"/>
      <c r="Q1128" s="230"/>
      <c r="R1128" s="230"/>
      <c r="S1128" s="230"/>
      <c r="T1128" s="230"/>
      <c r="U1128" s="230"/>
      <c r="V1128" s="230"/>
      <c r="W1128" s="230"/>
      <c r="X1128" s="230"/>
      <c r="Y1128" s="230"/>
      <c r="Z1128" s="230"/>
      <c r="AA1128" s="230"/>
      <c r="AB1128" s="230"/>
      <c r="AC1128" s="230"/>
      <c r="AD1128" s="230"/>
      <c r="AE1128" s="230"/>
      <c r="AF1128" s="230"/>
      <c r="AG1128" s="230"/>
      <c r="AH1128" s="230"/>
      <c r="AI1128" s="230"/>
      <c r="AJ1128" s="230"/>
      <c r="AK1128" s="230"/>
    </row>
    <row r="1129" spans="2:37" customFormat="1" ht="12.95" customHeight="1">
      <c r="B1129" s="230"/>
      <c r="C1129" s="230"/>
      <c r="D1129" s="230"/>
      <c r="E1129" s="230"/>
      <c r="F1129" s="230"/>
      <c r="G1129" s="230"/>
      <c r="H1129" s="230"/>
      <c r="I1129" s="230"/>
      <c r="J1129" s="230"/>
      <c r="K1129" s="230"/>
      <c r="L1129" s="230"/>
      <c r="M1129" s="230"/>
      <c r="N1129" s="230"/>
      <c r="O1129" s="230"/>
      <c r="P1129" s="230"/>
      <c r="Q1129" s="230"/>
      <c r="R1129" s="230"/>
      <c r="S1129" s="230"/>
      <c r="T1129" s="230"/>
      <c r="U1129" s="230"/>
      <c r="V1129" s="230"/>
      <c r="W1129" s="230"/>
      <c r="X1129" s="230"/>
      <c r="Y1129" s="230"/>
      <c r="Z1129" s="230"/>
      <c r="AA1129" s="230"/>
      <c r="AB1129" s="230"/>
      <c r="AC1129" s="230"/>
      <c r="AD1129" s="230"/>
      <c r="AE1129" s="230"/>
      <c r="AF1129" s="230"/>
      <c r="AG1129" s="230"/>
      <c r="AH1129" s="230"/>
      <c r="AI1129" s="230"/>
      <c r="AJ1129" s="230"/>
      <c r="AK1129" s="230"/>
    </row>
    <row r="1130" spans="2:37" customFormat="1" ht="12.95" customHeight="1">
      <c r="B1130" s="230"/>
      <c r="C1130" s="230"/>
      <c r="D1130" s="230"/>
      <c r="E1130" s="230"/>
      <c r="F1130" s="230"/>
      <c r="G1130" s="230"/>
      <c r="H1130" s="230"/>
      <c r="I1130" s="230"/>
      <c r="J1130" s="230"/>
      <c r="K1130" s="230"/>
      <c r="L1130" s="230"/>
      <c r="M1130" s="230"/>
      <c r="N1130" s="230"/>
      <c r="O1130" s="230"/>
      <c r="P1130" s="230"/>
      <c r="Q1130" s="230"/>
      <c r="R1130" s="230"/>
      <c r="S1130" s="230"/>
      <c r="T1130" s="230"/>
      <c r="U1130" s="230"/>
      <c r="V1130" s="230"/>
      <c r="W1130" s="230"/>
      <c r="X1130" s="230"/>
      <c r="Y1130" s="230"/>
      <c r="Z1130" s="230"/>
      <c r="AA1130" s="230"/>
      <c r="AB1130" s="230"/>
      <c r="AC1130" s="230"/>
      <c r="AD1130" s="230"/>
      <c r="AE1130" s="230"/>
      <c r="AF1130" s="230"/>
      <c r="AG1130" s="230"/>
      <c r="AH1130" s="230"/>
      <c r="AI1130" s="230"/>
      <c r="AJ1130" s="230"/>
      <c r="AK1130" s="230"/>
    </row>
    <row r="1131" spans="2:37" customFormat="1" ht="12.95" customHeight="1">
      <c r="B1131" s="230"/>
      <c r="C1131" s="230"/>
      <c r="D1131" s="230"/>
      <c r="E1131" s="230"/>
      <c r="F1131" s="230"/>
      <c r="G1131" s="230"/>
      <c r="H1131" s="230"/>
      <c r="I1131" s="230"/>
      <c r="J1131" s="230"/>
      <c r="K1131" s="230"/>
      <c r="L1131" s="230"/>
      <c r="M1131" s="230"/>
      <c r="N1131" s="230"/>
      <c r="O1131" s="230"/>
      <c r="P1131" s="230"/>
      <c r="Q1131" s="230"/>
      <c r="R1131" s="230"/>
      <c r="S1131" s="230"/>
      <c r="T1131" s="230"/>
      <c r="U1131" s="230"/>
      <c r="V1131" s="230"/>
      <c r="W1131" s="230"/>
      <c r="X1131" s="230"/>
      <c r="Y1131" s="230"/>
      <c r="Z1131" s="230"/>
      <c r="AA1131" s="230"/>
      <c r="AB1131" s="230"/>
      <c r="AC1131" s="230"/>
      <c r="AD1131" s="230"/>
      <c r="AE1131" s="230"/>
      <c r="AF1131" s="230"/>
      <c r="AG1131" s="230"/>
      <c r="AH1131" s="230"/>
      <c r="AI1131" s="230"/>
      <c r="AJ1131" s="230"/>
      <c r="AK1131" s="230"/>
    </row>
    <row r="1132" spans="2:37" customFormat="1" ht="12.95" customHeight="1">
      <c r="B1132" s="230"/>
      <c r="C1132" s="230"/>
      <c r="D1132" s="230"/>
      <c r="E1132" s="230"/>
      <c r="F1132" s="230"/>
      <c r="G1132" s="230"/>
      <c r="H1132" s="230"/>
      <c r="I1132" s="230"/>
      <c r="J1132" s="230"/>
      <c r="K1132" s="230"/>
      <c r="L1132" s="230"/>
      <c r="M1132" s="230"/>
      <c r="N1132" s="230"/>
      <c r="O1132" s="230"/>
      <c r="P1132" s="230"/>
      <c r="Q1132" s="230"/>
      <c r="R1132" s="230"/>
      <c r="S1132" s="230"/>
      <c r="T1132" s="230"/>
      <c r="U1132" s="230"/>
      <c r="V1132" s="230"/>
      <c r="W1132" s="230"/>
      <c r="X1132" s="230"/>
      <c r="Y1132" s="230"/>
      <c r="Z1132" s="230"/>
      <c r="AA1132" s="230"/>
      <c r="AB1132" s="230"/>
      <c r="AC1132" s="230"/>
      <c r="AD1132" s="230"/>
      <c r="AE1132" s="230"/>
      <c r="AF1132" s="230"/>
      <c r="AG1132" s="230"/>
      <c r="AH1132" s="230"/>
      <c r="AI1132" s="230"/>
      <c r="AJ1132" s="230"/>
      <c r="AK1132" s="230"/>
    </row>
    <row r="1133" spans="2:37" customFormat="1" ht="12.95" customHeight="1">
      <c r="B1133" s="230"/>
      <c r="C1133" s="230"/>
      <c r="D1133" s="230"/>
      <c r="E1133" s="230"/>
      <c r="F1133" s="230"/>
      <c r="G1133" s="230"/>
      <c r="H1133" s="230"/>
      <c r="I1133" s="230"/>
      <c r="J1133" s="230"/>
      <c r="K1133" s="230"/>
      <c r="L1133" s="230"/>
      <c r="M1133" s="230"/>
      <c r="N1133" s="230"/>
      <c r="O1133" s="230"/>
      <c r="P1133" s="230"/>
      <c r="Q1133" s="230"/>
      <c r="R1133" s="230"/>
      <c r="S1133" s="230"/>
      <c r="T1133" s="230"/>
      <c r="U1133" s="230"/>
      <c r="V1133" s="230"/>
      <c r="W1133" s="230"/>
      <c r="X1133" s="230"/>
      <c r="Y1133" s="230"/>
      <c r="Z1133" s="230"/>
      <c r="AA1133" s="230"/>
      <c r="AB1133" s="230"/>
      <c r="AC1133" s="230"/>
      <c r="AD1133" s="230"/>
      <c r="AE1133" s="230"/>
      <c r="AF1133" s="230"/>
      <c r="AG1133" s="230"/>
      <c r="AH1133" s="230"/>
      <c r="AI1133" s="230"/>
      <c r="AJ1133" s="230"/>
      <c r="AK1133" s="230"/>
    </row>
    <row r="1134" spans="2:37" customFormat="1" ht="12.95" customHeight="1">
      <c r="B1134" s="230"/>
      <c r="C1134" s="230"/>
      <c r="D1134" s="230"/>
      <c r="E1134" s="230"/>
      <c r="F1134" s="230"/>
      <c r="G1134" s="230"/>
      <c r="H1134" s="230"/>
      <c r="I1134" s="230"/>
      <c r="J1134" s="230"/>
      <c r="K1134" s="230"/>
      <c r="L1134" s="230"/>
      <c r="M1134" s="230"/>
      <c r="N1134" s="230"/>
      <c r="O1134" s="230"/>
      <c r="P1134" s="230"/>
      <c r="Q1134" s="230"/>
      <c r="R1134" s="230"/>
      <c r="S1134" s="230"/>
      <c r="T1134" s="230"/>
      <c r="U1134" s="230"/>
      <c r="V1134" s="230"/>
      <c r="W1134" s="230"/>
      <c r="X1134" s="230"/>
      <c r="Y1134" s="230"/>
      <c r="Z1134" s="230"/>
      <c r="AA1134" s="230"/>
      <c r="AB1134" s="230"/>
      <c r="AC1134" s="230"/>
      <c r="AD1134" s="230"/>
      <c r="AE1134" s="230"/>
      <c r="AF1134" s="230"/>
      <c r="AG1134" s="230"/>
      <c r="AH1134" s="230"/>
      <c r="AI1134" s="230"/>
      <c r="AJ1134" s="230"/>
      <c r="AK1134" s="230"/>
    </row>
    <row r="1135" spans="2:37" customFormat="1" ht="12.95" customHeight="1">
      <c r="B1135" s="230"/>
      <c r="C1135" s="230"/>
      <c r="D1135" s="230"/>
      <c r="E1135" s="230"/>
      <c r="F1135" s="230"/>
      <c r="G1135" s="230"/>
      <c r="H1135" s="230"/>
      <c r="I1135" s="230"/>
      <c r="J1135" s="230"/>
      <c r="K1135" s="230"/>
      <c r="L1135" s="230"/>
      <c r="M1135" s="230"/>
      <c r="N1135" s="230"/>
      <c r="O1135" s="230"/>
      <c r="P1135" s="230"/>
      <c r="Q1135" s="230"/>
      <c r="R1135" s="230"/>
      <c r="S1135" s="230"/>
      <c r="T1135" s="230"/>
      <c r="U1135" s="230"/>
      <c r="V1135" s="230"/>
      <c r="W1135" s="230"/>
      <c r="X1135" s="230"/>
      <c r="Y1135" s="230"/>
      <c r="Z1135" s="230"/>
      <c r="AA1135" s="230"/>
      <c r="AB1135" s="230"/>
      <c r="AC1135" s="230"/>
      <c r="AD1135" s="230"/>
      <c r="AE1135" s="230"/>
      <c r="AF1135" s="230"/>
      <c r="AG1135" s="230"/>
      <c r="AH1135" s="230"/>
      <c r="AI1135" s="230"/>
      <c r="AJ1135" s="230"/>
      <c r="AK1135" s="230"/>
    </row>
    <row r="1136" spans="2:37" customFormat="1" ht="12.95" customHeight="1">
      <c r="B1136" s="230"/>
      <c r="C1136" s="230"/>
      <c r="D1136" s="230"/>
      <c r="E1136" s="230"/>
      <c r="F1136" s="230"/>
      <c r="G1136" s="230"/>
      <c r="H1136" s="230"/>
      <c r="I1136" s="230"/>
      <c r="J1136" s="230"/>
      <c r="K1136" s="230"/>
      <c r="L1136" s="230"/>
      <c r="M1136" s="230"/>
      <c r="N1136" s="230"/>
      <c r="O1136" s="230"/>
      <c r="P1136" s="230"/>
      <c r="Q1136" s="230"/>
      <c r="R1136" s="230"/>
      <c r="S1136" s="230"/>
      <c r="T1136" s="230"/>
      <c r="U1136" s="230"/>
      <c r="V1136" s="230"/>
      <c r="W1136" s="230"/>
      <c r="X1136" s="230"/>
      <c r="Y1136" s="230"/>
      <c r="Z1136" s="230"/>
      <c r="AA1136" s="230"/>
      <c r="AB1136" s="230"/>
      <c r="AC1136" s="230"/>
      <c r="AD1136" s="230"/>
      <c r="AE1136" s="230"/>
      <c r="AF1136" s="230"/>
      <c r="AG1136" s="230"/>
      <c r="AH1136" s="230"/>
      <c r="AI1136" s="230"/>
      <c r="AJ1136" s="230"/>
      <c r="AK1136" s="230"/>
    </row>
    <row r="1137" spans="2:37" customFormat="1" ht="12.95" customHeight="1">
      <c r="B1137" s="230"/>
      <c r="C1137" s="230"/>
      <c r="D1137" s="230"/>
      <c r="E1137" s="230"/>
      <c r="F1137" s="230"/>
      <c r="G1137" s="230"/>
      <c r="H1137" s="230"/>
      <c r="I1137" s="230"/>
      <c r="J1137" s="230"/>
      <c r="K1137" s="230"/>
      <c r="L1137" s="230"/>
      <c r="M1137" s="230"/>
      <c r="N1137" s="230"/>
      <c r="O1137" s="230"/>
      <c r="P1137" s="230"/>
      <c r="Q1137" s="230"/>
      <c r="R1137" s="230"/>
      <c r="S1137" s="230"/>
      <c r="T1137" s="230"/>
      <c r="U1137" s="230"/>
      <c r="V1137" s="230"/>
      <c r="W1137" s="230"/>
      <c r="X1137" s="230"/>
      <c r="Y1137" s="230"/>
      <c r="Z1137" s="230"/>
      <c r="AA1137" s="230"/>
      <c r="AB1137" s="230"/>
      <c r="AC1137" s="230"/>
      <c r="AD1137" s="230"/>
      <c r="AE1137" s="230"/>
      <c r="AF1137" s="230"/>
      <c r="AG1137" s="230"/>
      <c r="AH1137" s="230"/>
      <c r="AI1137" s="230"/>
      <c r="AJ1137" s="230"/>
      <c r="AK1137" s="230"/>
    </row>
    <row r="1138" spans="2:37" customFormat="1" ht="12.95" customHeight="1">
      <c r="B1138" s="230"/>
      <c r="C1138" s="230"/>
      <c r="D1138" s="230"/>
      <c r="E1138" s="230"/>
      <c r="F1138" s="230"/>
      <c r="G1138" s="230"/>
      <c r="H1138" s="230"/>
      <c r="I1138" s="230"/>
      <c r="J1138" s="230"/>
      <c r="K1138" s="230"/>
      <c r="L1138" s="230"/>
      <c r="M1138" s="230"/>
      <c r="N1138" s="230"/>
      <c r="O1138" s="230"/>
      <c r="P1138" s="230"/>
      <c r="Q1138" s="230"/>
      <c r="R1138" s="230"/>
      <c r="S1138" s="230"/>
      <c r="T1138" s="230"/>
      <c r="U1138" s="230"/>
      <c r="V1138" s="230"/>
      <c r="W1138" s="230"/>
      <c r="X1138" s="230"/>
      <c r="Y1138" s="230"/>
      <c r="Z1138" s="230"/>
      <c r="AA1138" s="230"/>
      <c r="AB1138" s="230"/>
      <c r="AC1138" s="230"/>
      <c r="AD1138" s="230"/>
      <c r="AE1138" s="230"/>
      <c r="AF1138" s="230"/>
      <c r="AG1138" s="230"/>
      <c r="AH1138" s="230"/>
      <c r="AI1138" s="230"/>
      <c r="AJ1138" s="230"/>
      <c r="AK1138" s="230"/>
    </row>
    <row r="1139" spans="2:37" customFormat="1" ht="12.95" customHeight="1">
      <c r="B1139" s="230"/>
      <c r="C1139" s="230"/>
      <c r="D1139" s="230"/>
      <c r="E1139" s="230"/>
      <c r="F1139" s="230"/>
      <c r="G1139" s="230"/>
      <c r="H1139" s="230"/>
      <c r="I1139" s="230"/>
      <c r="J1139" s="230"/>
      <c r="K1139" s="230"/>
      <c r="L1139" s="230"/>
      <c r="M1139" s="230"/>
      <c r="N1139" s="230"/>
      <c r="O1139" s="230"/>
      <c r="P1139" s="230"/>
      <c r="Q1139" s="230"/>
      <c r="R1139" s="230"/>
      <c r="S1139" s="230"/>
      <c r="T1139" s="230"/>
      <c r="U1139" s="230"/>
      <c r="V1139" s="230"/>
      <c r="W1139" s="230"/>
      <c r="X1139" s="230"/>
      <c r="Y1139" s="230"/>
      <c r="Z1139" s="230"/>
      <c r="AA1139" s="230"/>
      <c r="AB1139" s="230"/>
      <c r="AC1139" s="230"/>
      <c r="AD1139" s="230"/>
      <c r="AE1139" s="230"/>
      <c r="AF1139" s="230"/>
      <c r="AG1139" s="230"/>
      <c r="AH1139" s="230"/>
      <c r="AI1139" s="230"/>
      <c r="AJ1139" s="230"/>
      <c r="AK1139" s="230"/>
    </row>
    <row r="1140" spans="2:37" customFormat="1" ht="12.95" customHeight="1">
      <c r="B1140" s="230"/>
      <c r="C1140" s="230"/>
      <c r="D1140" s="230"/>
      <c r="E1140" s="230"/>
      <c r="F1140" s="230"/>
      <c r="G1140" s="230"/>
      <c r="H1140" s="230"/>
      <c r="I1140" s="230"/>
      <c r="J1140" s="230"/>
      <c r="K1140" s="230"/>
      <c r="L1140" s="230"/>
      <c r="M1140" s="230"/>
      <c r="N1140" s="230"/>
      <c r="O1140" s="230"/>
      <c r="P1140" s="230"/>
      <c r="Q1140" s="230"/>
      <c r="R1140" s="230"/>
      <c r="S1140" s="230"/>
      <c r="T1140" s="230"/>
      <c r="U1140" s="230"/>
      <c r="V1140" s="230"/>
      <c r="W1140" s="230"/>
      <c r="X1140" s="230"/>
      <c r="Y1140" s="230"/>
      <c r="Z1140" s="230"/>
      <c r="AA1140" s="230"/>
      <c r="AB1140" s="230"/>
      <c r="AC1140" s="230"/>
      <c r="AD1140" s="230"/>
      <c r="AE1140" s="230"/>
      <c r="AF1140" s="230"/>
      <c r="AG1140" s="230"/>
      <c r="AH1140" s="230"/>
      <c r="AI1140" s="230"/>
      <c r="AJ1140" s="230"/>
      <c r="AK1140" s="230"/>
    </row>
    <row r="1141" spans="2:37" customFormat="1" ht="12.95" customHeight="1">
      <c r="B1141" s="230"/>
      <c r="C1141" s="230"/>
      <c r="D1141" s="230"/>
      <c r="E1141" s="230"/>
      <c r="F1141" s="230"/>
      <c r="G1141" s="230"/>
      <c r="H1141" s="230"/>
      <c r="I1141" s="230"/>
      <c r="J1141" s="230"/>
      <c r="K1141" s="230"/>
      <c r="L1141" s="230"/>
      <c r="M1141" s="230"/>
      <c r="N1141" s="230"/>
      <c r="O1141" s="230"/>
      <c r="P1141" s="230"/>
      <c r="Q1141" s="230"/>
      <c r="R1141" s="230"/>
      <c r="S1141" s="230"/>
      <c r="T1141" s="230"/>
      <c r="U1141" s="230"/>
      <c r="V1141" s="230"/>
      <c r="W1141" s="230"/>
      <c r="X1141" s="230"/>
      <c r="Y1141" s="230"/>
      <c r="Z1141" s="230"/>
      <c r="AA1141" s="230"/>
      <c r="AB1141" s="230"/>
      <c r="AC1141" s="230"/>
      <c r="AD1141" s="230"/>
      <c r="AE1141" s="230"/>
      <c r="AF1141" s="230"/>
      <c r="AG1141" s="230"/>
      <c r="AH1141" s="230"/>
      <c r="AI1141" s="230"/>
      <c r="AJ1141" s="230"/>
      <c r="AK1141" s="230"/>
    </row>
    <row r="1142" spans="2:37" customFormat="1" ht="12.95" customHeight="1">
      <c r="B1142" s="230"/>
      <c r="C1142" s="230"/>
      <c r="D1142" s="230"/>
      <c r="E1142" s="230"/>
      <c r="F1142" s="230"/>
      <c r="G1142" s="230"/>
      <c r="H1142" s="230"/>
      <c r="I1142" s="230"/>
      <c r="J1142" s="230"/>
      <c r="K1142" s="230"/>
      <c r="L1142" s="230"/>
      <c r="M1142" s="230"/>
      <c r="N1142" s="230"/>
      <c r="O1142" s="230"/>
      <c r="P1142" s="230"/>
      <c r="Q1142" s="230"/>
      <c r="R1142" s="230"/>
      <c r="S1142" s="230"/>
      <c r="T1142" s="230"/>
      <c r="U1142" s="230"/>
      <c r="V1142" s="230"/>
      <c r="W1142" s="230"/>
      <c r="X1142" s="230"/>
      <c r="Y1142" s="230"/>
      <c r="Z1142" s="230"/>
      <c r="AA1142" s="230"/>
      <c r="AB1142" s="230"/>
      <c r="AC1142" s="230"/>
      <c r="AD1142" s="230"/>
      <c r="AE1142" s="230"/>
      <c r="AF1142" s="230"/>
      <c r="AG1142" s="230"/>
      <c r="AH1142" s="230"/>
      <c r="AI1142" s="230"/>
      <c r="AJ1142" s="230"/>
      <c r="AK1142" s="230"/>
    </row>
    <row r="1143" spans="2:37" customFormat="1" ht="12.95" customHeight="1">
      <c r="B1143" s="230"/>
      <c r="C1143" s="230"/>
      <c r="D1143" s="230"/>
      <c r="E1143" s="230"/>
      <c r="F1143" s="230"/>
      <c r="G1143" s="230"/>
      <c r="H1143" s="230"/>
      <c r="I1143" s="230"/>
      <c r="J1143" s="230"/>
      <c r="K1143" s="230"/>
      <c r="L1143" s="230"/>
      <c r="M1143" s="230"/>
      <c r="N1143" s="230"/>
      <c r="O1143" s="230"/>
      <c r="P1143" s="230"/>
      <c r="Q1143" s="230"/>
      <c r="R1143" s="230"/>
      <c r="S1143" s="230"/>
      <c r="T1143" s="230"/>
      <c r="U1143" s="230"/>
      <c r="V1143" s="230"/>
      <c r="W1143" s="230"/>
      <c r="X1143" s="230"/>
      <c r="Y1143" s="230"/>
      <c r="Z1143" s="230"/>
      <c r="AA1143" s="230"/>
      <c r="AB1143" s="230"/>
      <c r="AC1143" s="230"/>
      <c r="AD1143" s="230"/>
      <c r="AE1143" s="230"/>
      <c r="AF1143" s="230"/>
      <c r="AG1143" s="230"/>
      <c r="AH1143" s="230"/>
      <c r="AI1143" s="230"/>
      <c r="AJ1143" s="230"/>
      <c r="AK1143" s="230"/>
    </row>
    <row r="1144" spans="2:37" customFormat="1" ht="12.95" customHeight="1">
      <c r="B1144" s="230"/>
      <c r="C1144" s="230"/>
      <c r="D1144" s="230"/>
      <c r="E1144" s="230"/>
      <c r="F1144" s="230"/>
      <c r="G1144" s="230"/>
      <c r="H1144" s="230"/>
      <c r="I1144" s="230"/>
      <c r="J1144" s="230"/>
      <c r="K1144" s="230"/>
      <c r="L1144" s="230"/>
      <c r="M1144" s="230"/>
      <c r="N1144" s="230"/>
      <c r="O1144" s="230"/>
      <c r="P1144" s="230"/>
      <c r="Q1144" s="230"/>
      <c r="R1144" s="230"/>
      <c r="S1144" s="230"/>
      <c r="T1144" s="230"/>
      <c r="U1144" s="230"/>
      <c r="V1144" s="230"/>
      <c r="W1144" s="230"/>
      <c r="X1144" s="230"/>
      <c r="Y1144" s="230"/>
      <c r="Z1144" s="230"/>
      <c r="AA1144" s="230"/>
      <c r="AB1144" s="230"/>
      <c r="AC1144" s="230"/>
      <c r="AD1144" s="230"/>
      <c r="AE1144" s="230"/>
      <c r="AF1144" s="230"/>
      <c r="AG1144" s="230"/>
      <c r="AH1144" s="230"/>
      <c r="AI1144" s="230"/>
      <c r="AJ1144" s="230"/>
      <c r="AK1144" s="230"/>
    </row>
    <row r="1145" spans="2:37" customFormat="1" ht="12.95" customHeight="1">
      <c r="B1145" s="230"/>
      <c r="C1145" s="230"/>
      <c r="D1145" s="230"/>
      <c r="E1145" s="230"/>
      <c r="F1145" s="230"/>
      <c r="G1145" s="230"/>
      <c r="H1145" s="230"/>
      <c r="I1145" s="230"/>
      <c r="J1145" s="230"/>
      <c r="K1145" s="230"/>
      <c r="L1145" s="230"/>
      <c r="M1145" s="230"/>
      <c r="N1145" s="230"/>
      <c r="O1145" s="230"/>
      <c r="P1145" s="230"/>
      <c r="Q1145" s="230"/>
      <c r="R1145" s="230"/>
      <c r="S1145" s="230"/>
      <c r="T1145" s="230"/>
      <c r="U1145" s="230"/>
      <c r="V1145" s="230"/>
      <c r="W1145" s="230"/>
      <c r="X1145" s="230"/>
      <c r="Y1145" s="230"/>
      <c r="Z1145" s="230"/>
      <c r="AA1145" s="230"/>
      <c r="AB1145" s="230"/>
      <c r="AC1145" s="230"/>
      <c r="AD1145" s="230"/>
      <c r="AE1145" s="230"/>
      <c r="AF1145" s="230"/>
      <c r="AG1145" s="230"/>
      <c r="AH1145" s="230"/>
      <c r="AI1145" s="230"/>
      <c r="AJ1145" s="230"/>
      <c r="AK1145" s="230"/>
    </row>
    <row r="1146" spans="2:37" customFormat="1" ht="12.95" customHeight="1">
      <c r="B1146" s="230"/>
      <c r="C1146" s="230"/>
      <c r="D1146" s="230"/>
      <c r="E1146" s="230"/>
      <c r="F1146" s="230"/>
      <c r="G1146" s="230"/>
      <c r="H1146" s="230"/>
      <c r="I1146" s="230"/>
      <c r="J1146" s="230"/>
      <c r="K1146" s="230"/>
      <c r="L1146" s="230"/>
      <c r="M1146" s="230"/>
      <c r="N1146" s="230"/>
      <c r="O1146" s="230"/>
      <c r="P1146" s="230"/>
      <c r="Q1146" s="230"/>
      <c r="R1146" s="230"/>
      <c r="S1146" s="230"/>
      <c r="T1146" s="230"/>
      <c r="U1146" s="230"/>
      <c r="V1146" s="230"/>
      <c r="W1146" s="230"/>
      <c r="X1146" s="230"/>
      <c r="Y1146" s="230"/>
      <c r="Z1146" s="230"/>
      <c r="AA1146" s="230"/>
      <c r="AB1146" s="230"/>
      <c r="AC1146" s="230"/>
      <c r="AD1146" s="230"/>
      <c r="AE1146" s="230"/>
      <c r="AF1146" s="230"/>
      <c r="AG1146" s="230"/>
      <c r="AH1146" s="230"/>
      <c r="AI1146" s="230"/>
      <c r="AJ1146" s="230"/>
      <c r="AK1146" s="230"/>
    </row>
    <row r="1147" spans="2:37" customFormat="1" ht="12.95" customHeight="1">
      <c r="B1147" s="230"/>
      <c r="C1147" s="230"/>
      <c r="D1147" s="230"/>
      <c r="E1147" s="230"/>
      <c r="F1147" s="230"/>
      <c r="G1147" s="230"/>
      <c r="H1147" s="230"/>
      <c r="I1147" s="230"/>
      <c r="J1147" s="230"/>
      <c r="K1147" s="230"/>
      <c r="L1147" s="230"/>
      <c r="M1147" s="230"/>
      <c r="N1147" s="230"/>
      <c r="O1147" s="230"/>
      <c r="P1147" s="230"/>
      <c r="Q1147" s="230"/>
      <c r="R1147" s="230"/>
      <c r="S1147" s="230"/>
      <c r="T1147" s="230"/>
      <c r="U1147" s="230"/>
      <c r="V1147" s="230"/>
      <c r="W1147" s="230"/>
      <c r="X1147" s="230"/>
      <c r="Y1147" s="230"/>
      <c r="Z1147" s="230"/>
      <c r="AA1147" s="230"/>
      <c r="AB1147" s="230"/>
      <c r="AC1147" s="230"/>
      <c r="AD1147" s="230"/>
      <c r="AE1147" s="230"/>
      <c r="AF1147" s="230"/>
      <c r="AG1147" s="230"/>
      <c r="AH1147" s="230"/>
      <c r="AI1147" s="230"/>
      <c r="AJ1147" s="230"/>
      <c r="AK1147" s="230"/>
    </row>
    <row r="1148" spans="2:37" customFormat="1" ht="12.95" customHeight="1">
      <c r="B1148" s="230"/>
      <c r="C1148" s="230"/>
      <c r="D1148" s="230"/>
      <c r="E1148" s="230"/>
      <c r="F1148" s="230"/>
      <c r="G1148" s="230"/>
      <c r="H1148" s="230"/>
      <c r="I1148" s="230"/>
      <c r="J1148" s="230"/>
      <c r="K1148" s="230"/>
      <c r="L1148" s="230"/>
      <c r="M1148" s="230"/>
      <c r="N1148" s="230"/>
      <c r="O1148" s="230"/>
      <c r="P1148" s="230"/>
      <c r="Q1148" s="230"/>
      <c r="R1148" s="230"/>
      <c r="S1148" s="230"/>
      <c r="T1148" s="230"/>
      <c r="U1148" s="230"/>
      <c r="V1148" s="230"/>
      <c r="W1148" s="230"/>
      <c r="X1148" s="230"/>
      <c r="Y1148" s="230"/>
      <c r="Z1148" s="230"/>
      <c r="AA1148" s="230"/>
      <c r="AB1148" s="230"/>
      <c r="AC1148" s="230"/>
      <c r="AD1148" s="230"/>
      <c r="AE1148" s="230"/>
      <c r="AF1148" s="230"/>
      <c r="AG1148" s="230"/>
      <c r="AH1148" s="230"/>
      <c r="AI1148" s="230"/>
      <c r="AJ1148" s="230"/>
      <c r="AK1148" s="230"/>
    </row>
    <row r="1149" spans="2:37" customFormat="1" ht="12.95" customHeight="1">
      <c r="B1149" s="230"/>
      <c r="C1149" s="230"/>
      <c r="D1149" s="230"/>
      <c r="E1149" s="230"/>
      <c r="F1149" s="230"/>
      <c r="G1149" s="230"/>
      <c r="H1149" s="230"/>
      <c r="I1149" s="230"/>
      <c r="J1149" s="230"/>
      <c r="K1149" s="230"/>
      <c r="L1149" s="230"/>
      <c r="M1149" s="230"/>
      <c r="N1149" s="230"/>
      <c r="O1149" s="230"/>
      <c r="P1149" s="230"/>
      <c r="Q1149" s="230"/>
      <c r="R1149" s="230"/>
      <c r="S1149" s="230"/>
      <c r="T1149" s="230"/>
      <c r="U1149" s="230"/>
      <c r="V1149" s="230"/>
      <c r="W1149" s="230"/>
      <c r="X1149" s="230"/>
      <c r="Y1149" s="230"/>
      <c r="Z1149" s="230"/>
      <c r="AA1149" s="230"/>
      <c r="AB1149" s="230"/>
      <c r="AC1149" s="230"/>
      <c r="AD1149" s="230"/>
      <c r="AE1149" s="230"/>
      <c r="AF1149" s="230"/>
      <c r="AG1149" s="230"/>
      <c r="AH1149" s="230"/>
      <c r="AI1149" s="230"/>
      <c r="AJ1149" s="230"/>
      <c r="AK1149" s="230"/>
    </row>
    <row r="1150" spans="2:37" customFormat="1" ht="12.95" customHeight="1">
      <c r="B1150" s="230"/>
      <c r="C1150" s="230"/>
      <c r="D1150" s="230"/>
      <c r="E1150" s="230"/>
      <c r="F1150" s="230"/>
      <c r="G1150" s="230"/>
      <c r="H1150" s="230"/>
      <c r="I1150" s="230"/>
      <c r="J1150" s="230"/>
      <c r="K1150" s="230"/>
      <c r="L1150" s="230"/>
      <c r="M1150" s="230"/>
      <c r="N1150" s="230"/>
      <c r="O1150" s="230"/>
      <c r="P1150" s="230"/>
      <c r="Q1150" s="230"/>
      <c r="R1150" s="230"/>
      <c r="S1150" s="230"/>
      <c r="T1150" s="230"/>
      <c r="U1150" s="230"/>
      <c r="V1150" s="230"/>
      <c r="W1150" s="230"/>
      <c r="X1150" s="230"/>
      <c r="Y1150" s="230"/>
      <c r="Z1150" s="230"/>
      <c r="AA1150" s="230"/>
      <c r="AB1150" s="230"/>
      <c r="AC1150" s="230"/>
      <c r="AD1150" s="230"/>
      <c r="AE1150" s="230"/>
      <c r="AF1150" s="230"/>
      <c r="AG1150" s="230"/>
      <c r="AH1150" s="230"/>
      <c r="AI1150" s="230"/>
      <c r="AJ1150" s="230"/>
      <c r="AK1150" s="230"/>
    </row>
    <row r="1151" spans="2:37" customFormat="1" ht="12.95" customHeight="1">
      <c r="B1151" s="230"/>
      <c r="C1151" s="230"/>
      <c r="D1151" s="230"/>
      <c r="E1151" s="230"/>
      <c r="F1151" s="230"/>
      <c r="G1151" s="230"/>
      <c r="H1151" s="230"/>
      <c r="I1151" s="230"/>
      <c r="J1151" s="230"/>
      <c r="K1151" s="230"/>
      <c r="L1151" s="230"/>
      <c r="M1151" s="230"/>
      <c r="N1151" s="230"/>
      <c r="O1151" s="230"/>
      <c r="P1151" s="230"/>
      <c r="Q1151" s="230"/>
      <c r="R1151" s="230"/>
      <c r="S1151" s="230"/>
      <c r="T1151" s="230"/>
      <c r="U1151" s="230"/>
      <c r="V1151" s="230"/>
      <c r="W1151" s="230"/>
      <c r="X1151" s="230"/>
      <c r="Y1151" s="230"/>
      <c r="Z1151" s="230"/>
      <c r="AA1151" s="230"/>
      <c r="AB1151" s="230"/>
      <c r="AC1151" s="230"/>
      <c r="AD1151" s="230"/>
      <c r="AE1151" s="230"/>
      <c r="AF1151" s="230"/>
      <c r="AG1151" s="230"/>
      <c r="AH1151" s="230"/>
      <c r="AI1151" s="230"/>
      <c r="AJ1151" s="230"/>
      <c r="AK1151" s="230"/>
    </row>
    <row r="1152" spans="2:37" customFormat="1" ht="12.95" customHeight="1">
      <c r="B1152" s="230"/>
      <c r="C1152" s="230"/>
      <c r="D1152" s="230"/>
      <c r="E1152" s="230"/>
      <c r="F1152" s="230"/>
      <c r="G1152" s="230"/>
      <c r="H1152" s="230"/>
      <c r="I1152" s="230"/>
      <c r="J1152" s="230"/>
      <c r="K1152" s="230"/>
      <c r="L1152" s="230"/>
      <c r="M1152" s="230"/>
      <c r="N1152" s="230"/>
      <c r="O1152" s="230"/>
      <c r="P1152" s="230"/>
      <c r="Q1152" s="230"/>
      <c r="R1152" s="230"/>
      <c r="S1152" s="230"/>
      <c r="T1152" s="230"/>
      <c r="U1152" s="230"/>
      <c r="V1152" s="230"/>
      <c r="W1152" s="230"/>
      <c r="X1152" s="230"/>
      <c r="Y1152" s="230"/>
      <c r="Z1152" s="230"/>
      <c r="AA1152" s="230"/>
      <c r="AB1152" s="230"/>
      <c r="AC1152" s="230"/>
      <c r="AD1152" s="230"/>
      <c r="AE1152" s="230"/>
      <c r="AF1152" s="230"/>
      <c r="AG1152" s="230"/>
      <c r="AH1152" s="230"/>
      <c r="AI1152" s="230"/>
      <c r="AJ1152" s="230"/>
      <c r="AK1152" s="230"/>
    </row>
    <row r="1153" spans="2:37" customFormat="1" ht="12.95" customHeight="1">
      <c r="B1153" s="230"/>
      <c r="C1153" s="230"/>
      <c r="D1153" s="230"/>
      <c r="E1153" s="230"/>
      <c r="F1153" s="230"/>
      <c r="G1153" s="230"/>
      <c r="H1153" s="230"/>
      <c r="I1153" s="230"/>
      <c r="J1153" s="230"/>
      <c r="K1153" s="230"/>
      <c r="L1153" s="230"/>
      <c r="M1153" s="230"/>
      <c r="N1153" s="230"/>
      <c r="O1153" s="230"/>
      <c r="P1153" s="230"/>
      <c r="Q1153" s="230"/>
      <c r="R1153" s="230"/>
      <c r="S1153" s="230"/>
      <c r="T1153" s="230"/>
      <c r="U1153" s="230"/>
      <c r="V1153" s="230"/>
      <c r="W1153" s="230"/>
      <c r="X1153" s="230"/>
      <c r="Y1153" s="230"/>
      <c r="Z1153" s="230"/>
      <c r="AA1153" s="230"/>
      <c r="AB1153" s="230"/>
      <c r="AC1153" s="230"/>
      <c r="AD1153" s="230"/>
      <c r="AE1153" s="230"/>
      <c r="AF1153" s="230"/>
      <c r="AG1153" s="230"/>
      <c r="AH1153" s="230"/>
      <c r="AI1153" s="230"/>
      <c r="AJ1153" s="230"/>
      <c r="AK1153" s="230"/>
    </row>
    <row r="1154" spans="2:37" customFormat="1" ht="12.95" customHeight="1">
      <c r="B1154" s="230"/>
      <c r="C1154" s="230"/>
      <c r="D1154" s="230"/>
      <c r="E1154" s="230"/>
      <c r="F1154" s="230"/>
      <c r="G1154" s="230"/>
      <c r="H1154" s="230"/>
      <c r="I1154" s="230"/>
      <c r="J1154" s="230"/>
      <c r="K1154" s="230"/>
      <c r="L1154" s="230"/>
      <c r="M1154" s="230"/>
      <c r="N1154" s="230"/>
      <c r="O1154" s="230"/>
      <c r="P1154" s="230"/>
      <c r="Q1154" s="230"/>
      <c r="R1154" s="230"/>
      <c r="S1154" s="230"/>
      <c r="T1154" s="230"/>
      <c r="U1154" s="230"/>
      <c r="V1154" s="230"/>
      <c r="W1154" s="230"/>
      <c r="X1154" s="230"/>
      <c r="Y1154" s="230"/>
      <c r="Z1154" s="230"/>
      <c r="AA1154" s="230"/>
      <c r="AB1154" s="230"/>
      <c r="AC1154" s="230"/>
      <c r="AD1154" s="230"/>
      <c r="AE1154" s="230"/>
      <c r="AF1154" s="230"/>
      <c r="AG1154" s="230"/>
      <c r="AH1154" s="230"/>
      <c r="AI1154" s="230"/>
      <c r="AJ1154" s="230"/>
      <c r="AK1154" s="230"/>
    </row>
    <row r="1155" spans="2:37" customFormat="1" ht="12.95" customHeight="1">
      <c r="B1155" s="230"/>
      <c r="C1155" s="230"/>
      <c r="D1155" s="230"/>
      <c r="E1155" s="230"/>
      <c r="F1155" s="230"/>
      <c r="G1155" s="230"/>
      <c r="H1155" s="230"/>
      <c r="I1155" s="230"/>
      <c r="J1155" s="230"/>
      <c r="K1155" s="230"/>
      <c r="L1155" s="230"/>
      <c r="M1155" s="230"/>
      <c r="N1155" s="230"/>
      <c r="O1155" s="230"/>
      <c r="P1155" s="230"/>
      <c r="Q1155" s="230"/>
      <c r="R1155" s="230"/>
      <c r="S1155" s="230"/>
      <c r="T1155" s="230"/>
      <c r="U1155" s="230"/>
      <c r="V1155" s="230"/>
      <c r="W1155" s="230"/>
      <c r="X1155" s="230"/>
      <c r="Y1155" s="230"/>
      <c r="Z1155" s="230"/>
      <c r="AA1155" s="230"/>
      <c r="AB1155" s="230"/>
      <c r="AC1155" s="230"/>
      <c r="AD1155" s="230"/>
      <c r="AE1155" s="230"/>
      <c r="AF1155" s="230"/>
      <c r="AG1155" s="230"/>
      <c r="AH1155" s="230"/>
      <c r="AI1155" s="230"/>
      <c r="AJ1155" s="230"/>
      <c r="AK1155" s="230"/>
    </row>
    <row r="1156" spans="2:37" customFormat="1" ht="12.95" customHeight="1">
      <c r="B1156" s="230"/>
      <c r="C1156" s="230"/>
      <c r="D1156" s="230"/>
      <c r="E1156" s="230"/>
      <c r="F1156" s="230"/>
      <c r="G1156" s="230"/>
      <c r="H1156" s="230"/>
      <c r="I1156" s="230"/>
      <c r="J1156" s="230"/>
      <c r="K1156" s="230"/>
      <c r="L1156" s="230"/>
      <c r="M1156" s="230"/>
      <c r="N1156" s="230"/>
      <c r="O1156" s="230"/>
      <c r="P1156" s="230"/>
      <c r="Q1156" s="230"/>
      <c r="R1156" s="230"/>
      <c r="S1156" s="230"/>
      <c r="T1156" s="230"/>
      <c r="U1156" s="230"/>
      <c r="V1156" s="230"/>
      <c r="W1156" s="230"/>
      <c r="X1156" s="230"/>
      <c r="Y1156" s="230"/>
      <c r="Z1156" s="230"/>
      <c r="AA1156" s="230"/>
      <c r="AB1156" s="230"/>
      <c r="AC1156" s="230"/>
      <c r="AD1156" s="230"/>
      <c r="AE1156" s="230"/>
      <c r="AF1156" s="230"/>
      <c r="AG1156" s="230"/>
      <c r="AH1156" s="230"/>
      <c r="AI1156" s="230"/>
      <c r="AJ1156" s="230"/>
      <c r="AK1156" s="230"/>
    </row>
    <row r="1157" spans="2:37" customFormat="1">
      <c r="B1157" s="230"/>
      <c r="C1157" s="230"/>
      <c r="D1157" s="230"/>
      <c r="E1157" s="230"/>
      <c r="F1157" s="230"/>
      <c r="G1157" s="230"/>
      <c r="H1157" s="230"/>
      <c r="I1157" s="230"/>
      <c r="J1157" s="230"/>
      <c r="K1157" s="230"/>
      <c r="L1157" s="230"/>
      <c r="M1157" s="230"/>
      <c r="N1157" s="230"/>
      <c r="O1157" s="230"/>
      <c r="P1157" s="230"/>
      <c r="Q1157" s="230"/>
      <c r="R1157" s="230"/>
      <c r="S1157" s="230"/>
      <c r="T1157" s="230"/>
      <c r="U1157" s="230"/>
      <c r="V1157" s="230"/>
      <c r="W1157" s="230"/>
      <c r="X1157" s="230"/>
      <c r="Y1157" s="230"/>
      <c r="Z1157" s="230"/>
      <c r="AA1157" s="230"/>
      <c r="AB1157" s="230"/>
      <c r="AC1157" s="230"/>
      <c r="AD1157" s="230"/>
      <c r="AE1157" s="230"/>
      <c r="AF1157" s="230"/>
      <c r="AG1157" s="230"/>
      <c r="AH1157" s="230"/>
      <c r="AI1157" s="230"/>
      <c r="AJ1157" s="230"/>
      <c r="AK1157" s="230"/>
    </row>
    <row r="1158" spans="2:37" customFormat="1">
      <c r="B1158" s="230"/>
      <c r="C1158" s="230"/>
      <c r="D1158" s="230"/>
      <c r="E1158" s="230"/>
      <c r="F1158" s="230"/>
      <c r="G1158" s="230"/>
      <c r="H1158" s="230"/>
      <c r="I1158" s="230"/>
      <c r="J1158" s="230"/>
      <c r="K1158" s="230"/>
      <c r="L1158" s="230"/>
      <c r="M1158" s="230"/>
      <c r="N1158" s="230"/>
      <c r="O1158" s="230"/>
      <c r="P1158" s="230"/>
      <c r="Q1158" s="230"/>
      <c r="R1158" s="230"/>
      <c r="S1158" s="230"/>
      <c r="T1158" s="230"/>
      <c r="U1158" s="230"/>
      <c r="V1158" s="230"/>
      <c r="W1158" s="230"/>
      <c r="X1158" s="230"/>
      <c r="Y1158" s="230"/>
      <c r="Z1158" s="230"/>
      <c r="AA1158" s="230"/>
      <c r="AB1158" s="230"/>
      <c r="AC1158" s="230"/>
      <c r="AD1158" s="230"/>
      <c r="AE1158" s="230"/>
      <c r="AF1158" s="230"/>
      <c r="AG1158" s="230"/>
      <c r="AH1158" s="230"/>
      <c r="AI1158" s="230"/>
      <c r="AJ1158" s="230"/>
      <c r="AK1158" s="230"/>
    </row>
    <row r="1159" spans="2:37" customFormat="1">
      <c r="B1159" s="230"/>
      <c r="C1159" s="230"/>
      <c r="D1159" s="230"/>
      <c r="E1159" s="230"/>
      <c r="F1159" s="230"/>
      <c r="G1159" s="230"/>
      <c r="H1159" s="230"/>
      <c r="I1159" s="230"/>
      <c r="J1159" s="230"/>
      <c r="K1159" s="230"/>
      <c r="L1159" s="230"/>
      <c r="M1159" s="230"/>
      <c r="N1159" s="230"/>
      <c r="O1159" s="230"/>
      <c r="P1159" s="230"/>
      <c r="Q1159" s="230"/>
      <c r="R1159" s="230"/>
      <c r="S1159" s="230"/>
      <c r="T1159" s="230"/>
      <c r="U1159" s="230"/>
      <c r="V1159" s="230"/>
      <c r="W1159" s="230"/>
      <c r="X1159" s="230"/>
      <c r="Y1159" s="230"/>
      <c r="Z1159" s="230"/>
      <c r="AA1159" s="230"/>
      <c r="AB1159" s="230"/>
      <c r="AC1159" s="230"/>
      <c r="AD1159" s="230"/>
      <c r="AE1159" s="230"/>
      <c r="AF1159" s="230"/>
      <c r="AG1159" s="230"/>
      <c r="AH1159" s="230"/>
      <c r="AI1159" s="230"/>
      <c r="AJ1159" s="230"/>
      <c r="AK1159" s="230"/>
    </row>
    <row r="1160" spans="2:37" customFormat="1">
      <c r="B1160" s="230"/>
      <c r="C1160" s="230"/>
      <c r="D1160" s="230"/>
      <c r="E1160" s="230"/>
      <c r="F1160" s="230"/>
      <c r="G1160" s="230"/>
      <c r="H1160" s="230"/>
      <c r="I1160" s="230"/>
      <c r="J1160" s="230"/>
      <c r="K1160" s="230"/>
      <c r="L1160" s="230"/>
      <c r="M1160" s="230"/>
      <c r="N1160" s="230"/>
      <c r="O1160" s="230"/>
      <c r="P1160" s="230"/>
      <c r="Q1160" s="230"/>
      <c r="R1160" s="230"/>
      <c r="S1160" s="230"/>
      <c r="T1160" s="230"/>
      <c r="U1160" s="230"/>
      <c r="V1160" s="230"/>
      <c r="W1160" s="230"/>
      <c r="X1160" s="230"/>
      <c r="Y1160" s="230"/>
      <c r="Z1160" s="230"/>
      <c r="AA1160" s="230"/>
      <c r="AB1160" s="230"/>
      <c r="AC1160" s="230"/>
      <c r="AD1160" s="230"/>
      <c r="AE1160" s="230"/>
      <c r="AF1160" s="230"/>
      <c r="AG1160" s="230"/>
      <c r="AH1160" s="230"/>
      <c r="AI1160" s="230"/>
      <c r="AJ1160" s="230"/>
      <c r="AK1160" s="230"/>
    </row>
  </sheetData>
  <mergeCells count="624">
    <mergeCell ref="AE1030:AK1031"/>
    <mergeCell ref="AA1032:AD1034"/>
    <mergeCell ref="AE1032:AK1034"/>
    <mergeCell ref="C1046:G1047"/>
    <mergeCell ref="N1046:O1047"/>
    <mergeCell ref="P1046:P1047"/>
    <mergeCell ref="Q1046:Q1047"/>
    <mergeCell ref="R1046:R1047"/>
    <mergeCell ref="W1025:Z1026"/>
    <mergeCell ref="AA1025:AK1026"/>
    <mergeCell ref="C1026:G1027"/>
    <mergeCell ref="N1026:O1027"/>
    <mergeCell ref="W1028:Z1029"/>
    <mergeCell ref="AA1028:AK1029"/>
    <mergeCell ref="U1026:U1027"/>
    <mergeCell ref="C1028:U1044"/>
    <mergeCell ref="W1030:Z1034"/>
    <mergeCell ref="AA1030:AD1031"/>
    <mergeCell ref="W1023:Z1024"/>
    <mergeCell ref="AA1023:AK1024"/>
    <mergeCell ref="P998:P999"/>
    <mergeCell ref="Q998:Q999"/>
    <mergeCell ref="R998:R999"/>
    <mergeCell ref="S998:S999"/>
    <mergeCell ref="U998:U999"/>
    <mergeCell ref="C912:U928"/>
    <mergeCell ref="W960:Z961"/>
    <mergeCell ref="AA960:AK961"/>
    <mergeCell ref="W962:Z966"/>
    <mergeCell ref="AA962:AD963"/>
    <mergeCell ref="AE962:AK963"/>
    <mergeCell ref="AA964:AD966"/>
    <mergeCell ref="AE964:AK966"/>
    <mergeCell ref="C930:G931"/>
    <mergeCell ref="N930:O931"/>
    <mergeCell ref="W955:Z956"/>
    <mergeCell ref="AA955:AK956"/>
    <mergeCell ref="W957:Z958"/>
    <mergeCell ref="AA957:AK958"/>
    <mergeCell ref="C958:G959"/>
    <mergeCell ref="N958:O959"/>
    <mergeCell ref="P930:P931"/>
    <mergeCell ref="C844:U860"/>
    <mergeCell ref="W892:Z893"/>
    <mergeCell ref="AA892:AK893"/>
    <mergeCell ref="W894:Z898"/>
    <mergeCell ref="AA894:AD895"/>
    <mergeCell ref="AE894:AK895"/>
    <mergeCell ref="AA896:AD898"/>
    <mergeCell ref="AE896:AK898"/>
    <mergeCell ref="C862:G863"/>
    <mergeCell ref="N862:O863"/>
    <mergeCell ref="W887:Z888"/>
    <mergeCell ref="AA887:AK888"/>
    <mergeCell ref="W889:Z890"/>
    <mergeCell ref="AA889:AK890"/>
    <mergeCell ref="C890:G891"/>
    <mergeCell ref="N890:O891"/>
    <mergeCell ref="P862:P863"/>
    <mergeCell ref="Q862:Q863"/>
    <mergeCell ref="R862:R863"/>
    <mergeCell ref="S862:S863"/>
    <mergeCell ref="T862:T863"/>
    <mergeCell ref="U862:U863"/>
    <mergeCell ref="C864:U880"/>
    <mergeCell ref="C886:V887"/>
    <mergeCell ref="C776:U792"/>
    <mergeCell ref="W824:Z825"/>
    <mergeCell ref="AA824:AK825"/>
    <mergeCell ref="W826:Z830"/>
    <mergeCell ref="AA826:AD827"/>
    <mergeCell ref="AE826:AK827"/>
    <mergeCell ref="AA828:AD830"/>
    <mergeCell ref="AE828:AK830"/>
    <mergeCell ref="C794:G795"/>
    <mergeCell ref="N794:O795"/>
    <mergeCell ref="W819:Z820"/>
    <mergeCell ref="AA819:AK820"/>
    <mergeCell ref="W821:Z822"/>
    <mergeCell ref="AA821:AK822"/>
    <mergeCell ref="C822:G823"/>
    <mergeCell ref="N822:O823"/>
    <mergeCell ref="P794:P795"/>
    <mergeCell ref="Q794:Q795"/>
    <mergeCell ref="R794:R795"/>
    <mergeCell ref="S794:S795"/>
    <mergeCell ref="T794:T795"/>
    <mergeCell ref="U794:U795"/>
    <mergeCell ref="C796:U812"/>
    <mergeCell ref="C818:V819"/>
    <mergeCell ref="C708:U724"/>
    <mergeCell ref="W756:Z757"/>
    <mergeCell ref="AA756:AK757"/>
    <mergeCell ref="W758:Z762"/>
    <mergeCell ref="AA758:AD759"/>
    <mergeCell ref="AE758:AK759"/>
    <mergeCell ref="AA760:AD762"/>
    <mergeCell ref="AE760:AK762"/>
    <mergeCell ref="C726:G727"/>
    <mergeCell ref="N726:O727"/>
    <mergeCell ref="W751:Z752"/>
    <mergeCell ref="AA751:AK752"/>
    <mergeCell ref="W753:Z754"/>
    <mergeCell ref="AA753:AK754"/>
    <mergeCell ref="C754:G755"/>
    <mergeCell ref="N754:O755"/>
    <mergeCell ref="P726:P727"/>
    <mergeCell ref="Q726:Q727"/>
    <mergeCell ref="R726:R727"/>
    <mergeCell ref="S726:S727"/>
    <mergeCell ref="T726:T727"/>
    <mergeCell ref="U726:U727"/>
    <mergeCell ref="C728:U744"/>
    <mergeCell ref="C750:V751"/>
    <mergeCell ref="C640:U656"/>
    <mergeCell ref="W688:Z689"/>
    <mergeCell ref="AA688:AK689"/>
    <mergeCell ref="W690:Z694"/>
    <mergeCell ref="AA690:AD691"/>
    <mergeCell ref="AE690:AK691"/>
    <mergeCell ref="AA692:AD694"/>
    <mergeCell ref="AE692:AK694"/>
    <mergeCell ref="C658:G659"/>
    <mergeCell ref="N658:O659"/>
    <mergeCell ref="W683:Z684"/>
    <mergeCell ref="AA683:AK684"/>
    <mergeCell ref="W685:Z686"/>
    <mergeCell ref="AA685:AK686"/>
    <mergeCell ref="C686:G687"/>
    <mergeCell ref="N686:O687"/>
    <mergeCell ref="P658:P659"/>
    <mergeCell ref="Q658:Q659"/>
    <mergeCell ref="R658:R659"/>
    <mergeCell ref="S658:S659"/>
    <mergeCell ref="T658:T659"/>
    <mergeCell ref="U658:U659"/>
    <mergeCell ref="C660:U676"/>
    <mergeCell ref="C682:V683"/>
    <mergeCell ref="C572:U588"/>
    <mergeCell ref="W620:Z621"/>
    <mergeCell ref="AA620:AK621"/>
    <mergeCell ref="W622:Z626"/>
    <mergeCell ref="AA622:AD623"/>
    <mergeCell ref="AE622:AK623"/>
    <mergeCell ref="AA624:AD626"/>
    <mergeCell ref="AE624:AK626"/>
    <mergeCell ref="C590:G591"/>
    <mergeCell ref="N590:O591"/>
    <mergeCell ref="W615:Z616"/>
    <mergeCell ref="AA615:AK616"/>
    <mergeCell ref="W617:Z618"/>
    <mergeCell ref="AA617:AK618"/>
    <mergeCell ref="C618:G619"/>
    <mergeCell ref="N618:O619"/>
    <mergeCell ref="P590:P591"/>
    <mergeCell ref="Q590:Q591"/>
    <mergeCell ref="R590:R591"/>
    <mergeCell ref="S590:S591"/>
    <mergeCell ref="T590:T591"/>
    <mergeCell ref="U590:U591"/>
    <mergeCell ref="C592:U608"/>
    <mergeCell ref="C614:V615"/>
    <mergeCell ref="W552:Z553"/>
    <mergeCell ref="AA552:AK553"/>
    <mergeCell ref="W554:Z558"/>
    <mergeCell ref="AA554:AD555"/>
    <mergeCell ref="AE554:AK555"/>
    <mergeCell ref="AA556:AD558"/>
    <mergeCell ref="AE556:AK558"/>
    <mergeCell ref="C522:G523"/>
    <mergeCell ref="N522:O523"/>
    <mergeCell ref="W547:Z548"/>
    <mergeCell ref="AA547:AK548"/>
    <mergeCell ref="W549:Z550"/>
    <mergeCell ref="AA549:AK550"/>
    <mergeCell ref="C550:G551"/>
    <mergeCell ref="N550:O551"/>
    <mergeCell ref="P522:P523"/>
    <mergeCell ref="Q522:Q523"/>
    <mergeCell ref="R522:R523"/>
    <mergeCell ref="S522:S523"/>
    <mergeCell ref="T522:T523"/>
    <mergeCell ref="U522:U523"/>
    <mergeCell ref="C524:U540"/>
    <mergeCell ref="C546:V547"/>
    <mergeCell ref="W484:Z485"/>
    <mergeCell ref="AA484:AK485"/>
    <mergeCell ref="W486:Z490"/>
    <mergeCell ref="AA486:AD487"/>
    <mergeCell ref="AE486:AK487"/>
    <mergeCell ref="AA488:AD490"/>
    <mergeCell ref="AE488:AK490"/>
    <mergeCell ref="C454:G455"/>
    <mergeCell ref="N454:O455"/>
    <mergeCell ref="W479:Z480"/>
    <mergeCell ref="AA479:AK480"/>
    <mergeCell ref="W481:Z482"/>
    <mergeCell ref="AA481:AK482"/>
    <mergeCell ref="C482:G483"/>
    <mergeCell ref="N482:O483"/>
    <mergeCell ref="P454:P455"/>
    <mergeCell ref="Q454:Q455"/>
    <mergeCell ref="R454:R455"/>
    <mergeCell ref="S454:S455"/>
    <mergeCell ref="T454:T455"/>
    <mergeCell ref="U454:U455"/>
    <mergeCell ref="C456:U472"/>
    <mergeCell ref="C478:V479"/>
    <mergeCell ref="C484:U500"/>
    <mergeCell ref="W416:Z417"/>
    <mergeCell ref="AA416:AK417"/>
    <mergeCell ref="W418:Z422"/>
    <mergeCell ref="AA418:AD419"/>
    <mergeCell ref="AE418:AK419"/>
    <mergeCell ref="AA420:AD422"/>
    <mergeCell ref="AE420:AK422"/>
    <mergeCell ref="C386:G387"/>
    <mergeCell ref="N386:O387"/>
    <mergeCell ref="W411:Z412"/>
    <mergeCell ref="AA411:AK412"/>
    <mergeCell ref="W413:Z414"/>
    <mergeCell ref="AA413:AK414"/>
    <mergeCell ref="C414:G415"/>
    <mergeCell ref="N414:O415"/>
    <mergeCell ref="P386:P387"/>
    <mergeCell ref="Q386:Q387"/>
    <mergeCell ref="R386:R387"/>
    <mergeCell ref="S386:S387"/>
    <mergeCell ref="T386:T387"/>
    <mergeCell ref="U386:U387"/>
    <mergeCell ref="C388:U404"/>
    <mergeCell ref="C410:V411"/>
    <mergeCell ref="C416:U432"/>
    <mergeCell ref="W348:Z349"/>
    <mergeCell ref="AA348:AK349"/>
    <mergeCell ref="W350:Z354"/>
    <mergeCell ref="AA350:AD351"/>
    <mergeCell ref="AE350:AK351"/>
    <mergeCell ref="AA352:AD354"/>
    <mergeCell ref="AE352:AK354"/>
    <mergeCell ref="C318:G319"/>
    <mergeCell ref="N318:O319"/>
    <mergeCell ref="W343:Z344"/>
    <mergeCell ref="AA343:AK344"/>
    <mergeCell ref="W345:Z346"/>
    <mergeCell ref="AA345:AK346"/>
    <mergeCell ref="C346:G347"/>
    <mergeCell ref="N346:O347"/>
    <mergeCell ref="P318:P319"/>
    <mergeCell ref="Q318:Q319"/>
    <mergeCell ref="R318:R319"/>
    <mergeCell ref="S318:S319"/>
    <mergeCell ref="T318:T319"/>
    <mergeCell ref="U318:U319"/>
    <mergeCell ref="C320:U336"/>
    <mergeCell ref="C342:V343"/>
    <mergeCell ref="C348:U364"/>
    <mergeCell ref="W280:Z281"/>
    <mergeCell ref="AA280:AK281"/>
    <mergeCell ref="W282:Z286"/>
    <mergeCell ref="AA282:AD283"/>
    <mergeCell ref="AE282:AK283"/>
    <mergeCell ref="AA284:AD286"/>
    <mergeCell ref="AE284:AK286"/>
    <mergeCell ref="C250:G251"/>
    <mergeCell ref="N250:O251"/>
    <mergeCell ref="W275:Z276"/>
    <mergeCell ref="AA275:AK276"/>
    <mergeCell ref="W277:Z278"/>
    <mergeCell ref="AA277:AK278"/>
    <mergeCell ref="C278:G279"/>
    <mergeCell ref="N278:O279"/>
    <mergeCell ref="C252:U268"/>
    <mergeCell ref="C274:V275"/>
    <mergeCell ref="P278:P279"/>
    <mergeCell ref="Q278:Q279"/>
    <mergeCell ref="R278:R279"/>
    <mergeCell ref="S278:S279"/>
    <mergeCell ref="T278:T279"/>
    <mergeCell ref="U278:U279"/>
    <mergeCell ref="C280:U296"/>
    <mergeCell ref="W214:Z218"/>
    <mergeCell ref="AA214:AD215"/>
    <mergeCell ref="AE214:AK215"/>
    <mergeCell ref="AA216:AD218"/>
    <mergeCell ref="AE216:AK218"/>
    <mergeCell ref="W207:Z208"/>
    <mergeCell ref="AA207:AK208"/>
    <mergeCell ref="W209:Z210"/>
    <mergeCell ref="AA209:AK210"/>
    <mergeCell ref="W73:Z74"/>
    <mergeCell ref="AA73:AK74"/>
    <mergeCell ref="N74:O75"/>
    <mergeCell ref="C48:U64"/>
    <mergeCell ref="W76:Z77"/>
    <mergeCell ref="AA76:AK77"/>
    <mergeCell ref="W78:Z82"/>
    <mergeCell ref="W212:Z213"/>
    <mergeCell ref="AA212:AK213"/>
    <mergeCell ref="AA78:AD79"/>
    <mergeCell ref="AE78:AK79"/>
    <mergeCell ref="AA80:AD82"/>
    <mergeCell ref="AE80:AK82"/>
    <mergeCell ref="C94:G95"/>
    <mergeCell ref="N94:O95"/>
    <mergeCell ref="C114:G115"/>
    <mergeCell ref="N114:O115"/>
    <mergeCell ref="W139:Z140"/>
    <mergeCell ref="AA139:AK140"/>
    <mergeCell ref="S94:S95"/>
    <mergeCell ref="T114:T115"/>
    <mergeCell ref="U114:U115"/>
    <mergeCell ref="C96:U112"/>
    <mergeCell ref="P114:P115"/>
    <mergeCell ref="AA5:AK6"/>
    <mergeCell ref="AA3:AK4"/>
    <mergeCell ref="C46:G47"/>
    <mergeCell ref="N46:O47"/>
    <mergeCell ref="W71:Z72"/>
    <mergeCell ref="AA71:AK72"/>
    <mergeCell ref="C26:G27"/>
    <mergeCell ref="N26:O27"/>
    <mergeCell ref="W10:Z14"/>
    <mergeCell ref="AA8:AK9"/>
    <mergeCell ref="AE10:AK11"/>
    <mergeCell ref="AE12:AK14"/>
    <mergeCell ref="W8:Z9"/>
    <mergeCell ref="AA10:AD11"/>
    <mergeCell ref="AA12:AD14"/>
    <mergeCell ref="P6:P7"/>
    <mergeCell ref="Q6:Q7"/>
    <mergeCell ref="N6:O7"/>
    <mergeCell ref="C6:G7"/>
    <mergeCell ref="W5:Z6"/>
    <mergeCell ref="W3:Z4"/>
    <mergeCell ref="R6:R7"/>
    <mergeCell ref="S6:S7"/>
    <mergeCell ref="T6:T7"/>
    <mergeCell ref="U6:U7"/>
    <mergeCell ref="P26:P27"/>
    <mergeCell ref="Q26:Q27"/>
    <mergeCell ref="C8:U24"/>
    <mergeCell ref="W141:Z142"/>
    <mergeCell ref="AA141:AK142"/>
    <mergeCell ref="C142:G143"/>
    <mergeCell ref="N142:O143"/>
    <mergeCell ref="C70:V71"/>
    <mergeCell ref="P74:P75"/>
    <mergeCell ref="R26:R27"/>
    <mergeCell ref="S26:S27"/>
    <mergeCell ref="T26:T27"/>
    <mergeCell ref="U26:U27"/>
    <mergeCell ref="T74:T75"/>
    <mergeCell ref="U74:U75"/>
    <mergeCell ref="S46:S47"/>
    <mergeCell ref="T46:T47"/>
    <mergeCell ref="U46:U47"/>
    <mergeCell ref="C28:U44"/>
    <mergeCell ref="T94:T95"/>
    <mergeCell ref="U94:U95"/>
    <mergeCell ref="P46:P47"/>
    <mergeCell ref="Q46:Q47"/>
    <mergeCell ref="R46:R47"/>
    <mergeCell ref="P94:P95"/>
    <mergeCell ref="Q94:Q95"/>
    <mergeCell ref="R94:R95"/>
    <mergeCell ref="S142:S143"/>
    <mergeCell ref="C138:V139"/>
    <mergeCell ref="P142:P143"/>
    <mergeCell ref="Q142:Q143"/>
    <mergeCell ref="R142:R143"/>
    <mergeCell ref="T142:T143"/>
    <mergeCell ref="U142:U143"/>
    <mergeCell ref="Q114:Q115"/>
    <mergeCell ref="R114:R115"/>
    <mergeCell ref="S114:S115"/>
    <mergeCell ref="C116:U132"/>
    <mergeCell ref="Q74:Q75"/>
    <mergeCell ref="R74:R75"/>
    <mergeCell ref="S74:S75"/>
    <mergeCell ref="C76:U92"/>
    <mergeCell ref="C74:G75"/>
    <mergeCell ref="C144:U160"/>
    <mergeCell ref="P162:P163"/>
    <mergeCell ref="Q162:Q163"/>
    <mergeCell ref="R162:R163"/>
    <mergeCell ref="S162:S163"/>
    <mergeCell ref="C162:G163"/>
    <mergeCell ref="N162:O163"/>
    <mergeCell ref="T162:T163"/>
    <mergeCell ref="U162:U163"/>
    <mergeCell ref="C164:U180"/>
    <mergeCell ref="P182:P183"/>
    <mergeCell ref="Q182:Q183"/>
    <mergeCell ref="R182:R183"/>
    <mergeCell ref="S182:S183"/>
    <mergeCell ref="C182:G183"/>
    <mergeCell ref="N182:O183"/>
    <mergeCell ref="T182:T183"/>
    <mergeCell ref="U182:U183"/>
    <mergeCell ref="C184:U200"/>
    <mergeCell ref="C206:V207"/>
    <mergeCell ref="P210:P211"/>
    <mergeCell ref="Q210:Q211"/>
    <mergeCell ref="R210:R211"/>
    <mergeCell ref="S210:S211"/>
    <mergeCell ref="T210:T211"/>
    <mergeCell ref="U210:U211"/>
    <mergeCell ref="C212:U228"/>
    <mergeCell ref="C210:G211"/>
    <mergeCell ref="N210:O211"/>
    <mergeCell ref="P230:P231"/>
    <mergeCell ref="Q230:Q231"/>
    <mergeCell ref="R230:R231"/>
    <mergeCell ref="T230:T231"/>
    <mergeCell ref="U230:U231"/>
    <mergeCell ref="C230:G231"/>
    <mergeCell ref="S230:S231"/>
    <mergeCell ref="N230:O231"/>
    <mergeCell ref="P250:P251"/>
    <mergeCell ref="Q250:Q251"/>
    <mergeCell ref="R250:R251"/>
    <mergeCell ref="S250:S251"/>
    <mergeCell ref="T250:T251"/>
    <mergeCell ref="U250:U251"/>
    <mergeCell ref="C232:U248"/>
    <mergeCell ref="P298:P299"/>
    <mergeCell ref="Q298:Q299"/>
    <mergeCell ref="R298:R299"/>
    <mergeCell ref="T298:T299"/>
    <mergeCell ref="U298:U299"/>
    <mergeCell ref="C298:G299"/>
    <mergeCell ref="S298:S299"/>
    <mergeCell ref="N298:O299"/>
    <mergeCell ref="P346:P347"/>
    <mergeCell ref="Q346:Q347"/>
    <mergeCell ref="R346:R347"/>
    <mergeCell ref="S346:S347"/>
    <mergeCell ref="T346:T347"/>
    <mergeCell ref="U346:U347"/>
    <mergeCell ref="C300:U316"/>
    <mergeCell ref="P366:P367"/>
    <mergeCell ref="Q366:Q367"/>
    <mergeCell ref="R366:R367"/>
    <mergeCell ref="T366:T367"/>
    <mergeCell ref="U366:U367"/>
    <mergeCell ref="C366:G367"/>
    <mergeCell ref="S366:S367"/>
    <mergeCell ref="N366:O367"/>
    <mergeCell ref="P414:P415"/>
    <mergeCell ref="Q414:Q415"/>
    <mergeCell ref="R414:R415"/>
    <mergeCell ref="S414:S415"/>
    <mergeCell ref="T414:T415"/>
    <mergeCell ref="U414:U415"/>
    <mergeCell ref="C368:U384"/>
    <mergeCell ref="P434:P435"/>
    <mergeCell ref="Q434:Q435"/>
    <mergeCell ref="R434:R435"/>
    <mergeCell ref="T434:T435"/>
    <mergeCell ref="U434:U435"/>
    <mergeCell ref="C434:G435"/>
    <mergeCell ref="S434:S435"/>
    <mergeCell ref="N434:O435"/>
    <mergeCell ref="P482:P483"/>
    <mergeCell ref="Q482:Q483"/>
    <mergeCell ref="R482:R483"/>
    <mergeCell ref="S482:S483"/>
    <mergeCell ref="T482:T483"/>
    <mergeCell ref="U482:U483"/>
    <mergeCell ref="C436:U452"/>
    <mergeCell ref="P502:P503"/>
    <mergeCell ref="Q502:Q503"/>
    <mergeCell ref="R502:R503"/>
    <mergeCell ref="T502:T503"/>
    <mergeCell ref="U502:U503"/>
    <mergeCell ref="C502:G503"/>
    <mergeCell ref="S502:S503"/>
    <mergeCell ref="N502:O503"/>
    <mergeCell ref="P550:P551"/>
    <mergeCell ref="Q550:Q551"/>
    <mergeCell ref="R550:R551"/>
    <mergeCell ref="S550:S551"/>
    <mergeCell ref="T550:T551"/>
    <mergeCell ref="U550:U551"/>
    <mergeCell ref="C504:U520"/>
    <mergeCell ref="C552:U568"/>
    <mergeCell ref="P570:P571"/>
    <mergeCell ref="Q570:Q571"/>
    <mergeCell ref="R570:R571"/>
    <mergeCell ref="T570:T571"/>
    <mergeCell ref="U570:U571"/>
    <mergeCell ref="C570:G571"/>
    <mergeCell ref="S570:S571"/>
    <mergeCell ref="N570:O571"/>
    <mergeCell ref="P618:P619"/>
    <mergeCell ref="Q618:Q619"/>
    <mergeCell ref="R618:R619"/>
    <mergeCell ref="S618:S619"/>
    <mergeCell ref="T618:T619"/>
    <mergeCell ref="U618:U619"/>
    <mergeCell ref="C620:U636"/>
    <mergeCell ref="P638:P639"/>
    <mergeCell ref="Q638:Q639"/>
    <mergeCell ref="R638:R639"/>
    <mergeCell ref="T638:T639"/>
    <mergeCell ref="U638:U639"/>
    <mergeCell ref="C638:G639"/>
    <mergeCell ref="S638:S639"/>
    <mergeCell ref="N638:O639"/>
    <mergeCell ref="P686:P687"/>
    <mergeCell ref="Q686:Q687"/>
    <mergeCell ref="R686:R687"/>
    <mergeCell ref="S686:S687"/>
    <mergeCell ref="T686:T687"/>
    <mergeCell ref="U686:U687"/>
    <mergeCell ref="C688:U704"/>
    <mergeCell ref="P706:P707"/>
    <mergeCell ref="Q706:Q707"/>
    <mergeCell ref="R706:R707"/>
    <mergeCell ref="T706:T707"/>
    <mergeCell ref="U706:U707"/>
    <mergeCell ref="C706:G707"/>
    <mergeCell ref="S706:S707"/>
    <mergeCell ref="N706:O707"/>
    <mergeCell ref="P754:P755"/>
    <mergeCell ref="Q754:Q755"/>
    <mergeCell ref="R754:R755"/>
    <mergeCell ref="S754:S755"/>
    <mergeCell ref="T754:T755"/>
    <mergeCell ref="U754:U755"/>
    <mergeCell ref="C756:U772"/>
    <mergeCell ref="P774:P775"/>
    <mergeCell ref="Q774:Q775"/>
    <mergeCell ref="R774:R775"/>
    <mergeCell ref="T774:T775"/>
    <mergeCell ref="U774:U775"/>
    <mergeCell ref="C774:G775"/>
    <mergeCell ref="S774:S775"/>
    <mergeCell ref="N774:O775"/>
    <mergeCell ref="P822:P823"/>
    <mergeCell ref="Q822:Q823"/>
    <mergeCell ref="R822:R823"/>
    <mergeCell ref="S822:S823"/>
    <mergeCell ref="T822:T823"/>
    <mergeCell ref="U822:U823"/>
    <mergeCell ref="C824:U840"/>
    <mergeCell ref="P842:P843"/>
    <mergeCell ref="Q842:Q843"/>
    <mergeCell ref="R842:R843"/>
    <mergeCell ref="T842:T843"/>
    <mergeCell ref="U842:U843"/>
    <mergeCell ref="C842:G843"/>
    <mergeCell ref="S842:S843"/>
    <mergeCell ref="N842:O843"/>
    <mergeCell ref="P958:P959"/>
    <mergeCell ref="Q958:Q959"/>
    <mergeCell ref="R958:R959"/>
    <mergeCell ref="S958:S959"/>
    <mergeCell ref="T958:T959"/>
    <mergeCell ref="U958:U959"/>
    <mergeCell ref="P890:P891"/>
    <mergeCell ref="Q890:Q891"/>
    <mergeCell ref="R890:R891"/>
    <mergeCell ref="S890:S891"/>
    <mergeCell ref="T890:T891"/>
    <mergeCell ref="U890:U891"/>
    <mergeCell ref="C892:U908"/>
    <mergeCell ref="P910:P911"/>
    <mergeCell ref="Q910:Q911"/>
    <mergeCell ref="R910:R911"/>
    <mergeCell ref="T910:T911"/>
    <mergeCell ref="U910:U911"/>
    <mergeCell ref="C910:G911"/>
    <mergeCell ref="S910:S911"/>
    <mergeCell ref="N910:O911"/>
    <mergeCell ref="P1066:P1067"/>
    <mergeCell ref="Q1066:Q1067"/>
    <mergeCell ref="R1066:R1067"/>
    <mergeCell ref="C1066:G1067"/>
    <mergeCell ref="N1066:O1067"/>
    <mergeCell ref="T998:T999"/>
    <mergeCell ref="N998:O999"/>
    <mergeCell ref="C1068:U1084"/>
    <mergeCell ref="C2:V3"/>
    <mergeCell ref="S1066:S1067"/>
    <mergeCell ref="T1066:T1067"/>
    <mergeCell ref="U1066:U1067"/>
    <mergeCell ref="C980:U996"/>
    <mergeCell ref="C1022:V1023"/>
    <mergeCell ref="C1000:U1016"/>
    <mergeCell ref="P1026:P1027"/>
    <mergeCell ref="Q1026:Q1027"/>
    <mergeCell ref="R1026:R1027"/>
    <mergeCell ref="S1026:S1027"/>
    <mergeCell ref="T1026:T1027"/>
    <mergeCell ref="C998:G999"/>
    <mergeCell ref="C960:U976"/>
    <mergeCell ref="P978:P979"/>
    <mergeCell ref="Q978:Q979"/>
    <mergeCell ref="W144:Z145"/>
    <mergeCell ref="S1046:S1047"/>
    <mergeCell ref="T1046:T1047"/>
    <mergeCell ref="U1046:U1047"/>
    <mergeCell ref="C1048:U1064"/>
    <mergeCell ref="AA144:AK145"/>
    <mergeCell ref="W146:Z150"/>
    <mergeCell ref="AA146:AD147"/>
    <mergeCell ref="AE146:AK147"/>
    <mergeCell ref="AA148:AD150"/>
    <mergeCell ref="AE148:AK150"/>
    <mergeCell ref="R978:R979"/>
    <mergeCell ref="S978:S979"/>
    <mergeCell ref="T978:T979"/>
    <mergeCell ref="U978:U979"/>
    <mergeCell ref="C978:G979"/>
    <mergeCell ref="N978:O979"/>
    <mergeCell ref="Q930:Q931"/>
    <mergeCell ref="R930:R931"/>
    <mergeCell ref="S930:S931"/>
    <mergeCell ref="T930:T931"/>
    <mergeCell ref="U930:U931"/>
    <mergeCell ref="C932:U948"/>
    <mergeCell ref="C954:V955"/>
  </mergeCells>
  <phoneticPr fontId="17"/>
  <conditionalFormatting sqref="P6:P7">
    <cfRule type="cellIs" dxfId="297" priority="218" stopIfTrue="1" operator="equal">
      <formula>""</formula>
    </cfRule>
  </conditionalFormatting>
  <conditionalFormatting sqref="P26:P27">
    <cfRule type="cellIs" dxfId="296" priority="215" stopIfTrue="1" operator="equal">
      <formula>""</formula>
    </cfRule>
  </conditionalFormatting>
  <conditionalFormatting sqref="P46:P47">
    <cfRule type="cellIs" dxfId="295" priority="212" stopIfTrue="1" operator="equal">
      <formula>""</formula>
    </cfRule>
  </conditionalFormatting>
  <conditionalFormatting sqref="P74:P75">
    <cfRule type="cellIs" dxfId="294" priority="205" stopIfTrue="1" operator="equal">
      <formula>""</formula>
    </cfRule>
  </conditionalFormatting>
  <conditionalFormatting sqref="P94:P95">
    <cfRule type="cellIs" dxfId="293" priority="202" stopIfTrue="1" operator="equal">
      <formula>""</formula>
    </cfRule>
  </conditionalFormatting>
  <conditionalFormatting sqref="P114:P115">
    <cfRule type="cellIs" dxfId="292" priority="199" stopIfTrue="1" operator="equal">
      <formula>""</formula>
    </cfRule>
  </conditionalFormatting>
  <conditionalFormatting sqref="P142:P143">
    <cfRule type="cellIs" dxfId="291" priority="192" stopIfTrue="1" operator="equal">
      <formula>""</formula>
    </cfRule>
  </conditionalFormatting>
  <conditionalFormatting sqref="P162:P163">
    <cfRule type="cellIs" dxfId="290" priority="189" stopIfTrue="1" operator="equal">
      <formula>""</formula>
    </cfRule>
  </conditionalFormatting>
  <conditionalFormatting sqref="P182:P183">
    <cfRule type="cellIs" dxfId="289" priority="186" stopIfTrue="1" operator="equal">
      <formula>""</formula>
    </cfRule>
  </conditionalFormatting>
  <conditionalFormatting sqref="P210:P211">
    <cfRule type="cellIs" dxfId="288" priority="179" stopIfTrue="1" operator="equal">
      <formula>""</formula>
    </cfRule>
  </conditionalFormatting>
  <conditionalFormatting sqref="P230:P231">
    <cfRule type="cellIs" dxfId="287" priority="176" stopIfTrue="1" operator="equal">
      <formula>""</formula>
    </cfRule>
  </conditionalFormatting>
  <conditionalFormatting sqref="P250:P251">
    <cfRule type="cellIs" dxfId="286" priority="173" stopIfTrue="1" operator="equal">
      <formula>""</formula>
    </cfRule>
  </conditionalFormatting>
  <conditionalFormatting sqref="P278:P279">
    <cfRule type="cellIs" dxfId="285" priority="166" stopIfTrue="1" operator="equal">
      <formula>""</formula>
    </cfRule>
  </conditionalFormatting>
  <conditionalFormatting sqref="P298:P299">
    <cfRule type="cellIs" dxfId="284" priority="163" stopIfTrue="1" operator="equal">
      <formula>""</formula>
    </cfRule>
  </conditionalFormatting>
  <conditionalFormatting sqref="P318:P319">
    <cfRule type="cellIs" dxfId="283" priority="160" stopIfTrue="1" operator="equal">
      <formula>""</formula>
    </cfRule>
  </conditionalFormatting>
  <conditionalFormatting sqref="P346:P347">
    <cfRule type="cellIs" dxfId="282" priority="153" stopIfTrue="1" operator="equal">
      <formula>""</formula>
    </cfRule>
  </conditionalFormatting>
  <conditionalFormatting sqref="P366:P367">
    <cfRule type="cellIs" dxfId="281" priority="150" stopIfTrue="1" operator="equal">
      <formula>""</formula>
    </cfRule>
  </conditionalFormatting>
  <conditionalFormatting sqref="P386:P387">
    <cfRule type="cellIs" dxfId="280" priority="147" stopIfTrue="1" operator="equal">
      <formula>""</formula>
    </cfRule>
  </conditionalFormatting>
  <conditionalFormatting sqref="P414:P415">
    <cfRule type="cellIs" dxfId="279" priority="140" stopIfTrue="1" operator="equal">
      <formula>""</formula>
    </cfRule>
  </conditionalFormatting>
  <conditionalFormatting sqref="P434:P435">
    <cfRule type="cellIs" dxfId="278" priority="137" stopIfTrue="1" operator="equal">
      <formula>""</formula>
    </cfRule>
  </conditionalFormatting>
  <conditionalFormatting sqref="P454:P455">
    <cfRule type="cellIs" dxfId="277" priority="134" stopIfTrue="1" operator="equal">
      <formula>""</formula>
    </cfRule>
  </conditionalFormatting>
  <conditionalFormatting sqref="P482:P483">
    <cfRule type="cellIs" dxfId="276" priority="127" stopIfTrue="1" operator="equal">
      <formula>""</formula>
    </cfRule>
  </conditionalFormatting>
  <conditionalFormatting sqref="P502:P503">
    <cfRule type="cellIs" dxfId="275" priority="124" stopIfTrue="1" operator="equal">
      <formula>""</formula>
    </cfRule>
  </conditionalFormatting>
  <conditionalFormatting sqref="P522:P523">
    <cfRule type="cellIs" dxfId="274" priority="121" stopIfTrue="1" operator="equal">
      <formula>""</formula>
    </cfRule>
  </conditionalFormatting>
  <conditionalFormatting sqref="P550:P551">
    <cfRule type="cellIs" dxfId="273" priority="114" stopIfTrue="1" operator="equal">
      <formula>""</formula>
    </cfRule>
  </conditionalFormatting>
  <conditionalFormatting sqref="P570:P571">
    <cfRule type="cellIs" dxfId="272" priority="111" stopIfTrue="1" operator="equal">
      <formula>""</formula>
    </cfRule>
  </conditionalFormatting>
  <conditionalFormatting sqref="P590:P591">
    <cfRule type="cellIs" dxfId="271" priority="108" stopIfTrue="1" operator="equal">
      <formula>""</formula>
    </cfRule>
  </conditionalFormatting>
  <conditionalFormatting sqref="P618:P619">
    <cfRule type="cellIs" dxfId="270" priority="101" stopIfTrue="1" operator="equal">
      <formula>""</formula>
    </cfRule>
  </conditionalFormatting>
  <conditionalFormatting sqref="P638:P639">
    <cfRule type="cellIs" dxfId="269" priority="98" stopIfTrue="1" operator="equal">
      <formula>""</formula>
    </cfRule>
  </conditionalFormatting>
  <conditionalFormatting sqref="P658:P659">
    <cfRule type="cellIs" dxfId="268" priority="95" stopIfTrue="1" operator="equal">
      <formula>""</formula>
    </cfRule>
  </conditionalFormatting>
  <conditionalFormatting sqref="P686:P687">
    <cfRule type="cellIs" dxfId="267" priority="88" stopIfTrue="1" operator="equal">
      <formula>""</formula>
    </cfRule>
  </conditionalFormatting>
  <conditionalFormatting sqref="P706:P707">
    <cfRule type="cellIs" dxfId="266" priority="85" stopIfTrue="1" operator="equal">
      <formula>""</formula>
    </cfRule>
  </conditionalFormatting>
  <conditionalFormatting sqref="P726:P727">
    <cfRule type="cellIs" dxfId="265" priority="82" stopIfTrue="1" operator="equal">
      <formula>""</formula>
    </cfRule>
  </conditionalFormatting>
  <conditionalFormatting sqref="P754:P755">
    <cfRule type="cellIs" dxfId="264" priority="75" stopIfTrue="1" operator="equal">
      <formula>""</formula>
    </cfRule>
  </conditionalFormatting>
  <conditionalFormatting sqref="P774:P775">
    <cfRule type="cellIs" dxfId="263" priority="72" stopIfTrue="1" operator="equal">
      <formula>""</formula>
    </cfRule>
  </conditionalFormatting>
  <conditionalFormatting sqref="P794:P795">
    <cfRule type="cellIs" dxfId="262" priority="69" stopIfTrue="1" operator="equal">
      <formula>""</formula>
    </cfRule>
  </conditionalFormatting>
  <conditionalFormatting sqref="P822:P823">
    <cfRule type="cellIs" dxfId="261" priority="62" stopIfTrue="1" operator="equal">
      <formula>""</formula>
    </cfRule>
  </conditionalFormatting>
  <conditionalFormatting sqref="P842:P843">
    <cfRule type="cellIs" dxfId="260" priority="59" stopIfTrue="1" operator="equal">
      <formula>""</formula>
    </cfRule>
  </conditionalFormatting>
  <conditionalFormatting sqref="P862:P863">
    <cfRule type="cellIs" dxfId="259" priority="56" stopIfTrue="1" operator="equal">
      <formula>""</formula>
    </cfRule>
  </conditionalFormatting>
  <conditionalFormatting sqref="P890:P891">
    <cfRule type="cellIs" dxfId="258" priority="49" stopIfTrue="1" operator="equal">
      <formula>""</formula>
    </cfRule>
  </conditionalFormatting>
  <conditionalFormatting sqref="P910:P911">
    <cfRule type="cellIs" dxfId="257" priority="46" stopIfTrue="1" operator="equal">
      <formula>""</formula>
    </cfRule>
  </conditionalFormatting>
  <conditionalFormatting sqref="P930:P931">
    <cfRule type="cellIs" dxfId="256" priority="43" stopIfTrue="1" operator="equal">
      <formula>""</formula>
    </cfRule>
  </conditionalFormatting>
  <conditionalFormatting sqref="P958:P959">
    <cfRule type="cellIs" dxfId="255" priority="36" stopIfTrue="1" operator="equal">
      <formula>""</formula>
    </cfRule>
  </conditionalFormatting>
  <conditionalFormatting sqref="P978:P979">
    <cfRule type="cellIs" dxfId="254" priority="33" stopIfTrue="1" operator="equal">
      <formula>""</formula>
    </cfRule>
  </conditionalFormatting>
  <conditionalFormatting sqref="P998:P999">
    <cfRule type="cellIs" dxfId="253" priority="30" stopIfTrue="1" operator="equal">
      <formula>""</formula>
    </cfRule>
  </conditionalFormatting>
  <conditionalFormatting sqref="P1026:P1027">
    <cfRule type="cellIs" dxfId="252" priority="23" stopIfTrue="1" operator="equal">
      <formula>""</formula>
    </cfRule>
  </conditionalFormatting>
  <conditionalFormatting sqref="P1046:P1047">
    <cfRule type="cellIs" dxfId="251" priority="20" stopIfTrue="1" operator="equal">
      <formula>""</formula>
    </cfRule>
  </conditionalFormatting>
  <conditionalFormatting sqref="P1066:P1067">
    <cfRule type="cellIs" dxfId="250" priority="17" stopIfTrue="1" operator="equal">
      <formula>""</formula>
    </cfRule>
  </conditionalFormatting>
  <conditionalFormatting sqref="R6:R7">
    <cfRule type="cellIs" dxfId="249" priority="217" stopIfTrue="1" operator="equal">
      <formula>""</formula>
    </cfRule>
  </conditionalFormatting>
  <conditionalFormatting sqref="R26:R27">
    <cfRule type="cellIs" dxfId="248" priority="214" stopIfTrue="1" operator="equal">
      <formula>""</formula>
    </cfRule>
  </conditionalFormatting>
  <conditionalFormatting sqref="R46:R47">
    <cfRule type="cellIs" dxfId="247" priority="211" stopIfTrue="1" operator="equal">
      <formula>""</formula>
    </cfRule>
  </conditionalFormatting>
  <conditionalFormatting sqref="R74:R75">
    <cfRule type="cellIs" dxfId="246" priority="204" stopIfTrue="1" operator="equal">
      <formula>""</formula>
    </cfRule>
  </conditionalFormatting>
  <conditionalFormatting sqref="R94:R95">
    <cfRule type="cellIs" dxfId="245" priority="201" stopIfTrue="1" operator="equal">
      <formula>""</formula>
    </cfRule>
  </conditionalFormatting>
  <conditionalFormatting sqref="R114:R115">
    <cfRule type="cellIs" dxfId="244" priority="198" stopIfTrue="1" operator="equal">
      <formula>""</formula>
    </cfRule>
  </conditionalFormatting>
  <conditionalFormatting sqref="R142:R143">
    <cfRule type="cellIs" dxfId="243" priority="191" stopIfTrue="1" operator="equal">
      <formula>""</formula>
    </cfRule>
  </conditionalFormatting>
  <conditionalFormatting sqref="R162:R163">
    <cfRule type="cellIs" dxfId="242" priority="188" stopIfTrue="1" operator="equal">
      <formula>""</formula>
    </cfRule>
  </conditionalFormatting>
  <conditionalFormatting sqref="R182:R183">
    <cfRule type="cellIs" dxfId="241" priority="185" stopIfTrue="1" operator="equal">
      <formula>""</formula>
    </cfRule>
  </conditionalFormatting>
  <conditionalFormatting sqref="R210:R211">
    <cfRule type="cellIs" dxfId="240" priority="178" stopIfTrue="1" operator="equal">
      <formula>""</formula>
    </cfRule>
  </conditionalFormatting>
  <conditionalFormatting sqref="R230:R231">
    <cfRule type="cellIs" dxfId="239" priority="175" stopIfTrue="1" operator="equal">
      <formula>""</formula>
    </cfRule>
  </conditionalFormatting>
  <conditionalFormatting sqref="R250:R251">
    <cfRule type="cellIs" dxfId="238" priority="172" stopIfTrue="1" operator="equal">
      <formula>""</formula>
    </cfRule>
  </conditionalFormatting>
  <conditionalFormatting sqref="R278:R279">
    <cfRule type="cellIs" dxfId="237" priority="165" stopIfTrue="1" operator="equal">
      <formula>""</formula>
    </cfRule>
  </conditionalFormatting>
  <conditionalFormatting sqref="R298:R299">
    <cfRule type="cellIs" dxfId="236" priority="162" stopIfTrue="1" operator="equal">
      <formula>""</formula>
    </cfRule>
  </conditionalFormatting>
  <conditionalFormatting sqref="R318:R319">
    <cfRule type="cellIs" dxfId="235" priority="159" stopIfTrue="1" operator="equal">
      <formula>""</formula>
    </cfRule>
  </conditionalFormatting>
  <conditionalFormatting sqref="R346:R347">
    <cfRule type="cellIs" dxfId="234" priority="152" stopIfTrue="1" operator="equal">
      <formula>""</formula>
    </cfRule>
  </conditionalFormatting>
  <conditionalFormatting sqref="R366:R367">
    <cfRule type="cellIs" dxfId="233" priority="149" stopIfTrue="1" operator="equal">
      <formula>""</formula>
    </cfRule>
  </conditionalFormatting>
  <conditionalFormatting sqref="R386:R387">
    <cfRule type="cellIs" dxfId="232" priority="146" stopIfTrue="1" operator="equal">
      <formula>""</formula>
    </cfRule>
  </conditionalFormatting>
  <conditionalFormatting sqref="R414:R415">
    <cfRule type="cellIs" dxfId="231" priority="139" stopIfTrue="1" operator="equal">
      <formula>""</formula>
    </cfRule>
  </conditionalFormatting>
  <conditionalFormatting sqref="R434:R435">
    <cfRule type="cellIs" dxfId="230" priority="136" stopIfTrue="1" operator="equal">
      <formula>""</formula>
    </cfRule>
  </conditionalFormatting>
  <conditionalFormatting sqref="R454:R455">
    <cfRule type="cellIs" dxfId="229" priority="133" stopIfTrue="1" operator="equal">
      <formula>""</formula>
    </cfRule>
  </conditionalFormatting>
  <conditionalFormatting sqref="R482:R483">
    <cfRule type="cellIs" dxfId="228" priority="126" stopIfTrue="1" operator="equal">
      <formula>""</formula>
    </cfRule>
  </conditionalFormatting>
  <conditionalFormatting sqref="R502:R503">
    <cfRule type="cellIs" dxfId="227" priority="123" stopIfTrue="1" operator="equal">
      <formula>""</formula>
    </cfRule>
  </conditionalFormatting>
  <conditionalFormatting sqref="R522:R523">
    <cfRule type="cellIs" dxfId="226" priority="120" stopIfTrue="1" operator="equal">
      <formula>""</formula>
    </cfRule>
  </conditionalFormatting>
  <conditionalFormatting sqref="R550:R551">
    <cfRule type="cellIs" dxfId="225" priority="113" stopIfTrue="1" operator="equal">
      <formula>""</formula>
    </cfRule>
  </conditionalFormatting>
  <conditionalFormatting sqref="R570:R571">
    <cfRule type="cellIs" dxfId="224" priority="110" stopIfTrue="1" operator="equal">
      <formula>""</formula>
    </cfRule>
  </conditionalFormatting>
  <conditionalFormatting sqref="R590:R591">
    <cfRule type="cellIs" dxfId="223" priority="107" stopIfTrue="1" operator="equal">
      <formula>""</formula>
    </cfRule>
  </conditionalFormatting>
  <conditionalFormatting sqref="R618:R619">
    <cfRule type="cellIs" dxfId="222" priority="100" stopIfTrue="1" operator="equal">
      <formula>""</formula>
    </cfRule>
  </conditionalFormatting>
  <conditionalFormatting sqref="R638:R639">
    <cfRule type="cellIs" dxfId="221" priority="97" stopIfTrue="1" operator="equal">
      <formula>""</formula>
    </cfRule>
  </conditionalFormatting>
  <conditionalFormatting sqref="R658:R659">
    <cfRule type="cellIs" dxfId="220" priority="94" stopIfTrue="1" operator="equal">
      <formula>""</formula>
    </cfRule>
  </conditionalFormatting>
  <conditionalFormatting sqref="R686:R687">
    <cfRule type="cellIs" dxfId="219" priority="87" stopIfTrue="1" operator="equal">
      <formula>""</formula>
    </cfRule>
  </conditionalFormatting>
  <conditionalFormatting sqref="R706:R707">
    <cfRule type="cellIs" dxfId="218" priority="84" stopIfTrue="1" operator="equal">
      <formula>""</formula>
    </cfRule>
  </conditionalFormatting>
  <conditionalFormatting sqref="R726:R727">
    <cfRule type="cellIs" dxfId="217" priority="81" stopIfTrue="1" operator="equal">
      <formula>""</formula>
    </cfRule>
  </conditionalFormatting>
  <conditionalFormatting sqref="R754:R755">
    <cfRule type="cellIs" dxfId="216" priority="74" stopIfTrue="1" operator="equal">
      <formula>""</formula>
    </cfRule>
  </conditionalFormatting>
  <conditionalFormatting sqref="R774:R775">
    <cfRule type="cellIs" dxfId="215" priority="71" stopIfTrue="1" operator="equal">
      <formula>""</formula>
    </cfRule>
  </conditionalFormatting>
  <conditionalFormatting sqref="R794:R795">
    <cfRule type="cellIs" dxfId="214" priority="68" stopIfTrue="1" operator="equal">
      <formula>""</formula>
    </cfRule>
  </conditionalFormatting>
  <conditionalFormatting sqref="R822:R823">
    <cfRule type="cellIs" dxfId="213" priority="61" stopIfTrue="1" operator="equal">
      <formula>""</formula>
    </cfRule>
  </conditionalFormatting>
  <conditionalFormatting sqref="R842:R843">
    <cfRule type="cellIs" dxfId="212" priority="58" stopIfTrue="1" operator="equal">
      <formula>""</formula>
    </cfRule>
  </conditionalFormatting>
  <conditionalFormatting sqref="R862:R863">
    <cfRule type="cellIs" dxfId="211" priority="55" stopIfTrue="1" operator="equal">
      <formula>""</formula>
    </cfRule>
  </conditionalFormatting>
  <conditionalFormatting sqref="R890:R891">
    <cfRule type="cellIs" dxfId="210" priority="48" stopIfTrue="1" operator="equal">
      <formula>""</formula>
    </cfRule>
  </conditionalFormatting>
  <conditionalFormatting sqref="R910:R911">
    <cfRule type="cellIs" dxfId="209" priority="45" stopIfTrue="1" operator="equal">
      <formula>""</formula>
    </cfRule>
  </conditionalFormatting>
  <conditionalFormatting sqref="R930:R931">
    <cfRule type="cellIs" dxfId="208" priority="42" stopIfTrue="1" operator="equal">
      <formula>""</formula>
    </cfRule>
  </conditionalFormatting>
  <conditionalFormatting sqref="R958:R959">
    <cfRule type="cellIs" dxfId="207" priority="35" stopIfTrue="1" operator="equal">
      <formula>""</formula>
    </cfRule>
  </conditionalFormatting>
  <conditionalFormatting sqref="R978:R979">
    <cfRule type="cellIs" dxfId="206" priority="32" stopIfTrue="1" operator="equal">
      <formula>""</formula>
    </cfRule>
  </conditionalFormatting>
  <conditionalFormatting sqref="R998:R999">
    <cfRule type="cellIs" dxfId="205" priority="29" stopIfTrue="1" operator="equal">
      <formula>""</formula>
    </cfRule>
  </conditionalFormatting>
  <conditionalFormatting sqref="R1026:R1027">
    <cfRule type="cellIs" dxfId="204" priority="22" stopIfTrue="1" operator="equal">
      <formula>""</formula>
    </cfRule>
  </conditionalFormatting>
  <conditionalFormatting sqref="R1046:R1047">
    <cfRule type="cellIs" dxfId="203" priority="19" stopIfTrue="1" operator="equal">
      <formula>""</formula>
    </cfRule>
  </conditionalFormatting>
  <conditionalFormatting sqref="R1066:R1067">
    <cfRule type="cellIs" dxfId="202" priority="16" stopIfTrue="1" operator="equal">
      <formula>""</formula>
    </cfRule>
  </conditionalFormatting>
  <conditionalFormatting sqref="T6:T7">
    <cfRule type="cellIs" dxfId="201" priority="216" stopIfTrue="1" operator="equal">
      <formula>""</formula>
    </cfRule>
  </conditionalFormatting>
  <conditionalFormatting sqref="T26:T27">
    <cfRule type="cellIs" dxfId="200" priority="213" stopIfTrue="1" operator="equal">
      <formula>""</formula>
    </cfRule>
  </conditionalFormatting>
  <conditionalFormatting sqref="T46:T47">
    <cfRule type="cellIs" dxfId="199" priority="210" stopIfTrue="1" operator="equal">
      <formula>""</formula>
    </cfRule>
  </conditionalFormatting>
  <conditionalFormatting sqref="T74:T75">
    <cfRule type="cellIs" dxfId="198" priority="203" stopIfTrue="1" operator="equal">
      <formula>""</formula>
    </cfRule>
  </conditionalFormatting>
  <conditionalFormatting sqref="T94:T95">
    <cfRule type="cellIs" dxfId="197" priority="200" stopIfTrue="1" operator="equal">
      <formula>""</formula>
    </cfRule>
  </conditionalFormatting>
  <conditionalFormatting sqref="T114:T115">
    <cfRule type="cellIs" dxfId="196" priority="197" stopIfTrue="1" operator="equal">
      <formula>""</formula>
    </cfRule>
  </conditionalFormatting>
  <conditionalFormatting sqref="T142:T143">
    <cfRule type="cellIs" dxfId="195" priority="190" stopIfTrue="1" operator="equal">
      <formula>""</formula>
    </cfRule>
  </conditionalFormatting>
  <conditionalFormatting sqref="T162:T163">
    <cfRule type="cellIs" dxfId="194" priority="187" stopIfTrue="1" operator="equal">
      <formula>""</formula>
    </cfRule>
  </conditionalFormatting>
  <conditionalFormatting sqref="T182:T183">
    <cfRule type="cellIs" dxfId="193" priority="184" stopIfTrue="1" operator="equal">
      <formula>""</formula>
    </cfRule>
  </conditionalFormatting>
  <conditionalFormatting sqref="T210:T211">
    <cfRule type="cellIs" dxfId="192" priority="177" stopIfTrue="1" operator="equal">
      <formula>""</formula>
    </cfRule>
  </conditionalFormatting>
  <conditionalFormatting sqref="T230:T231">
    <cfRule type="cellIs" dxfId="191" priority="174" stopIfTrue="1" operator="equal">
      <formula>""</formula>
    </cfRule>
  </conditionalFormatting>
  <conditionalFormatting sqref="T250:T251">
    <cfRule type="cellIs" dxfId="190" priority="171" stopIfTrue="1" operator="equal">
      <formula>""</formula>
    </cfRule>
  </conditionalFormatting>
  <conditionalFormatting sqref="T278:T279">
    <cfRule type="cellIs" dxfId="189" priority="164" stopIfTrue="1" operator="equal">
      <formula>""</formula>
    </cfRule>
  </conditionalFormatting>
  <conditionalFormatting sqref="T298:T299">
    <cfRule type="cellIs" dxfId="188" priority="161" stopIfTrue="1" operator="equal">
      <formula>""</formula>
    </cfRule>
  </conditionalFormatting>
  <conditionalFormatting sqref="T318:T319">
    <cfRule type="cellIs" dxfId="187" priority="158" stopIfTrue="1" operator="equal">
      <formula>""</formula>
    </cfRule>
  </conditionalFormatting>
  <conditionalFormatting sqref="T346:T347">
    <cfRule type="cellIs" dxfId="186" priority="151" stopIfTrue="1" operator="equal">
      <formula>""</formula>
    </cfRule>
  </conditionalFormatting>
  <conditionalFormatting sqref="T366:T367">
    <cfRule type="cellIs" dxfId="185" priority="148" stopIfTrue="1" operator="equal">
      <formula>""</formula>
    </cfRule>
  </conditionalFormatting>
  <conditionalFormatting sqref="T386:T387">
    <cfRule type="cellIs" dxfId="184" priority="145" stopIfTrue="1" operator="equal">
      <formula>""</formula>
    </cfRule>
  </conditionalFormatting>
  <conditionalFormatting sqref="T414:T415">
    <cfRule type="cellIs" dxfId="183" priority="138" stopIfTrue="1" operator="equal">
      <formula>""</formula>
    </cfRule>
  </conditionalFormatting>
  <conditionalFormatting sqref="T434:T435">
    <cfRule type="cellIs" dxfId="182" priority="135" stopIfTrue="1" operator="equal">
      <formula>""</formula>
    </cfRule>
  </conditionalFormatting>
  <conditionalFormatting sqref="T454:T455">
    <cfRule type="cellIs" dxfId="181" priority="132" stopIfTrue="1" operator="equal">
      <formula>""</formula>
    </cfRule>
  </conditionalFormatting>
  <conditionalFormatting sqref="T482:T483">
    <cfRule type="cellIs" dxfId="180" priority="125" stopIfTrue="1" operator="equal">
      <formula>""</formula>
    </cfRule>
  </conditionalFormatting>
  <conditionalFormatting sqref="T502:T503">
    <cfRule type="cellIs" dxfId="179" priority="122" stopIfTrue="1" operator="equal">
      <formula>""</formula>
    </cfRule>
  </conditionalFormatting>
  <conditionalFormatting sqref="T522:T523">
    <cfRule type="cellIs" dxfId="178" priority="119" stopIfTrue="1" operator="equal">
      <formula>""</formula>
    </cfRule>
  </conditionalFormatting>
  <conditionalFormatting sqref="T550:T551">
    <cfRule type="cellIs" dxfId="177" priority="112" stopIfTrue="1" operator="equal">
      <formula>""</formula>
    </cfRule>
  </conditionalFormatting>
  <conditionalFormatting sqref="T570:T571">
    <cfRule type="cellIs" dxfId="176" priority="109" stopIfTrue="1" operator="equal">
      <formula>""</formula>
    </cfRule>
  </conditionalFormatting>
  <conditionalFormatting sqref="T590:T591">
    <cfRule type="cellIs" dxfId="175" priority="106" stopIfTrue="1" operator="equal">
      <formula>""</formula>
    </cfRule>
  </conditionalFormatting>
  <conditionalFormatting sqref="T618:T619">
    <cfRule type="cellIs" dxfId="174" priority="99" stopIfTrue="1" operator="equal">
      <formula>""</formula>
    </cfRule>
  </conditionalFormatting>
  <conditionalFormatting sqref="T638:T639">
    <cfRule type="cellIs" dxfId="173" priority="96" stopIfTrue="1" operator="equal">
      <formula>""</formula>
    </cfRule>
  </conditionalFormatting>
  <conditionalFormatting sqref="T658:T659">
    <cfRule type="cellIs" dxfId="172" priority="93" stopIfTrue="1" operator="equal">
      <formula>""</formula>
    </cfRule>
  </conditionalFormatting>
  <conditionalFormatting sqref="T686:T687">
    <cfRule type="cellIs" dxfId="171" priority="86" stopIfTrue="1" operator="equal">
      <formula>""</formula>
    </cfRule>
  </conditionalFormatting>
  <conditionalFormatting sqref="T706:T707">
    <cfRule type="cellIs" dxfId="170" priority="83" stopIfTrue="1" operator="equal">
      <formula>""</formula>
    </cfRule>
  </conditionalFormatting>
  <conditionalFormatting sqref="T726:T727">
    <cfRule type="cellIs" dxfId="169" priority="80" stopIfTrue="1" operator="equal">
      <formula>""</formula>
    </cfRule>
  </conditionalFormatting>
  <conditionalFormatting sqref="T754:T755">
    <cfRule type="cellIs" dxfId="168" priority="73" stopIfTrue="1" operator="equal">
      <formula>""</formula>
    </cfRule>
  </conditionalFormatting>
  <conditionalFormatting sqref="T774:T775">
    <cfRule type="cellIs" dxfId="167" priority="70" stopIfTrue="1" operator="equal">
      <formula>""</formula>
    </cfRule>
  </conditionalFormatting>
  <conditionalFormatting sqref="T794:T795">
    <cfRule type="cellIs" dxfId="166" priority="67" stopIfTrue="1" operator="equal">
      <formula>""</formula>
    </cfRule>
  </conditionalFormatting>
  <conditionalFormatting sqref="T822:T823">
    <cfRule type="cellIs" dxfId="165" priority="60" stopIfTrue="1" operator="equal">
      <formula>""</formula>
    </cfRule>
  </conditionalFormatting>
  <conditionalFormatting sqref="T842:T843">
    <cfRule type="cellIs" dxfId="164" priority="57" stopIfTrue="1" operator="equal">
      <formula>""</formula>
    </cfRule>
  </conditionalFormatting>
  <conditionalFormatting sqref="T862:T863">
    <cfRule type="cellIs" dxfId="163" priority="54" stopIfTrue="1" operator="equal">
      <formula>""</formula>
    </cfRule>
  </conditionalFormatting>
  <conditionalFormatting sqref="T890:T891">
    <cfRule type="cellIs" dxfId="162" priority="47" stopIfTrue="1" operator="equal">
      <formula>""</formula>
    </cfRule>
  </conditionalFormatting>
  <conditionalFormatting sqref="T910:T911">
    <cfRule type="cellIs" dxfId="161" priority="44" stopIfTrue="1" operator="equal">
      <formula>""</formula>
    </cfRule>
  </conditionalFormatting>
  <conditionalFormatting sqref="T930:T931">
    <cfRule type="cellIs" dxfId="160" priority="41" stopIfTrue="1" operator="equal">
      <formula>""</formula>
    </cfRule>
  </conditionalFormatting>
  <conditionalFormatting sqref="T958:T959">
    <cfRule type="cellIs" dxfId="159" priority="34" stopIfTrue="1" operator="equal">
      <formula>""</formula>
    </cfRule>
  </conditionalFormatting>
  <conditionalFormatting sqref="T978:T979">
    <cfRule type="cellIs" dxfId="158" priority="31" stopIfTrue="1" operator="equal">
      <formula>""</formula>
    </cfRule>
  </conditionalFormatting>
  <conditionalFormatting sqref="T998:T999">
    <cfRule type="cellIs" dxfId="157" priority="28" stopIfTrue="1" operator="equal">
      <formula>""</formula>
    </cfRule>
  </conditionalFormatting>
  <conditionalFormatting sqref="T1026:T1027">
    <cfRule type="cellIs" dxfId="156" priority="21" stopIfTrue="1" operator="equal">
      <formula>""</formula>
    </cfRule>
  </conditionalFormatting>
  <conditionalFormatting sqref="T1046:T1047">
    <cfRule type="cellIs" dxfId="155" priority="18" stopIfTrue="1" operator="equal">
      <formula>""</formula>
    </cfRule>
  </conditionalFormatting>
  <conditionalFormatting sqref="T1066:T1067">
    <cfRule type="cellIs" dxfId="154" priority="15" stopIfTrue="1" operator="equal">
      <formula>""</formula>
    </cfRule>
  </conditionalFormatting>
  <conditionalFormatting sqref="AA3:AK4">
    <cfRule type="cellIs" dxfId="153" priority="222" stopIfTrue="1" operator="equal">
      <formula>""</formula>
    </cfRule>
  </conditionalFormatting>
  <conditionalFormatting sqref="AA8:AK9">
    <cfRule type="cellIs" dxfId="152" priority="221" stopIfTrue="1" operator="equal">
      <formula>""</formula>
    </cfRule>
  </conditionalFormatting>
  <conditionalFormatting sqref="AA71:AK72">
    <cfRule type="cellIs" dxfId="151" priority="209" stopIfTrue="1" operator="equal">
      <formula>""</formula>
    </cfRule>
  </conditionalFormatting>
  <conditionalFormatting sqref="AA76:AK77">
    <cfRule type="cellIs" dxfId="150" priority="208" stopIfTrue="1" operator="equal">
      <formula>""</formula>
    </cfRule>
  </conditionalFormatting>
  <conditionalFormatting sqref="AA139:AK140">
    <cfRule type="cellIs" dxfId="149" priority="14" stopIfTrue="1" operator="equal">
      <formula>""</formula>
    </cfRule>
  </conditionalFormatting>
  <conditionalFormatting sqref="AA144:AK145">
    <cfRule type="cellIs" dxfId="148" priority="195" stopIfTrue="1" operator="equal">
      <formula>""</formula>
    </cfRule>
  </conditionalFormatting>
  <conditionalFormatting sqref="AA207:AK208">
    <cfRule type="cellIs" dxfId="147" priority="13" stopIfTrue="1" operator="equal">
      <formula>""</formula>
    </cfRule>
  </conditionalFormatting>
  <conditionalFormatting sqref="AA212:AK213">
    <cfRule type="cellIs" dxfId="146" priority="182" stopIfTrue="1" operator="equal">
      <formula>""</formula>
    </cfRule>
  </conditionalFormatting>
  <conditionalFormatting sqref="AA275:AK276">
    <cfRule type="cellIs" dxfId="145" priority="12" stopIfTrue="1" operator="equal">
      <formula>""</formula>
    </cfRule>
  </conditionalFormatting>
  <conditionalFormatting sqref="AA280:AK281">
    <cfRule type="cellIs" dxfId="144" priority="169" stopIfTrue="1" operator="equal">
      <formula>""</formula>
    </cfRule>
  </conditionalFormatting>
  <conditionalFormatting sqref="AA343:AK344">
    <cfRule type="cellIs" dxfId="143" priority="11" stopIfTrue="1" operator="equal">
      <formula>""</formula>
    </cfRule>
  </conditionalFormatting>
  <conditionalFormatting sqref="AA348:AK349">
    <cfRule type="cellIs" dxfId="142" priority="156" stopIfTrue="1" operator="equal">
      <formula>""</formula>
    </cfRule>
  </conditionalFormatting>
  <conditionalFormatting sqref="AA411:AK412">
    <cfRule type="cellIs" dxfId="141" priority="10" stopIfTrue="1" operator="equal">
      <formula>""</formula>
    </cfRule>
  </conditionalFormatting>
  <conditionalFormatting sqref="AA416:AK417">
    <cfRule type="cellIs" dxfId="140" priority="143" stopIfTrue="1" operator="equal">
      <formula>""</formula>
    </cfRule>
  </conditionalFormatting>
  <conditionalFormatting sqref="AA479:AK480">
    <cfRule type="cellIs" dxfId="139" priority="9" stopIfTrue="1" operator="equal">
      <formula>""</formula>
    </cfRule>
  </conditionalFormatting>
  <conditionalFormatting sqref="AA484:AK485">
    <cfRule type="cellIs" dxfId="138" priority="130" stopIfTrue="1" operator="equal">
      <formula>""</formula>
    </cfRule>
  </conditionalFormatting>
  <conditionalFormatting sqref="AA547:AK548">
    <cfRule type="cellIs" dxfId="137" priority="8" stopIfTrue="1" operator="equal">
      <formula>""</formula>
    </cfRule>
  </conditionalFormatting>
  <conditionalFormatting sqref="AA552:AK553">
    <cfRule type="cellIs" dxfId="136" priority="117" stopIfTrue="1" operator="equal">
      <formula>""</formula>
    </cfRule>
  </conditionalFormatting>
  <conditionalFormatting sqref="AA615:AK616">
    <cfRule type="cellIs" dxfId="135" priority="7" stopIfTrue="1" operator="equal">
      <formula>""</formula>
    </cfRule>
  </conditionalFormatting>
  <conditionalFormatting sqref="AA620:AK621">
    <cfRule type="cellIs" dxfId="134" priority="104" stopIfTrue="1" operator="equal">
      <formula>""</formula>
    </cfRule>
  </conditionalFormatting>
  <conditionalFormatting sqref="AA683:AK684">
    <cfRule type="cellIs" dxfId="133" priority="6" stopIfTrue="1" operator="equal">
      <formula>""</formula>
    </cfRule>
  </conditionalFormatting>
  <conditionalFormatting sqref="AA688:AK689">
    <cfRule type="cellIs" dxfId="132" priority="91" stopIfTrue="1" operator="equal">
      <formula>""</formula>
    </cfRule>
  </conditionalFormatting>
  <conditionalFormatting sqref="AA751:AK752">
    <cfRule type="cellIs" dxfId="131" priority="5" stopIfTrue="1" operator="equal">
      <formula>""</formula>
    </cfRule>
  </conditionalFormatting>
  <conditionalFormatting sqref="AA756:AK757">
    <cfRule type="cellIs" dxfId="130" priority="78" stopIfTrue="1" operator="equal">
      <formula>""</formula>
    </cfRule>
  </conditionalFormatting>
  <conditionalFormatting sqref="AA819:AK820">
    <cfRule type="cellIs" dxfId="129" priority="4" stopIfTrue="1" operator="equal">
      <formula>""</formula>
    </cfRule>
  </conditionalFormatting>
  <conditionalFormatting sqref="AA824:AK825">
    <cfRule type="cellIs" dxfId="128" priority="65" stopIfTrue="1" operator="equal">
      <formula>""</formula>
    </cfRule>
  </conditionalFormatting>
  <conditionalFormatting sqref="AA887:AK888">
    <cfRule type="cellIs" dxfId="127" priority="3" stopIfTrue="1" operator="equal">
      <formula>""</formula>
    </cfRule>
  </conditionalFormatting>
  <conditionalFormatting sqref="AA892:AK893">
    <cfRule type="cellIs" dxfId="126" priority="52" stopIfTrue="1" operator="equal">
      <formula>""</formula>
    </cfRule>
  </conditionalFormatting>
  <conditionalFormatting sqref="AA955:AK956">
    <cfRule type="cellIs" dxfId="125" priority="2" stopIfTrue="1" operator="equal">
      <formula>""</formula>
    </cfRule>
  </conditionalFormatting>
  <conditionalFormatting sqref="AA960:AK961">
    <cfRule type="cellIs" dxfId="124" priority="39" stopIfTrue="1" operator="equal">
      <formula>""</formula>
    </cfRule>
  </conditionalFormatting>
  <conditionalFormatting sqref="AA1023:AK1024">
    <cfRule type="cellIs" dxfId="123" priority="1" stopIfTrue="1" operator="equal">
      <formula>""</formula>
    </cfRule>
  </conditionalFormatting>
  <conditionalFormatting sqref="AA1028:AK1029">
    <cfRule type="cellIs" dxfId="122" priority="26" stopIfTrue="1" operator="equal">
      <formula>""</formula>
    </cfRule>
  </conditionalFormatting>
  <conditionalFormatting sqref="AE10:AK14">
    <cfRule type="cellIs" dxfId="121" priority="219" stopIfTrue="1" operator="equal">
      <formula>""</formula>
    </cfRule>
  </conditionalFormatting>
  <conditionalFormatting sqref="AE78:AK82">
    <cfRule type="cellIs" dxfId="120" priority="206" stopIfTrue="1" operator="equal">
      <formula>""</formula>
    </cfRule>
  </conditionalFormatting>
  <conditionalFormatting sqref="AE146:AK150">
    <cfRule type="cellIs" dxfId="119" priority="193" stopIfTrue="1" operator="equal">
      <formula>""</formula>
    </cfRule>
  </conditionalFormatting>
  <conditionalFormatting sqref="AE214:AK218">
    <cfRule type="cellIs" dxfId="118" priority="180" stopIfTrue="1" operator="equal">
      <formula>""</formula>
    </cfRule>
  </conditionalFormatting>
  <conditionalFormatting sqref="AE282:AK286">
    <cfRule type="cellIs" dxfId="117" priority="167" stopIfTrue="1" operator="equal">
      <formula>""</formula>
    </cfRule>
  </conditionalFormatting>
  <conditionalFormatting sqref="AE350:AK354">
    <cfRule type="cellIs" dxfId="116" priority="154" stopIfTrue="1" operator="equal">
      <formula>""</formula>
    </cfRule>
  </conditionalFormatting>
  <conditionalFormatting sqref="AE418:AK422">
    <cfRule type="cellIs" dxfId="115" priority="141" stopIfTrue="1" operator="equal">
      <formula>""</formula>
    </cfRule>
  </conditionalFormatting>
  <conditionalFormatting sqref="AE486:AK490">
    <cfRule type="cellIs" dxfId="114" priority="128" stopIfTrue="1" operator="equal">
      <formula>""</formula>
    </cfRule>
  </conditionalFormatting>
  <conditionalFormatting sqref="AE554:AK558">
    <cfRule type="cellIs" dxfId="113" priority="115" stopIfTrue="1" operator="equal">
      <formula>""</formula>
    </cfRule>
  </conditionalFormatting>
  <conditionalFormatting sqref="AE622:AK626">
    <cfRule type="cellIs" dxfId="112" priority="102" stopIfTrue="1" operator="equal">
      <formula>""</formula>
    </cfRule>
  </conditionalFormatting>
  <conditionalFormatting sqref="AE690:AK694">
    <cfRule type="cellIs" dxfId="111" priority="89" stopIfTrue="1" operator="equal">
      <formula>""</formula>
    </cfRule>
  </conditionalFormatting>
  <conditionalFormatting sqref="AE758:AK762">
    <cfRule type="cellIs" dxfId="110" priority="76" stopIfTrue="1" operator="equal">
      <formula>""</formula>
    </cfRule>
  </conditionalFormatting>
  <conditionalFormatting sqref="AE826:AK830">
    <cfRule type="cellIs" dxfId="109" priority="63" stopIfTrue="1" operator="equal">
      <formula>""</formula>
    </cfRule>
  </conditionalFormatting>
  <conditionalFormatting sqref="AE894:AK898">
    <cfRule type="cellIs" dxfId="108" priority="50" stopIfTrue="1" operator="equal">
      <formula>""</formula>
    </cfRule>
  </conditionalFormatting>
  <conditionalFormatting sqref="AE962:AK966">
    <cfRule type="cellIs" dxfId="107" priority="37" stopIfTrue="1" operator="equal">
      <formula>""</formula>
    </cfRule>
  </conditionalFormatting>
  <conditionalFormatting sqref="AE1030:AK1034">
    <cfRule type="cellIs" dxfId="106" priority="24" stopIfTrue="1" operator="equal">
      <formula>""</formula>
    </cfRule>
  </conditionalFormatting>
  <dataValidations count="11">
    <dataValidation type="list" allowBlank="1" showInputMessage="1" showErrorMessage="1" sqref="AA605 AA993 AA41 AA61 AA721 AA925 AA1013 AA945 AA109 AA129 AA653 AA177 AA197 AA857 AA245 AA265 AA877 AA313 AA333 AA673 AA381 AA401 AA789 AA449 AA469 AA809 AA517 AA537 AA741 AA585 AA1061 AA1081" xr:uid="{00000000-0002-0000-0400-000000000000}">
      <formula1>"備考"</formula1>
    </dataValidation>
    <dataValidation type="list" allowBlank="1" showInputMessage="1" showErrorMessage="1" sqref="AA603 AA991 AA39 AA59 AA719 AA923 AA1011 AA943 AA107 AA127 AA651 AA175 AA195 AA855 AA243 AA263 AA875 AA311 AA331 AA671 AA379 AA399 AA787 AA447 AA467 AA807 AA515 AA535 AA739 AA583 AA1059 AA1079" xr:uid="{00000000-0002-0000-0400-000001000000}">
      <formula1>"作業人数"</formula1>
    </dataValidation>
    <dataValidation type="list" allowBlank="1" showInputMessage="1" showErrorMessage="1" sqref="AA599 AA987 AA35 AA55 AA715 AA919 AA1007 AA939 AA103 AA123 AA647 AA171 AA191 AA851 AA239 AA259 AA871 AA307 AA327 AA667 AA375 AA395 AA783 AA443 AA463 AA803 AA511 AA531 AA735 AA579 AA1055 AA1075" xr:uid="{00000000-0002-0000-0400-000002000000}">
      <formula1>"活動内容"</formula1>
    </dataValidation>
    <dataValidation type="list" allowBlank="1" showInputMessage="1" showErrorMessage="1" sqref="AA597 AA985 AA33 AA53 AA713 AA917 AA1005 AA937 AA101 AA121 AA645 AA169 AA189 AA849 AA237 AA257 AA869 AA305 AA325 AA665 AA373 AA393 AA781 AA441 AA461 AA801 AA509 AA529 AA733 AA577 AA1053 AA1073" xr:uid="{00000000-0002-0000-0400-000003000000}">
      <formula1>"活動場所"</formula1>
    </dataValidation>
    <dataValidation type="list" allowBlank="1" showInputMessage="1" showErrorMessage="1" sqref="AA728:AK732 AA28:AK32 AA48:AK52 AA640:AK644 AA980:AK984 AA1000:AK1004 AA912:AK916 AA96:AK100 AA116:AK120 AA932:AK936 AA164:AK168 AA184:AK188 AA660:AK664 AA232:AK236 AA252:AK256 AA844:AK848 AA300:AK304 AA320:AK324 AA864:AK868 AA368:AK372 AA388:AK392 AA708:AK712 AA436:AK440 AA456:AK460 AA776:AK780 AA504:AK508 AA524:AK528 AA796:AK800 AA572:AK576 AA592:AK596 AA1048:AK1052 AA1068:AK1072" xr:uid="{00000000-0002-0000-0400-000004000000}">
      <formula1>$AR$10:$AR$18</formula1>
    </dataValidation>
    <dataValidation type="list" errorStyle="warning" allowBlank="1" showInputMessage="1" showErrorMessage="1" errorTitle="入力" error="このまま入力しますか" sqref="AI739 AI39 AI59 AI651 AI991 AI1011 AI923 AI107 AI127 AI943 AI175 AI195 AI671 AI243 AI263 AI855 AI311 AI331 AI875 AI379 AI399 AI719 AI447 AI467 AI787 AI515 AI535 AI807 AI583 AI603 AI1059 AI1079" xr:uid="{00000000-0002-0000-0400-000005000000}">
      <formula1>$AU$10:$AU$39</formula1>
    </dataValidation>
    <dataValidation type="list" errorStyle="warning" allowBlank="1" showInputMessage="1" showErrorMessage="1" errorTitle="入力" error="このまま入力しますか" sqref="AD735:AK738 AD35:AK38 AD55:AK58 AD647:AK650 AD987:AK990 AD1007:AK1010 AD919:AK922 AD103:AK106 AD123:AK126 AD939:AK942 AD171:AK174 AD191:AK194 AD667:AK670 AD239:AK242 AD259:AK262 AD851:AK854 AD307:AK310 AD327:AK330 AD871:AK874 AD375:AK378 AD395:AK398 AD715:AK718 AD443:AK446 AD463:AK466 AD783:AK786 AD511:AK514 AD531:AK534 AD803:AK806 AD579:AK582 AD599:AK602 AD1055:AK1058 AD1075:AK1078" xr:uid="{00000000-0002-0000-0400-000006000000}">
      <formula1>$AS$10:$AS$31</formula1>
    </dataValidation>
    <dataValidation type="list" allowBlank="1" showInputMessage="1" showErrorMessage="1" sqref="AA8:AK9 AA76:AK77 AA144:AK145 AA212:AK213 AA280:AK281 AA348:AK349 AA416:AK417 AA484:AK485 AA552:AK553 AA620:AK621 AA688:AK689 AA756:AK757 AA824:AK825 AA892:AK893 AA960:AK961 AA1028:AK1029" xr:uid="{00000000-0002-0000-0400-000007000000}">
      <formula1>$AT$9:$AT$17</formula1>
    </dataValidation>
    <dataValidation type="list" allowBlank="1" showInputMessage="1" showErrorMessage="1" sqref="AE12:AK14 AE80:AK82 AE148:AK150 AE216:AK218 AE284:AK286 AE352:AK354 AE420:AK422 AE488:AK490 AE556:AK558 AE624:AK626 AE692:AK694 AE760:AK762 AE828:AK830 AE896:AK898 AE964:AK966 AE1032:AK1034" xr:uid="{00000000-0002-0000-0400-000008000000}">
      <formula1>$AU$8:$AU$33</formula1>
    </dataValidation>
    <dataValidation type="list" errorStyle="warning" allowBlank="1" showInputMessage="1" showErrorMessage="1" errorTitle="入力" error="このまま入力しますか？" sqref="AF45:AK45 AF997:AK997 AF977:AK977 AF929:AK929 AF909:AK909 AF861:AK861 AF841:AK841 AF793:AK793 AF773:AK773 AF725:AK725 AF705:AK705 AF657:AK657 AF637:AK637 AF589:AK589 AF569:AK569 AF521:AK521 AF501:AK501 AF453:AK453 AF433:AK433 AF385:AK385 AF365:AK365 AF317:AK317 AF297:AK297 AF249:AK249 AF229:AK229 AF181:AK181 AF161:AK161 AF113:AK113 AF93:AK93 AF25:AK25 AF1065:AK1065 AF1045:AK1045" xr:uid="{00000000-0002-0000-0400-000009000000}">
      <formula1>#REF!</formula1>
    </dataValidation>
    <dataValidation type="list" errorStyle="warning" allowBlank="1" showInputMessage="1" showErrorMessage="1" errorTitle="入力" error="このまま入力しますか" sqref="AD107 AD991 AD1011 AD311 AD923 AD943 AD331 AD855 AD875 AD127 AD787 AD807 AD243 AD719 AD739 AD263 AD651 AD671 AD39 AD603 AD583 AD195 AD535 AD515 AD175 AD467 AD447 AD59 AD379 AD399 AD1059 AD1079" xr:uid="{00000000-0002-0000-0400-00000A000000}">
      <formula1>#REF!</formula1>
    </dataValidation>
  </dataValidations>
  <printOptions horizontalCentered="1" verticalCentered="1"/>
  <pageMargins left="0.19685039370078741" right="0.19685039370078741" top="0" bottom="0" header="0.31496062992125984" footer="0.31496062992125984"/>
  <pageSetup paperSize="9" scale="93" orientation="portrait" r:id="rId1"/>
  <rowBreaks count="16" manualBreakCount="16">
    <brk id="68" min="1" max="36" man="1"/>
    <brk id="136" min="1" max="36" man="1"/>
    <brk id="204" min="1" max="36" man="1"/>
    <brk id="272" min="1" max="36" man="1"/>
    <brk id="340" min="1" max="36" man="1"/>
    <brk id="408" min="1" max="36" man="1"/>
    <brk id="476" min="1" max="36" man="1"/>
    <brk id="544" min="1" max="36" man="1"/>
    <brk id="612" min="1" max="36" man="1"/>
    <brk id="680" min="1" max="36" man="1"/>
    <brk id="748" min="1" max="36" man="1"/>
    <brk id="816" min="1" max="36" man="1"/>
    <brk id="884" min="1" max="36" man="1"/>
    <brk id="952" min="1" max="36" man="1"/>
    <brk id="1020" min="1" max="36" man="1"/>
    <brk id="1088" min="1" max="36"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tabColor rgb="FF92D050"/>
  </sheetPr>
  <dimension ref="A1:AV364"/>
  <sheetViews>
    <sheetView showZeros="0" view="pageBreakPreview" zoomScale="70" zoomScaleNormal="100" zoomScaleSheetLayoutView="70" workbookViewId="0">
      <selection activeCell="B1" sqref="B1"/>
    </sheetView>
  </sheetViews>
  <sheetFormatPr defaultRowHeight="16.5"/>
  <cols>
    <col min="1" max="1" width="4.625" style="196" customWidth="1"/>
    <col min="2" max="2" width="10.625" style="196" customWidth="1"/>
    <col min="3" max="33" width="3.625" style="196" customWidth="1"/>
    <col min="34" max="34" width="6.125" style="196" customWidth="1"/>
    <col min="35" max="35" width="7.625" style="197" customWidth="1"/>
    <col min="36" max="36" width="10.625" style="211" customWidth="1"/>
    <col min="37" max="37" width="6.625" style="196" customWidth="1"/>
    <col min="43" max="43" width="4.625" style="221" customWidth="1"/>
  </cols>
  <sheetData>
    <row r="1" spans="1:48" ht="24.95" customHeight="1">
      <c r="B1" s="196" t="s">
        <v>753</v>
      </c>
      <c r="AD1" s="713" t="s">
        <v>2</v>
      </c>
      <c r="AE1" s="713"/>
      <c r="AF1" s="713"/>
      <c r="AG1" s="713"/>
      <c r="AH1" s="713">
        <f>'21号（報告鏡）'!$R$9</f>
        <v>0</v>
      </c>
      <c r="AI1" s="713"/>
      <c r="AJ1" s="713"/>
      <c r="AK1" s="713"/>
    </row>
    <row r="2" spans="1:48" ht="24.95" customHeight="1">
      <c r="A2" s="566" t="s">
        <v>378</v>
      </c>
      <c r="B2" s="566"/>
      <c r="C2" s="566"/>
      <c r="D2" s="566"/>
      <c r="E2" s="566"/>
      <c r="F2" s="566"/>
      <c r="G2" s="566"/>
      <c r="H2" s="566"/>
      <c r="I2" s="566"/>
      <c r="J2" s="566"/>
      <c r="K2" s="566"/>
      <c r="L2" s="566"/>
      <c r="M2" s="566"/>
      <c r="N2" s="566"/>
      <c r="O2" s="566"/>
      <c r="P2" s="566"/>
      <c r="Q2" s="566"/>
      <c r="R2" s="566"/>
      <c r="S2" s="566"/>
      <c r="T2" s="566"/>
      <c r="U2" s="566"/>
      <c r="V2" s="566"/>
      <c r="W2" s="566"/>
      <c r="X2" s="566"/>
      <c r="Y2" s="566"/>
      <c r="Z2" s="566"/>
      <c r="AA2" s="566"/>
      <c r="AB2" s="566"/>
      <c r="AC2" s="566"/>
      <c r="AD2" s="566"/>
      <c r="AE2" s="566"/>
      <c r="AF2" s="566"/>
      <c r="AG2" s="566"/>
      <c r="AH2" s="566"/>
      <c r="AI2" s="566"/>
      <c r="AJ2" s="566"/>
      <c r="AK2" s="566"/>
    </row>
    <row r="3" spans="1:48" s="3" customFormat="1" ht="24.95" customHeight="1">
      <c r="A3" s="708" t="s">
        <v>382</v>
      </c>
      <c r="B3" s="708"/>
      <c r="C3" s="707"/>
      <c r="D3" s="707"/>
      <c r="E3" s="707"/>
      <c r="F3" s="709"/>
      <c r="G3" s="709"/>
      <c r="H3" s="709"/>
      <c r="I3" s="709"/>
      <c r="J3" s="709"/>
      <c r="K3" s="709"/>
      <c r="L3" s="709"/>
      <c r="M3" s="709"/>
      <c r="N3" s="709"/>
      <c r="O3" s="709"/>
      <c r="P3" s="709"/>
      <c r="Q3" s="709"/>
      <c r="R3" s="709"/>
      <c r="S3" s="709"/>
      <c r="T3" s="709"/>
      <c r="U3" s="709"/>
      <c r="V3" s="709"/>
      <c r="W3" s="709"/>
      <c r="X3" s="709"/>
      <c r="Y3" s="709"/>
      <c r="Z3" s="709"/>
      <c r="AA3" s="709"/>
      <c r="AB3" s="709"/>
      <c r="AC3" s="709"/>
      <c r="AD3" s="709"/>
      <c r="AE3" s="709"/>
      <c r="AF3" s="709"/>
      <c r="AG3" s="709"/>
      <c r="AH3" s="219"/>
      <c r="AI3" s="219"/>
      <c r="AJ3" s="219"/>
      <c r="AK3" s="219"/>
      <c r="AQ3" s="222"/>
    </row>
    <row r="4" spans="1:48" s="3" customFormat="1" ht="24.95" customHeight="1">
      <c r="A4" s="716" t="s">
        <v>396</v>
      </c>
      <c r="B4" s="716"/>
      <c r="C4" s="710"/>
      <c r="D4" s="711"/>
      <c r="E4" s="711"/>
      <c r="F4" s="711"/>
      <c r="G4" s="711"/>
      <c r="H4" s="711"/>
      <c r="I4" s="711"/>
      <c r="J4" s="711"/>
      <c r="K4" s="711"/>
      <c r="L4" s="711"/>
      <c r="M4" s="711"/>
      <c r="N4" s="711"/>
      <c r="O4" s="711"/>
      <c r="P4" s="711"/>
      <c r="Q4" s="711"/>
      <c r="R4" s="711"/>
      <c r="S4" s="711"/>
      <c r="T4" s="711"/>
      <c r="U4" s="711"/>
      <c r="V4" s="711"/>
      <c r="W4" s="711"/>
      <c r="X4" s="711"/>
      <c r="Y4" s="711"/>
      <c r="Z4" s="711"/>
      <c r="AA4" s="711"/>
      <c r="AB4" s="711"/>
      <c r="AC4" s="711"/>
      <c r="AD4" s="711"/>
      <c r="AE4" s="711"/>
      <c r="AF4" s="711"/>
      <c r="AG4" s="712"/>
      <c r="AH4" s="715" t="s">
        <v>395</v>
      </c>
      <c r="AI4" s="715"/>
      <c r="AJ4" s="714"/>
      <c r="AK4" s="714"/>
      <c r="AQ4" s="222"/>
    </row>
    <row r="5" spans="1:48" s="20" customFormat="1" ht="24.95" customHeight="1">
      <c r="A5" s="199"/>
      <c r="B5" s="255" t="s">
        <v>438</v>
      </c>
      <c r="C5" s="200">
        <v>1</v>
      </c>
      <c r="D5" s="200">
        <v>2</v>
      </c>
      <c r="E5" s="200">
        <v>3</v>
      </c>
      <c r="F5" s="200">
        <v>4</v>
      </c>
      <c r="G5" s="200">
        <v>5</v>
      </c>
      <c r="H5" s="200">
        <v>6</v>
      </c>
      <c r="I5" s="200">
        <v>7</v>
      </c>
      <c r="J5" s="200">
        <v>8</v>
      </c>
      <c r="K5" s="200">
        <v>9</v>
      </c>
      <c r="L5" s="200">
        <v>10</v>
      </c>
      <c r="M5" s="200">
        <v>11</v>
      </c>
      <c r="N5" s="200">
        <v>12</v>
      </c>
      <c r="O5" s="200">
        <v>13</v>
      </c>
      <c r="P5" s="200">
        <v>14</v>
      </c>
      <c r="Q5" s="200">
        <v>15</v>
      </c>
      <c r="R5" s="200">
        <v>16</v>
      </c>
      <c r="S5" s="200">
        <v>17</v>
      </c>
      <c r="T5" s="200">
        <v>18</v>
      </c>
      <c r="U5" s="200">
        <v>19</v>
      </c>
      <c r="V5" s="200">
        <v>20</v>
      </c>
      <c r="W5" s="200">
        <v>21</v>
      </c>
      <c r="X5" s="200">
        <v>22</v>
      </c>
      <c r="Y5" s="200">
        <v>23</v>
      </c>
      <c r="Z5" s="200">
        <v>24</v>
      </c>
      <c r="AA5" s="200">
        <v>25</v>
      </c>
      <c r="AB5" s="200">
        <v>26</v>
      </c>
      <c r="AC5" s="200">
        <v>27</v>
      </c>
      <c r="AD5" s="200">
        <v>28</v>
      </c>
      <c r="AE5" s="200">
        <v>29</v>
      </c>
      <c r="AF5" s="200">
        <v>30</v>
      </c>
      <c r="AG5" s="200">
        <v>31</v>
      </c>
      <c r="AH5" s="201" t="s">
        <v>5</v>
      </c>
      <c r="AI5" s="202" t="s">
        <v>3</v>
      </c>
      <c r="AJ5" s="202" t="s">
        <v>4</v>
      </c>
      <c r="AK5" s="203" t="s">
        <v>6</v>
      </c>
      <c r="AQ5" s="221"/>
    </row>
    <row r="6" spans="1:48" ht="24.95" customHeight="1">
      <c r="A6" s="204">
        <v>1</v>
      </c>
      <c r="B6" s="317"/>
      <c r="C6" s="205"/>
      <c r="D6" s="205"/>
      <c r="E6" s="205"/>
      <c r="F6" s="205"/>
      <c r="G6" s="205"/>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4">
        <f>SUM(C6:AG6)</f>
        <v>0</v>
      </c>
      <c r="AI6" s="206"/>
      <c r="AJ6" s="212">
        <f>ROUND(AH6*AI6,0)</f>
        <v>0</v>
      </c>
      <c r="AK6" s="207"/>
      <c r="AO6" s="224" t="s">
        <v>586</v>
      </c>
      <c r="AP6" s="224" t="s">
        <v>383</v>
      </c>
      <c r="AQ6" s="224" t="s">
        <v>397</v>
      </c>
      <c r="AR6" s="224"/>
      <c r="AS6" s="224"/>
      <c r="AT6" s="224"/>
      <c r="AU6" s="224"/>
      <c r="AV6" s="224"/>
    </row>
    <row r="7" spans="1:48" ht="24.95" customHeight="1">
      <c r="A7" s="208">
        <v>2</v>
      </c>
      <c r="B7" s="317"/>
      <c r="C7" s="205"/>
      <c r="D7" s="205"/>
      <c r="E7" s="205"/>
      <c r="F7" s="205"/>
      <c r="G7" s="205"/>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4">
        <f t="shared" ref="AH7:AH25" si="0">SUM(C7:AG7)</f>
        <v>0</v>
      </c>
      <c r="AI7" s="206"/>
      <c r="AJ7" s="212">
        <f>ROUND(AH7*AI7,0)</f>
        <v>0</v>
      </c>
      <c r="AK7" s="209"/>
      <c r="AO7" s="224" t="s">
        <v>381</v>
      </c>
      <c r="AP7" s="224" t="s">
        <v>384</v>
      </c>
      <c r="AQ7" s="224" t="s">
        <v>484</v>
      </c>
      <c r="AR7" s="224"/>
      <c r="AS7" s="224"/>
      <c r="AT7" s="224"/>
      <c r="AU7" s="224"/>
      <c r="AV7" s="224"/>
    </row>
    <row r="8" spans="1:48" ht="24.95" customHeight="1">
      <c r="A8" s="208">
        <v>3</v>
      </c>
      <c r="B8" s="317"/>
      <c r="C8" s="205"/>
      <c r="D8" s="205"/>
      <c r="E8" s="205"/>
      <c r="F8" s="205"/>
      <c r="G8" s="205"/>
      <c r="H8" s="205"/>
      <c r="I8" s="205"/>
      <c r="J8" s="205"/>
      <c r="K8" s="205"/>
      <c r="L8" s="205"/>
      <c r="M8" s="205"/>
      <c r="N8" s="205"/>
      <c r="O8" s="205"/>
      <c r="P8" s="205"/>
      <c r="Q8" s="205"/>
      <c r="R8" s="205"/>
      <c r="S8" s="205"/>
      <c r="T8" s="205"/>
      <c r="U8" s="205"/>
      <c r="V8" s="205"/>
      <c r="W8" s="205"/>
      <c r="X8" s="205"/>
      <c r="Y8" s="205"/>
      <c r="Z8" s="205"/>
      <c r="AA8" s="205"/>
      <c r="AB8" s="205"/>
      <c r="AC8" s="205"/>
      <c r="AD8" s="205"/>
      <c r="AE8" s="205"/>
      <c r="AF8" s="205"/>
      <c r="AG8" s="205"/>
      <c r="AH8" s="204">
        <f t="shared" si="0"/>
        <v>0</v>
      </c>
      <c r="AI8" s="206"/>
      <c r="AJ8" s="212">
        <f t="shared" ref="AJ8:AJ25" si="1">ROUND(AH8*AI8,0)</f>
        <v>0</v>
      </c>
      <c r="AK8" s="209"/>
      <c r="AO8" s="224" t="s">
        <v>382</v>
      </c>
      <c r="AP8" s="224" t="s">
        <v>385</v>
      </c>
      <c r="AQ8" s="224" t="s">
        <v>485</v>
      </c>
      <c r="AR8" s="224"/>
      <c r="AS8" s="224"/>
      <c r="AT8" s="224"/>
      <c r="AU8" s="224"/>
      <c r="AV8" s="224"/>
    </row>
    <row r="9" spans="1:48" ht="24.95" customHeight="1">
      <c r="A9" s="204">
        <v>4</v>
      </c>
      <c r="B9" s="317"/>
      <c r="C9" s="205"/>
      <c r="D9" s="205"/>
      <c r="E9" s="205"/>
      <c r="F9" s="205"/>
      <c r="G9" s="205"/>
      <c r="H9" s="205"/>
      <c r="I9" s="205"/>
      <c r="J9" s="205"/>
      <c r="K9" s="205"/>
      <c r="L9" s="205"/>
      <c r="M9" s="205"/>
      <c r="N9" s="205"/>
      <c r="O9" s="205"/>
      <c r="P9" s="205"/>
      <c r="Q9" s="205"/>
      <c r="R9" s="205"/>
      <c r="S9" s="205"/>
      <c r="T9" s="205"/>
      <c r="U9" s="205"/>
      <c r="V9" s="205"/>
      <c r="W9" s="205"/>
      <c r="X9" s="205"/>
      <c r="Y9" s="205"/>
      <c r="Z9" s="205"/>
      <c r="AA9" s="205"/>
      <c r="AB9" s="205"/>
      <c r="AC9" s="205"/>
      <c r="AD9" s="205"/>
      <c r="AE9" s="205"/>
      <c r="AF9" s="205"/>
      <c r="AG9" s="205"/>
      <c r="AH9" s="204">
        <f t="shared" si="0"/>
        <v>0</v>
      </c>
      <c r="AI9" s="206"/>
      <c r="AJ9" s="212">
        <f t="shared" si="1"/>
        <v>0</v>
      </c>
      <c r="AK9" s="209"/>
      <c r="AO9" s="224" t="s">
        <v>587</v>
      </c>
      <c r="AP9" s="224" t="s">
        <v>386</v>
      </c>
      <c r="AQ9" s="224" t="s">
        <v>400</v>
      </c>
      <c r="AR9" s="224"/>
      <c r="AS9" s="224"/>
      <c r="AT9" s="224"/>
      <c r="AU9" s="224"/>
      <c r="AV9" s="224"/>
    </row>
    <row r="10" spans="1:48" ht="24.95" customHeight="1">
      <c r="A10" s="208">
        <v>5</v>
      </c>
      <c r="B10" s="317"/>
      <c r="C10" s="205"/>
      <c r="D10" s="205"/>
      <c r="E10" s="205"/>
      <c r="F10" s="205"/>
      <c r="G10" s="205"/>
      <c r="H10" s="205"/>
      <c r="I10" s="205"/>
      <c r="J10" s="205"/>
      <c r="K10" s="205"/>
      <c r="L10" s="205"/>
      <c r="M10" s="205"/>
      <c r="N10" s="205"/>
      <c r="O10" s="205"/>
      <c r="P10" s="205"/>
      <c r="Q10" s="205"/>
      <c r="R10" s="205"/>
      <c r="S10" s="205"/>
      <c r="T10" s="205"/>
      <c r="U10" s="205"/>
      <c r="V10" s="205"/>
      <c r="W10" s="205"/>
      <c r="X10" s="205"/>
      <c r="Y10" s="205"/>
      <c r="Z10" s="205"/>
      <c r="AA10" s="205"/>
      <c r="AB10" s="205"/>
      <c r="AC10" s="205"/>
      <c r="AD10" s="205"/>
      <c r="AE10" s="205"/>
      <c r="AF10" s="205"/>
      <c r="AG10" s="205"/>
      <c r="AH10" s="204">
        <f t="shared" si="0"/>
        <v>0</v>
      </c>
      <c r="AI10" s="206"/>
      <c r="AJ10" s="212">
        <f t="shared" si="1"/>
        <v>0</v>
      </c>
      <c r="AK10" s="209"/>
      <c r="AO10" s="224"/>
      <c r="AP10" s="224" t="s">
        <v>387</v>
      </c>
      <c r="AQ10" s="224" t="s">
        <v>401</v>
      </c>
      <c r="AR10" s="224"/>
      <c r="AS10" s="224"/>
      <c r="AT10" s="224"/>
      <c r="AU10" s="224"/>
      <c r="AV10" s="224"/>
    </row>
    <row r="11" spans="1:48" ht="24.95" customHeight="1">
      <c r="A11" s="208">
        <v>6</v>
      </c>
      <c r="B11" s="317"/>
      <c r="C11" s="205"/>
      <c r="D11" s="205"/>
      <c r="E11" s="205"/>
      <c r="F11" s="205"/>
      <c r="G11" s="205"/>
      <c r="H11" s="205"/>
      <c r="I11" s="205"/>
      <c r="J11" s="205"/>
      <c r="K11" s="205"/>
      <c r="L11" s="205"/>
      <c r="M11" s="205"/>
      <c r="N11" s="205"/>
      <c r="O11" s="205"/>
      <c r="P11" s="205"/>
      <c r="Q11" s="205"/>
      <c r="R11" s="205"/>
      <c r="S11" s="205"/>
      <c r="T11" s="205"/>
      <c r="U11" s="205"/>
      <c r="V11" s="205"/>
      <c r="W11" s="205"/>
      <c r="X11" s="205"/>
      <c r="Y11" s="205"/>
      <c r="Z11" s="205"/>
      <c r="AA11" s="205"/>
      <c r="AB11" s="205"/>
      <c r="AC11" s="205"/>
      <c r="AD11" s="205"/>
      <c r="AE11" s="205"/>
      <c r="AF11" s="205"/>
      <c r="AG11" s="205"/>
      <c r="AH11" s="204">
        <f t="shared" si="0"/>
        <v>0</v>
      </c>
      <c r="AI11" s="206"/>
      <c r="AJ11" s="212">
        <f t="shared" si="1"/>
        <v>0</v>
      </c>
      <c r="AK11" s="209"/>
      <c r="AO11" s="224"/>
      <c r="AP11" s="224" t="s">
        <v>388</v>
      </c>
      <c r="AQ11" s="224" t="s">
        <v>402</v>
      </c>
      <c r="AR11" s="224"/>
      <c r="AS11" s="224"/>
      <c r="AT11" s="224"/>
      <c r="AU11" s="224"/>
      <c r="AV11" s="224"/>
    </row>
    <row r="12" spans="1:48" ht="24.95" customHeight="1">
      <c r="A12" s="204">
        <v>7</v>
      </c>
      <c r="B12" s="318"/>
      <c r="C12" s="205"/>
      <c r="D12" s="205"/>
      <c r="E12" s="205"/>
      <c r="F12" s="205"/>
      <c r="G12" s="205"/>
      <c r="H12" s="205"/>
      <c r="I12" s="205"/>
      <c r="J12" s="205"/>
      <c r="K12" s="205"/>
      <c r="L12" s="205"/>
      <c r="M12" s="205"/>
      <c r="N12" s="205"/>
      <c r="O12" s="205"/>
      <c r="P12" s="205"/>
      <c r="Q12" s="205"/>
      <c r="R12" s="205"/>
      <c r="S12" s="205"/>
      <c r="T12" s="205"/>
      <c r="U12" s="205"/>
      <c r="V12" s="205"/>
      <c r="W12" s="205"/>
      <c r="X12" s="205"/>
      <c r="Y12" s="205"/>
      <c r="Z12" s="205"/>
      <c r="AA12" s="205"/>
      <c r="AB12" s="205"/>
      <c r="AC12" s="205"/>
      <c r="AD12" s="205"/>
      <c r="AE12" s="205"/>
      <c r="AF12" s="205"/>
      <c r="AG12" s="205"/>
      <c r="AH12" s="204">
        <f t="shared" si="0"/>
        <v>0</v>
      </c>
      <c r="AI12" s="206"/>
      <c r="AJ12" s="212">
        <f t="shared" si="1"/>
        <v>0</v>
      </c>
      <c r="AK12" s="209"/>
      <c r="AO12" s="224"/>
      <c r="AP12" s="224" t="s">
        <v>389</v>
      </c>
      <c r="AQ12" s="225"/>
      <c r="AR12" s="224"/>
      <c r="AS12" s="224"/>
      <c r="AT12" s="224"/>
      <c r="AU12" s="224"/>
      <c r="AV12" s="224"/>
    </row>
    <row r="13" spans="1:48" ht="24.95" customHeight="1">
      <c r="A13" s="208">
        <v>8</v>
      </c>
      <c r="B13" s="318"/>
      <c r="C13" s="205"/>
      <c r="D13" s="205"/>
      <c r="E13" s="205"/>
      <c r="F13" s="205"/>
      <c r="G13" s="205"/>
      <c r="H13" s="205"/>
      <c r="I13" s="205"/>
      <c r="J13" s="205"/>
      <c r="K13" s="205"/>
      <c r="L13" s="205"/>
      <c r="M13" s="205"/>
      <c r="N13" s="205"/>
      <c r="O13" s="205"/>
      <c r="P13" s="205"/>
      <c r="Q13" s="205"/>
      <c r="R13" s="205"/>
      <c r="S13" s="205"/>
      <c r="T13" s="205"/>
      <c r="U13" s="205"/>
      <c r="V13" s="205"/>
      <c r="W13" s="205"/>
      <c r="X13" s="205"/>
      <c r="Y13" s="205"/>
      <c r="Z13" s="205"/>
      <c r="AA13" s="205"/>
      <c r="AB13" s="205"/>
      <c r="AC13" s="205"/>
      <c r="AD13" s="205"/>
      <c r="AE13" s="205"/>
      <c r="AF13" s="205"/>
      <c r="AG13" s="205"/>
      <c r="AH13" s="204">
        <f t="shared" si="0"/>
        <v>0</v>
      </c>
      <c r="AI13" s="206"/>
      <c r="AJ13" s="212">
        <f t="shared" si="1"/>
        <v>0</v>
      </c>
      <c r="AK13" s="209"/>
      <c r="AO13" s="224"/>
      <c r="AP13" s="224" t="s">
        <v>390</v>
      </c>
      <c r="AQ13" s="225"/>
      <c r="AR13" s="224"/>
      <c r="AS13" s="224"/>
      <c r="AT13" s="224"/>
      <c r="AU13" s="224"/>
      <c r="AV13" s="224"/>
    </row>
    <row r="14" spans="1:48" ht="24.95" customHeight="1">
      <c r="A14" s="208">
        <v>9</v>
      </c>
      <c r="B14" s="318"/>
      <c r="C14" s="205"/>
      <c r="D14" s="205"/>
      <c r="E14" s="205"/>
      <c r="F14" s="205"/>
      <c r="G14" s="205"/>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4">
        <f t="shared" si="0"/>
        <v>0</v>
      </c>
      <c r="AI14" s="206"/>
      <c r="AJ14" s="212">
        <f t="shared" si="1"/>
        <v>0</v>
      </c>
      <c r="AK14" s="209"/>
      <c r="AO14" s="224"/>
      <c r="AP14" s="224" t="s">
        <v>391</v>
      </c>
      <c r="AQ14" s="225"/>
      <c r="AR14" s="224"/>
      <c r="AS14" s="224"/>
      <c r="AT14" s="224"/>
      <c r="AU14" s="224"/>
      <c r="AV14" s="224"/>
    </row>
    <row r="15" spans="1:48" ht="24.95" customHeight="1">
      <c r="A15" s="204">
        <v>10</v>
      </c>
      <c r="B15" s="318"/>
      <c r="C15" s="205"/>
      <c r="D15" s="205"/>
      <c r="E15" s="205"/>
      <c r="F15" s="205"/>
      <c r="G15" s="205"/>
      <c r="H15" s="205"/>
      <c r="I15" s="205"/>
      <c r="J15" s="205"/>
      <c r="K15" s="205"/>
      <c r="L15" s="205"/>
      <c r="M15" s="205"/>
      <c r="N15" s="205"/>
      <c r="O15" s="205"/>
      <c r="P15" s="205"/>
      <c r="Q15" s="205"/>
      <c r="R15" s="205"/>
      <c r="S15" s="205"/>
      <c r="T15" s="205"/>
      <c r="U15" s="205"/>
      <c r="V15" s="205"/>
      <c r="W15" s="205"/>
      <c r="X15" s="205"/>
      <c r="Y15" s="205"/>
      <c r="Z15" s="205"/>
      <c r="AA15" s="205"/>
      <c r="AB15" s="205"/>
      <c r="AC15" s="205"/>
      <c r="AD15" s="205"/>
      <c r="AE15" s="205"/>
      <c r="AF15" s="205"/>
      <c r="AG15" s="205"/>
      <c r="AH15" s="204">
        <f t="shared" si="0"/>
        <v>0</v>
      </c>
      <c r="AI15" s="206"/>
      <c r="AJ15" s="212">
        <f t="shared" si="1"/>
        <v>0</v>
      </c>
      <c r="AK15" s="209"/>
      <c r="AO15" s="224"/>
      <c r="AP15" s="224" t="s">
        <v>392</v>
      </c>
      <c r="AQ15" s="225"/>
      <c r="AR15" s="224"/>
      <c r="AS15" s="224"/>
      <c r="AT15" s="224"/>
      <c r="AU15" s="224"/>
      <c r="AV15" s="224"/>
    </row>
    <row r="16" spans="1:48" ht="24.95" customHeight="1">
      <c r="A16" s="208">
        <v>11</v>
      </c>
      <c r="B16" s="208"/>
      <c r="C16" s="205"/>
      <c r="D16" s="205"/>
      <c r="E16" s="205"/>
      <c r="F16" s="205"/>
      <c r="G16" s="205"/>
      <c r="H16" s="205"/>
      <c r="I16" s="205"/>
      <c r="J16" s="205"/>
      <c r="K16" s="205"/>
      <c r="L16" s="205"/>
      <c r="M16" s="205"/>
      <c r="N16" s="205"/>
      <c r="O16" s="205"/>
      <c r="P16" s="205"/>
      <c r="Q16" s="205"/>
      <c r="R16" s="205"/>
      <c r="S16" s="205"/>
      <c r="T16" s="205"/>
      <c r="U16" s="205"/>
      <c r="V16" s="205"/>
      <c r="W16" s="205"/>
      <c r="X16" s="205"/>
      <c r="Y16" s="205"/>
      <c r="Z16" s="205"/>
      <c r="AA16" s="205"/>
      <c r="AB16" s="205"/>
      <c r="AC16" s="205"/>
      <c r="AD16" s="205"/>
      <c r="AE16" s="205"/>
      <c r="AF16" s="205"/>
      <c r="AG16" s="205"/>
      <c r="AH16" s="204">
        <f t="shared" si="0"/>
        <v>0</v>
      </c>
      <c r="AI16" s="206"/>
      <c r="AJ16" s="212">
        <f t="shared" si="1"/>
        <v>0</v>
      </c>
      <c r="AK16" s="209"/>
      <c r="AO16" s="224"/>
      <c r="AP16" s="224" t="s">
        <v>393</v>
      </c>
      <c r="AQ16" s="225"/>
      <c r="AR16" s="224"/>
      <c r="AS16" s="224"/>
      <c r="AT16" s="224"/>
      <c r="AU16" s="224"/>
      <c r="AV16" s="224"/>
    </row>
    <row r="17" spans="1:48" ht="24.95" customHeight="1">
      <c r="A17" s="208">
        <v>12</v>
      </c>
      <c r="B17" s="208"/>
      <c r="C17" s="205"/>
      <c r="D17" s="205"/>
      <c r="E17" s="205"/>
      <c r="F17" s="205"/>
      <c r="G17" s="205"/>
      <c r="H17" s="205"/>
      <c r="I17" s="205"/>
      <c r="J17" s="205"/>
      <c r="K17" s="205"/>
      <c r="L17" s="205"/>
      <c r="M17" s="205"/>
      <c r="N17" s="205"/>
      <c r="O17" s="205"/>
      <c r="P17" s="205"/>
      <c r="Q17" s="205"/>
      <c r="R17" s="205"/>
      <c r="S17" s="205"/>
      <c r="T17" s="205"/>
      <c r="U17" s="205"/>
      <c r="V17" s="205"/>
      <c r="W17" s="205"/>
      <c r="X17" s="205"/>
      <c r="Y17" s="205"/>
      <c r="Z17" s="205"/>
      <c r="AA17" s="205"/>
      <c r="AB17" s="205"/>
      <c r="AC17" s="205"/>
      <c r="AD17" s="205"/>
      <c r="AE17" s="205"/>
      <c r="AF17" s="205"/>
      <c r="AG17" s="205"/>
      <c r="AH17" s="204">
        <f t="shared" si="0"/>
        <v>0</v>
      </c>
      <c r="AI17" s="206"/>
      <c r="AJ17" s="212">
        <f t="shared" si="1"/>
        <v>0</v>
      </c>
      <c r="AK17" s="209"/>
      <c r="AO17" s="224"/>
      <c r="AP17" s="224" t="s">
        <v>394</v>
      </c>
      <c r="AQ17" s="225"/>
      <c r="AR17" s="224"/>
      <c r="AS17" s="224"/>
      <c r="AT17" s="224"/>
      <c r="AU17" s="224"/>
      <c r="AV17" s="224"/>
    </row>
    <row r="18" spans="1:48" ht="24.95" customHeight="1">
      <c r="A18" s="204">
        <v>13</v>
      </c>
      <c r="B18" s="208"/>
      <c r="C18" s="205"/>
      <c r="D18" s="205"/>
      <c r="E18" s="205"/>
      <c r="F18" s="205"/>
      <c r="G18" s="205"/>
      <c r="H18" s="205"/>
      <c r="I18" s="205"/>
      <c r="J18" s="205"/>
      <c r="K18" s="205"/>
      <c r="L18" s="205"/>
      <c r="M18" s="205"/>
      <c r="N18" s="205"/>
      <c r="O18" s="205"/>
      <c r="P18" s="205"/>
      <c r="Q18" s="205"/>
      <c r="R18" s="205"/>
      <c r="S18" s="205"/>
      <c r="T18" s="205"/>
      <c r="U18" s="205"/>
      <c r="V18" s="205"/>
      <c r="W18" s="205"/>
      <c r="X18" s="205"/>
      <c r="Y18" s="205"/>
      <c r="Z18" s="205"/>
      <c r="AA18" s="205"/>
      <c r="AB18" s="205"/>
      <c r="AC18" s="205"/>
      <c r="AD18" s="205"/>
      <c r="AE18" s="205"/>
      <c r="AF18" s="205"/>
      <c r="AG18" s="205"/>
      <c r="AH18" s="204">
        <f t="shared" si="0"/>
        <v>0</v>
      </c>
      <c r="AI18" s="206"/>
      <c r="AJ18" s="212">
        <f t="shared" si="1"/>
        <v>0</v>
      </c>
      <c r="AK18" s="209"/>
    </row>
    <row r="19" spans="1:48" ht="24.95" customHeight="1">
      <c r="A19" s="208">
        <v>14</v>
      </c>
      <c r="B19" s="208"/>
      <c r="C19" s="205"/>
      <c r="D19" s="205"/>
      <c r="E19" s="205"/>
      <c r="F19" s="205"/>
      <c r="G19" s="205"/>
      <c r="H19" s="205"/>
      <c r="I19" s="205"/>
      <c r="J19" s="205"/>
      <c r="K19" s="205"/>
      <c r="L19" s="205"/>
      <c r="M19" s="205"/>
      <c r="N19" s="205"/>
      <c r="O19" s="205"/>
      <c r="P19" s="205"/>
      <c r="Q19" s="205"/>
      <c r="R19" s="205"/>
      <c r="S19" s="205"/>
      <c r="T19" s="205"/>
      <c r="U19" s="205"/>
      <c r="V19" s="205"/>
      <c r="W19" s="205"/>
      <c r="X19" s="205"/>
      <c r="Y19" s="205"/>
      <c r="Z19" s="205"/>
      <c r="AA19" s="205"/>
      <c r="AB19" s="205"/>
      <c r="AC19" s="205"/>
      <c r="AD19" s="205"/>
      <c r="AE19" s="205"/>
      <c r="AF19" s="205"/>
      <c r="AG19" s="205"/>
      <c r="AH19" s="204">
        <f t="shared" si="0"/>
        <v>0</v>
      </c>
      <c r="AI19" s="206"/>
      <c r="AJ19" s="212">
        <f t="shared" si="1"/>
        <v>0</v>
      </c>
      <c r="AK19" s="209"/>
    </row>
    <row r="20" spans="1:48" ht="24.95" customHeight="1">
      <c r="A20" s="208">
        <v>15</v>
      </c>
      <c r="B20" s="208"/>
      <c r="C20" s="205"/>
      <c r="D20" s="205"/>
      <c r="E20" s="205"/>
      <c r="F20" s="205"/>
      <c r="G20" s="205"/>
      <c r="H20" s="205"/>
      <c r="I20" s="205"/>
      <c r="J20" s="205"/>
      <c r="K20" s="205"/>
      <c r="L20" s="205"/>
      <c r="M20" s="205"/>
      <c r="N20" s="205"/>
      <c r="O20" s="205"/>
      <c r="P20" s="205"/>
      <c r="Q20" s="205"/>
      <c r="R20" s="205"/>
      <c r="S20" s="205"/>
      <c r="T20" s="205"/>
      <c r="U20" s="205"/>
      <c r="V20" s="205"/>
      <c r="W20" s="205"/>
      <c r="X20" s="205"/>
      <c r="Y20" s="205"/>
      <c r="Z20" s="205"/>
      <c r="AA20" s="205"/>
      <c r="AB20" s="205"/>
      <c r="AC20" s="205"/>
      <c r="AD20" s="205"/>
      <c r="AE20" s="205"/>
      <c r="AF20" s="205"/>
      <c r="AG20" s="205"/>
      <c r="AH20" s="204">
        <f t="shared" si="0"/>
        <v>0</v>
      </c>
      <c r="AI20" s="206"/>
      <c r="AJ20" s="212">
        <f t="shared" si="1"/>
        <v>0</v>
      </c>
      <c r="AK20" s="209"/>
    </row>
    <row r="21" spans="1:48" ht="24.95" customHeight="1">
      <c r="A21" s="204">
        <v>16</v>
      </c>
      <c r="B21" s="208"/>
      <c r="C21" s="205"/>
      <c r="D21" s="205"/>
      <c r="E21" s="205"/>
      <c r="F21" s="205"/>
      <c r="G21" s="205"/>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4">
        <f t="shared" si="0"/>
        <v>0</v>
      </c>
      <c r="AI21" s="206"/>
      <c r="AJ21" s="212">
        <f t="shared" si="1"/>
        <v>0</v>
      </c>
      <c r="AK21" s="209"/>
    </row>
    <row r="22" spans="1:48" ht="24.95" customHeight="1">
      <c r="A22" s="208">
        <v>17</v>
      </c>
      <c r="B22" s="208"/>
      <c r="C22" s="205"/>
      <c r="D22" s="205"/>
      <c r="E22" s="205"/>
      <c r="F22" s="205"/>
      <c r="G22" s="205"/>
      <c r="H22" s="205"/>
      <c r="I22" s="205"/>
      <c r="J22" s="205"/>
      <c r="K22" s="205"/>
      <c r="L22" s="205"/>
      <c r="M22" s="205"/>
      <c r="N22" s="205"/>
      <c r="O22" s="205"/>
      <c r="P22" s="205"/>
      <c r="Q22" s="205"/>
      <c r="R22" s="205"/>
      <c r="S22" s="205"/>
      <c r="T22" s="205"/>
      <c r="U22" s="205"/>
      <c r="V22" s="205"/>
      <c r="W22" s="205"/>
      <c r="X22" s="205"/>
      <c r="Y22" s="205"/>
      <c r="Z22" s="205"/>
      <c r="AA22" s="205"/>
      <c r="AB22" s="205"/>
      <c r="AC22" s="205"/>
      <c r="AD22" s="205"/>
      <c r="AE22" s="205"/>
      <c r="AF22" s="205"/>
      <c r="AG22" s="205"/>
      <c r="AH22" s="204">
        <f t="shared" si="0"/>
        <v>0</v>
      </c>
      <c r="AI22" s="206"/>
      <c r="AJ22" s="212">
        <f t="shared" si="1"/>
        <v>0</v>
      </c>
      <c r="AK22" s="209"/>
    </row>
    <row r="23" spans="1:48" ht="24.95" customHeight="1">
      <c r="A23" s="208">
        <v>18</v>
      </c>
      <c r="B23" s="208"/>
      <c r="C23" s="205"/>
      <c r="D23" s="205"/>
      <c r="E23" s="205"/>
      <c r="F23" s="205"/>
      <c r="G23" s="205"/>
      <c r="H23" s="205"/>
      <c r="I23" s="205"/>
      <c r="J23" s="205"/>
      <c r="K23" s="205"/>
      <c r="L23" s="205"/>
      <c r="M23" s="205"/>
      <c r="N23" s="205"/>
      <c r="O23" s="205"/>
      <c r="P23" s="205"/>
      <c r="Q23" s="205"/>
      <c r="R23" s="205"/>
      <c r="S23" s="205"/>
      <c r="T23" s="205"/>
      <c r="U23" s="205"/>
      <c r="V23" s="205"/>
      <c r="W23" s="205"/>
      <c r="X23" s="205"/>
      <c r="Y23" s="205"/>
      <c r="Z23" s="205"/>
      <c r="AA23" s="205"/>
      <c r="AB23" s="205"/>
      <c r="AC23" s="205"/>
      <c r="AD23" s="205"/>
      <c r="AE23" s="205"/>
      <c r="AF23" s="205"/>
      <c r="AG23" s="205"/>
      <c r="AH23" s="204">
        <f t="shared" si="0"/>
        <v>0</v>
      </c>
      <c r="AI23" s="206"/>
      <c r="AJ23" s="212">
        <f t="shared" si="1"/>
        <v>0</v>
      </c>
      <c r="AK23" s="209"/>
    </row>
    <row r="24" spans="1:48" ht="24.95" customHeight="1">
      <c r="A24" s="204">
        <v>19</v>
      </c>
      <c r="B24" s="208"/>
      <c r="C24" s="205"/>
      <c r="D24" s="205"/>
      <c r="E24" s="205"/>
      <c r="F24" s="205"/>
      <c r="G24" s="205"/>
      <c r="H24" s="205"/>
      <c r="I24" s="205"/>
      <c r="J24" s="205"/>
      <c r="K24" s="205"/>
      <c r="L24" s="205"/>
      <c r="M24" s="205"/>
      <c r="N24" s="205"/>
      <c r="O24" s="205"/>
      <c r="P24" s="205"/>
      <c r="Q24" s="205"/>
      <c r="R24" s="205"/>
      <c r="S24" s="205"/>
      <c r="T24" s="205"/>
      <c r="U24" s="205"/>
      <c r="V24" s="205"/>
      <c r="W24" s="205"/>
      <c r="X24" s="205"/>
      <c r="Y24" s="205"/>
      <c r="Z24" s="205"/>
      <c r="AA24" s="205"/>
      <c r="AB24" s="205"/>
      <c r="AC24" s="205"/>
      <c r="AD24" s="205"/>
      <c r="AE24" s="205"/>
      <c r="AF24" s="205"/>
      <c r="AG24" s="205"/>
      <c r="AH24" s="204">
        <f t="shared" si="0"/>
        <v>0</v>
      </c>
      <c r="AI24" s="206"/>
      <c r="AJ24" s="212">
        <f t="shared" si="1"/>
        <v>0</v>
      </c>
      <c r="AK24" s="209"/>
    </row>
    <row r="25" spans="1:48" ht="24.95" customHeight="1" thickBot="1">
      <c r="A25" s="213">
        <v>20</v>
      </c>
      <c r="B25" s="213"/>
      <c r="C25" s="214"/>
      <c r="D25" s="214"/>
      <c r="E25" s="214"/>
      <c r="F25" s="214"/>
      <c r="G25" s="214"/>
      <c r="H25" s="214"/>
      <c r="I25" s="214"/>
      <c r="J25" s="214"/>
      <c r="K25" s="214"/>
      <c r="L25" s="214"/>
      <c r="M25" s="214"/>
      <c r="N25" s="214"/>
      <c r="O25" s="214"/>
      <c r="P25" s="214"/>
      <c r="Q25" s="214"/>
      <c r="R25" s="214"/>
      <c r="S25" s="214"/>
      <c r="T25" s="214"/>
      <c r="U25" s="214"/>
      <c r="V25" s="214"/>
      <c r="W25" s="214"/>
      <c r="X25" s="214"/>
      <c r="Y25" s="214"/>
      <c r="Z25" s="214"/>
      <c r="AA25" s="214"/>
      <c r="AB25" s="214"/>
      <c r="AC25" s="214"/>
      <c r="AD25" s="214"/>
      <c r="AE25" s="214"/>
      <c r="AF25" s="214"/>
      <c r="AG25" s="214"/>
      <c r="AH25" s="204">
        <f t="shared" si="0"/>
        <v>0</v>
      </c>
      <c r="AI25" s="215"/>
      <c r="AJ25" s="216">
        <f t="shared" si="1"/>
        <v>0</v>
      </c>
      <c r="AK25" s="217"/>
    </row>
    <row r="26" spans="1:48" s="20" customFormat="1" ht="24.95" customHeight="1" thickTop="1">
      <c r="A26" s="717" t="s">
        <v>379</v>
      </c>
      <c r="B26" s="718"/>
      <c r="C26" s="218">
        <f>COUNTA(C6:C25)</f>
        <v>0</v>
      </c>
      <c r="D26" s="218">
        <f t="shared" ref="D26:AG26" si="2">COUNTA(D6:D25)</f>
        <v>0</v>
      </c>
      <c r="E26" s="218">
        <f t="shared" si="2"/>
        <v>0</v>
      </c>
      <c r="F26" s="218">
        <f t="shared" si="2"/>
        <v>0</v>
      </c>
      <c r="G26" s="218">
        <f t="shared" si="2"/>
        <v>0</v>
      </c>
      <c r="H26" s="218">
        <f t="shared" si="2"/>
        <v>0</v>
      </c>
      <c r="I26" s="218">
        <f t="shared" si="2"/>
        <v>0</v>
      </c>
      <c r="J26" s="218">
        <f t="shared" si="2"/>
        <v>0</v>
      </c>
      <c r="K26" s="218">
        <f t="shared" si="2"/>
        <v>0</v>
      </c>
      <c r="L26" s="218">
        <f t="shared" si="2"/>
        <v>0</v>
      </c>
      <c r="M26" s="218">
        <f t="shared" si="2"/>
        <v>0</v>
      </c>
      <c r="N26" s="218">
        <f t="shared" si="2"/>
        <v>0</v>
      </c>
      <c r="O26" s="218">
        <f t="shared" si="2"/>
        <v>0</v>
      </c>
      <c r="P26" s="218">
        <f t="shared" si="2"/>
        <v>0</v>
      </c>
      <c r="Q26" s="218">
        <f t="shared" si="2"/>
        <v>0</v>
      </c>
      <c r="R26" s="218">
        <f t="shared" si="2"/>
        <v>0</v>
      </c>
      <c r="S26" s="218">
        <f t="shared" si="2"/>
        <v>0</v>
      </c>
      <c r="T26" s="218">
        <f t="shared" si="2"/>
        <v>0</v>
      </c>
      <c r="U26" s="218">
        <f t="shared" si="2"/>
        <v>0</v>
      </c>
      <c r="V26" s="218">
        <f t="shared" si="2"/>
        <v>0</v>
      </c>
      <c r="W26" s="218">
        <f t="shared" si="2"/>
        <v>0</v>
      </c>
      <c r="X26" s="218">
        <f t="shared" si="2"/>
        <v>0</v>
      </c>
      <c r="Y26" s="218">
        <f t="shared" si="2"/>
        <v>0</v>
      </c>
      <c r="Z26" s="218">
        <f t="shared" si="2"/>
        <v>0</v>
      </c>
      <c r="AA26" s="218">
        <f t="shared" si="2"/>
        <v>0</v>
      </c>
      <c r="AB26" s="218">
        <f t="shared" si="2"/>
        <v>0</v>
      </c>
      <c r="AC26" s="218">
        <f t="shared" si="2"/>
        <v>0</v>
      </c>
      <c r="AD26" s="218">
        <f t="shared" si="2"/>
        <v>0</v>
      </c>
      <c r="AE26" s="218">
        <f t="shared" si="2"/>
        <v>0</v>
      </c>
      <c r="AF26" s="218">
        <f t="shared" si="2"/>
        <v>0</v>
      </c>
      <c r="AG26" s="218">
        <f t="shared" si="2"/>
        <v>0</v>
      </c>
      <c r="AH26" s="717" t="s">
        <v>380</v>
      </c>
      <c r="AI26" s="718"/>
      <c r="AJ26" s="719">
        <f>SUM(AJ6:AJ25)</f>
        <v>0</v>
      </c>
      <c r="AK26" s="720"/>
      <c r="AQ26" s="221"/>
    </row>
    <row r="27" spans="1:48" ht="24.95" customHeight="1">
      <c r="B27" s="196" t="s">
        <v>314</v>
      </c>
      <c r="AD27" s="713" t="s">
        <v>2</v>
      </c>
      <c r="AE27" s="713"/>
      <c r="AF27" s="713"/>
      <c r="AG27" s="713"/>
      <c r="AH27" s="713">
        <f>'21号（報告鏡）'!$R$9</f>
        <v>0</v>
      </c>
      <c r="AI27" s="713"/>
      <c r="AJ27" s="713"/>
      <c r="AK27" s="713"/>
    </row>
    <row r="28" spans="1:48" ht="24.95" customHeight="1">
      <c r="A28" s="566" t="s">
        <v>378</v>
      </c>
      <c r="B28" s="566"/>
      <c r="C28" s="566"/>
      <c r="D28" s="566"/>
      <c r="E28" s="566"/>
      <c r="F28" s="566"/>
      <c r="G28" s="566"/>
      <c r="H28" s="566"/>
      <c r="I28" s="566"/>
      <c r="J28" s="566"/>
      <c r="K28" s="566"/>
      <c r="L28" s="566"/>
      <c r="M28" s="566"/>
      <c r="N28" s="566"/>
      <c r="O28" s="566"/>
      <c r="P28" s="566"/>
      <c r="Q28" s="566"/>
      <c r="R28" s="566"/>
      <c r="S28" s="566"/>
      <c r="T28" s="566"/>
      <c r="U28" s="566"/>
      <c r="V28" s="566"/>
      <c r="W28" s="566"/>
      <c r="X28" s="566"/>
      <c r="Y28" s="566"/>
      <c r="Z28" s="566"/>
      <c r="AA28" s="566"/>
      <c r="AB28" s="566"/>
      <c r="AC28" s="566"/>
      <c r="AD28" s="566"/>
      <c r="AE28" s="566"/>
      <c r="AF28" s="566"/>
      <c r="AG28" s="566"/>
      <c r="AH28" s="566"/>
      <c r="AI28" s="566"/>
      <c r="AJ28" s="566"/>
      <c r="AK28" s="566"/>
    </row>
    <row r="29" spans="1:48" ht="24.95" customHeight="1">
      <c r="A29" s="708" t="s">
        <v>585</v>
      </c>
      <c r="B29" s="708"/>
      <c r="C29" s="707"/>
      <c r="D29" s="707"/>
      <c r="E29" s="707"/>
      <c r="F29" s="198"/>
      <c r="G29" s="198"/>
      <c r="H29" s="198"/>
      <c r="M29" s="198"/>
      <c r="N29" s="198"/>
      <c r="O29" s="198"/>
      <c r="Q29" s="210"/>
      <c r="R29" s="210"/>
      <c r="S29" s="210"/>
      <c r="T29" s="210"/>
      <c r="U29" s="210"/>
      <c r="V29" s="210"/>
      <c r="W29" s="223"/>
      <c r="X29" s="223"/>
      <c r="AC29"/>
      <c r="AD29" s="210"/>
      <c r="AE29" s="223"/>
      <c r="AF29" s="220"/>
      <c r="AG29" s="220"/>
      <c r="AH29" s="219"/>
      <c r="AI29" s="219"/>
      <c r="AJ29" s="219"/>
      <c r="AK29" s="219"/>
    </row>
    <row r="30" spans="1:48" ht="24.95" customHeight="1">
      <c r="A30" s="716" t="s">
        <v>396</v>
      </c>
      <c r="B30" s="716"/>
      <c r="C30" s="710"/>
      <c r="D30" s="711"/>
      <c r="E30" s="711"/>
      <c r="F30" s="711"/>
      <c r="G30" s="711"/>
      <c r="H30" s="711"/>
      <c r="I30" s="711"/>
      <c r="J30" s="711"/>
      <c r="K30" s="711"/>
      <c r="L30" s="711"/>
      <c r="M30" s="711"/>
      <c r="N30" s="711"/>
      <c r="O30" s="711"/>
      <c r="P30" s="711"/>
      <c r="Q30" s="711"/>
      <c r="R30" s="711"/>
      <c r="S30" s="711"/>
      <c r="T30" s="711"/>
      <c r="U30" s="711"/>
      <c r="V30" s="711"/>
      <c r="W30" s="711"/>
      <c r="X30" s="711"/>
      <c r="Y30" s="711"/>
      <c r="Z30" s="711"/>
      <c r="AA30" s="711"/>
      <c r="AB30" s="711"/>
      <c r="AC30" s="711"/>
      <c r="AD30" s="711"/>
      <c r="AE30" s="711"/>
      <c r="AF30" s="711"/>
      <c r="AG30" s="712"/>
      <c r="AH30" s="715" t="s">
        <v>395</v>
      </c>
      <c r="AI30" s="715"/>
      <c r="AJ30" s="714"/>
      <c r="AK30" s="714"/>
    </row>
    <row r="31" spans="1:48" ht="24.95" customHeight="1">
      <c r="A31" s="199"/>
      <c r="B31" s="255" t="s">
        <v>438</v>
      </c>
      <c r="C31" s="200">
        <v>1</v>
      </c>
      <c r="D31" s="200">
        <v>2</v>
      </c>
      <c r="E31" s="200">
        <v>3</v>
      </c>
      <c r="F31" s="200">
        <v>4</v>
      </c>
      <c r="G31" s="200">
        <v>5</v>
      </c>
      <c r="H31" s="200">
        <v>6</v>
      </c>
      <c r="I31" s="200">
        <v>7</v>
      </c>
      <c r="J31" s="200">
        <v>8</v>
      </c>
      <c r="K31" s="200">
        <v>9</v>
      </c>
      <c r="L31" s="200">
        <v>10</v>
      </c>
      <c r="M31" s="200">
        <v>11</v>
      </c>
      <c r="N31" s="200">
        <v>12</v>
      </c>
      <c r="O31" s="200">
        <v>13</v>
      </c>
      <c r="P31" s="200">
        <v>14</v>
      </c>
      <c r="Q31" s="200">
        <v>15</v>
      </c>
      <c r="R31" s="200">
        <v>16</v>
      </c>
      <c r="S31" s="200">
        <v>17</v>
      </c>
      <c r="T31" s="200">
        <v>18</v>
      </c>
      <c r="U31" s="200">
        <v>19</v>
      </c>
      <c r="V31" s="200">
        <v>20</v>
      </c>
      <c r="W31" s="200">
        <v>21</v>
      </c>
      <c r="X31" s="200">
        <v>22</v>
      </c>
      <c r="Y31" s="200">
        <v>23</v>
      </c>
      <c r="Z31" s="200">
        <v>24</v>
      </c>
      <c r="AA31" s="200">
        <v>25</v>
      </c>
      <c r="AB31" s="200">
        <v>26</v>
      </c>
      <c r="AC31" s="200">
        <v>27</v>
      </c>
      <c r="AD31" s="200">
        <v>28</v>
      </c>
      <c r="AE31" s="200">
        <v>29</v>
      </c>
      <c r="AF31" s="200">
        <v>30</v>
      </c>
      <c r="AG31" s="200">
        <v>31</v>
      </c>
      <c r="AH31" s="201" t="s">
        <v>5</v>
      </c>
      <c r="AI31" s="202" t="s">
        <v>3</v>
      </c>
      <c r="AJ31" s="202" t="s">
        <v>4</v>
      </c>
      <c r="AK31" s="203" t="s">
        <v>6</v>
      </c>
    </row>
    <row r="32" spans="1:48" ht="24.95" customHeight="1">
      <c r="A32" s="204">
        <v>1</v>
      </c>
      <c r="B32" s="317"/>
      <c r="C32" s="205"/>
      <c r="D32" s="205"/>
      <c r="E32" s="205"/>
      <c r="F32" s="205"/>
      <c r="G32" s="205"/>
      <c r="H32" s="205"/>
      <c r="I32" s="205"/>
      <c r="J32" s="205"/>
      <c r="K32" s="205"/>
      <c r="L32" s="205"/>
      <c r="M32" s="205"/>
      <c r="N32" s="205"/>
      <c r="O32" s="205"/>
      <c r="P32" s="205"/>
      <c r="Q32" s="205"/>
      <c r="R32" s="205"/>
      <c r="S32" s="205"/>
      <c r="T32" s="205"/>
      <c r="U32" s="205"/>
      <c r="V32" s="205"/>
      <c r="W32" s="205"/>
      <c r="X32" s="205"/>
      <c r="Y32" s="205"/>
      <c r="Z32" s="205"/>
      <c r="AA32" s="205"/>
      <c r="AB32" s="205"/>
      <c r="AC32" s="205"/>
      <c r="AD32" s="205"/>
      <c r="AE32" s="205"/>
      <c r="AF32" s="205"/>
      <c r="AG32" s="205"/>
      <c r="AH32" s="204">
        <f>SUM(C32:AG32)</f>
        <v>0</v>
      </c>
      <c r="AI32" s="206"/>
      <c r="AJ32" s="212">
        <f>ROUND(AH32*AI32,0)</f>
        <v>0</v>
      </c>
      <c r="AK32" s="207"/>
    </row>
    <row r="33" spans="1:37" ht="24.95" customHeight="1">
      <c r="A33" s="208">
        <v>2</v>
      </c>
      <c r="B33" s="317"/>
      <c r="C33" s="205"/>
      <c r="D33" s="205"/>
      <c r="E33" s="205"/>
      <c r="F33" s="205"/>
      <c r="G33" s="205"/>
      <c r="H33" s="205"/>
      <c r="I33" s="205"/>
      <c r="J33" s="205"/>
      <c r="K33" s="205"/>
      <c r="L33" s="205"/>
      <c r="M33" s="205"/>
      <c r="N33" s="205"/>
      <c r="O33" s="205"/>
      <c r="P33" s="205"/>
      <c r="Q33" s="205"/>
      <c r="R33" s="205"/>
      <c r="S33" s="205"/>
      <c r="T33" s="205"/>
      <c r="U33" s="205"/>
      <c r="V33" s="205"/>
      <c r="W33" s="205"/>
      <c r="X33" s="205"/>
      <c r="Y33" s="205"/>
      <c r="Z33" s="205"/>
      <c r="AA33" s="205"/>
      <c r="AB33" s="205"/>
      <c r="AC33" s="205"/>
      <c r="AD33" s="205"/>
      <c r="AE33" s="205"/>
      <c r="AF33" s="205"/>
      <c r="AG33" s="205"/>
      <c r="AH33" s="204">
        <f t="shared" ref="AH33:AH51" si="3">SUM(C33:AG33)</f>
        <v>0</v>
      </c>
      <c r="AI33" s="206"/>
      <c r="AJ33" s="212">
        <f>ROUND(AH33*AI33,0)</f>
        <v>0</v>
      </c>
      <c r="AK33" s="209"/>
    </row>
    <row r="34" spans="1:37" ht="24.95" customHeight="1">
      <c r="A34" s="208">
        <v>3</v>
      </c>
      <c r="B34" s="317"/>
      <c r="C34" s="205"/>
      <c r="D34" s="205"/>
      <c r="E34" s="205"/>
      <c r="F34" s="205"/>
      <c r="G34" s="205"/>
      <c r="H34" s="205"/>
      <c r="I34" s="205"/>
      <c r="J34" s="205"/>
      <c r="K34" s="205"/>
      <c r="L34" s="205"/>
      <c r="M34" s="205"/>
      <c r="N34" s="205"/>
      <c r="O34" s="205"/>
      <c r="P34" s="205"/>
      <c r="Q34" s="205"/>
      <c r="R34" s="205"/>
      <c r="S34" s="205"/>
      <c r="T34" s="205"/>
      <c r="U34" s="205"/>
      <c r="V34" s="205"/>
      <c r="W34" s="205"/>
      <c r="X34" s="205"/>
      <c r="Y34" s="205"/>
      <c r="Z34" s="205"/>
      <c r="AA34" s="205"/>
      <c r="AB34" s="205"/>
      <c r="AC34" s="205"/>
      <c r="AD34" s="205"/>
      <c r="AE34" s="205"/>
      <c r="AF34" s="205"/>
      <c r="AG34" s="205"/>
      <c r="AH34" s="204">
        <f t="shared" si="3"/>
        <v>0</v>
      </c>
      <c r="AI34" s="206"/>
      <c r="AJ34" s="212">
        <f t="shared" ref="AJ34:AJ51" si="4">ROUND(AH34*AI34,0)</f>
        <v>0</v>
      </c>
      <c r="AK34" s="209"/>
    </row>
    <row r="35" spans="1:37" ht="24.95" customHeight="1">
      <c r="A35" s="204">
        <v>4</v>
      </c>
      <c r="B35" s="317"/>
      <c r="C35" s="205"/>
      <c r="D35" s="205"/>
      <c r="E35" s="205"/>
      <c r="F35" s="205"/>
      <c r="G35" s="205"/>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4">
        <f t="shared" si="3"/>
        <v>0</v>
      </c>
      <c r="AI35" s="206"/>
      <c r="AJ35" s="212">
        <f t="shared" si="4"/>
        <v>0</v>
      </c>
      <c r="AK35" s="209"/>
    </row>
    <row r="36" spans="1:37" ht="24.95" customHeight="1">
      <c r="A36" s="208">
        <v>5</v>
      </c>
      <c r="B36" s="317"/>
      <c r="C36" s="205"/>
      <c r="D36" s="205"/>
      <c r="E36" s="205"/>
      <c r="F36" s="205"/>
      <c r="G36" s="205"/>
      <c r="H36" s="205"/>
      <c r="I36" s="205"/>
      <c r="J36" s="205"/>
      <c r="K36" s="205"/>
      <c r="L36" s="205"/>
      <c r="M36" s="205"/>
      <c r="N36" s="205"/>
      <c r="O36" s="205"/>
      <c r="P36" s="205"/>
      <c r="Q36" s="205"/>
      <c r="R36" s="205"/>
      <c r="S36" s="205"/>
      <c r="T36" s="205"/>
      <c r="U36" s="205"/>
      <c r="V36" s="205"/>
      <c r="W36" s="205"/>
      <c r="X36" s="205"/>
      <c r="Y36" s="205"/>
      <c r="Z36" s="205"/>
      <c r="AA36" s="205"/>
      <c r="AB36" s="205"/>
      <c r="AC36" s="205"/>
      <c r="AD36" s="205"/>
      <c r="AE36" s="205"/>
      <c r="AF36" s="205"/>
      <c r="AG36" s="205"/>
      <c r="AH36" s="204">
        <f t="shared" si="3"/>
        <v>0</v>
      </c>
      <c r="AI36" s="206"/>
      <c r="AJ36" s="212">
        <f t="shared" si="4"/>
        <v>0</v>
      </c>
      <c r="AK36" s="209"/>
    </row>
    <row r="37" spans="1:37" ht="24.95" customHeight="1">
      <c r="A37" s="208">
        <v>6</v>
      </c>
      <c r="B37" s="317"/>
      <c r="C37" s="205"/>
      <c r="D37" s="205"/>
      <c r="E37" s="205"/>
      <c r="F37" s="205"/>
      <c r="G37" s="205"/>
      <c r="H37" s="205"/>
      <c r="I37" s="205"/>
      <c r="J37" s="205"/>
      <c r="K37" s="205"/>
      <c r="L37" s="205"/>
      <c r="M37" s="205"/>
      <c r="N37" s="205"/>
      <c r="O37" s="205"/>
      <c r="P37" s="205"/>
      <c r="Q37" s="205"/>
      <c r="R37" s="205"/>
      <c r="S37" s="205"/>
      <c r="T37" s="205"/>
      <c r="U37" s="205"/>
      <c r="V37" s="205"/>
      <c r="W37" s="205"/>
      <c r="X37" s="205"/>
      <c r="Y37" s="205"/>
      <c r="Z37" s="205"/>
      <c r="AA37" s="205"/>
      <c r="AB37" s="205"/>
      <c r="AC37" s="205"/>
      <c r="AD37" s="205"/>
      <c r="AE37" s="205"/>
      <c r="AF37" s="205"/>
      <c r="AG37" s="205"/>
      <c r="AH37" s="204">
        <f t="shared" si="3"/>
        <v>0</v>
      </c>
      <c r="AI37" s="206"/>
      <c r="AJ37" s="212">
        <f t="shared" si="4"/>
        <v>0</v>
      </c>
      <c r="AK37" s="209"/>
    </row>
    <row r="38" spans="1:37" ht="24.95" customHeight="1">
      <c r="A38" s="204">
        <v>7</v>
      </c>
      <c r="B38" s="318"/>
      <c r="C38" s="205"/>
      <c r="D38" s="205"/>
      <c r="E38" s="205"/>
      <c r="F38" s="205"/>
      <c r="G38" s="205"/>
      <c r="H38" s="205"/>
      <c r="I38" s="205"/>
      <c r="J38" s="205"/>
      <c r="K38" s="205"/>
      <c r="L38" s="205"/>
      <c r="M38" s="205"/>
      <c r="N38" s="205"/>
      <c r="O38" s="205"/>
      <c r="P38" s="205"/>
      <c r="Q38" s="205"/>
      <c r="R38" s="205"/>
      <c r="S38" s="205"/>
      <c r="T38" s="205"/>
      <c r="U38" s="205"/>
      <c r="V38" s="205"/>
      <c r="W38" s="205"/>
      <c r="X38" s="205"/>
      <c r="Y38" s="205"/>
      <c r="Z38" s="205"/>
      <c r="AA38" s="205"/>
      <c r="AB38" s="205"/>
      <c r="AC38" s="205"/>
      <c r="AD38" s="205"/>
      <c r="AE38" s="205"/>
      <c r="AF38" s="205"/>
      <c r="AG38" s="205"/>
      <c r="AH38" s="204">
        <f t="shared" si="3"/>
        <v>0</v>
      </c>
      <c r="AI38" s="206"/>
      <c r="AJ38" s="212">
        <f t="shared" si="4"/>
        <v>0</v>
      </c>
      <c r="AK38" s="209"/>
    </row>
    <row r="39" spans="1:37" ht="24.95" customHeight="1">
      <c r="A39" s="208">
        <v>8</v>
      </c>
      <c r="B39" s="318"/>
      <c r="C39" s="205"/>
      <c r="D39" s="205"/>
      <c r="E39" s="205"/>
      <c r="F39" s="205"/>
      <c r="G39" s="205"/>
      <c r="H39" s="205"/>
      <c r="I39" s="205"/>
      <c r="J39" s="205"/>
      <c r="K39" s="205"/>
      <c r="L39" s="205"/>
      <c r="M39" s="205"/>
      <c r="N39" s="205"/>
      <c r="O39" s="205"/>
      <c r="P39" s="205"/>
      <c r="Q39" s="205"/>
      <c r="R39" s="205"/>
      <c r="S39" s="205"/>
      <c r="T39" s="205"/>
      <c r="U39" s="205"/>
      <c r="V39" s="205"/>
      <c r="W39" s="205"/>
      <c r="X39" s="205"/>
      <c r="Y39" s="205"/>
      <c r="Z39" s="205"/>
      <c r="AA39" s="205"/>
      <c r="AB39" s="205"/>
      <c r="AC39" s="205"/>
      <c r="AD39" s="205"/>
      <c r="AE39" s="205"/>
      <c r="AF39" s="205"/>
      <c r="AG39" s="205"/>
      <c r="AH39" s="204">
        <f t="shared" si="3"/>
        <v>0</v>
      </c>
      <c r="AI39" s="206"/>
      <c r="AJ39" s="212">
        <f t="shared" si="4"/>
        <v>0</v>
      </c>
      <c r="AK39" s="209"/>
    </row>
    <row r="40" spans="1:37" ht="24.95" customHeight="1">
      <c r="A40" s="208">
        <v>9</v>
      </c>
      <c r="B40" s="318"/>
      <c r="C40" s="205"/>
      <c r="D40" s="205"/>
      <c r="E40" s="205"/>
      <c r="F40" s="205"/>
      <c r="G40" s="205"/>
      <c r="H40" s="205"/>
      <c r="I40" s="205"/>
      <c r="J40" s="205"/>
      <c r="K40" s="205"/>
      <c r="L40" s="205"/>
      <c r="M40" s="205"/>
      <c r="N40" s="205"/>
      <c r="O40" s="205"/>
      <c r="P40" s="205"/>
      <c r="Q40" s="205"/>
      <c r="R40" s="205"/>
      <c r="S40" s="205"/>
      <c r="T40" s="205"/>
      <c r="U40" s="205"/>
      <c r="V40" s="205"/>
      <c r="W40" s="205"/>
      <c r="X40" s="205"/>
      <c r="Y40" s="205"/>
      <c r="Z40" s="205"/>
      <c r="AA40" s="205"/>
      <c r="AB40" s="205"/>
      <c r="AC40" s="205"/>
      <c r="AD40" s="205"/>
      <c r="AE40" s="205"/>
      <c r="AF40" s="205"/>
      <c r="AG40" s="205"/>
      <c r="AH40" s="204">
        <f t="shared" si="3"/>
        <v>0</v>
      </c>
      <c r="AI40" s="206"/>
      <c r="AJ40" s="212">
        <f t="shared" si="4"/>
        <v>0</v>
      </c>
      <c r="AK40" s="209"/>
    </row>
    <row r="41" spans="1:37" ht="24.95" customHeight="1">
      <c r="A41" s="204">
        <v>10</v>
      </c>
      <c r="B41" s="318"/>
      <c r="C41" s="205"/>
      <c r="D41" s="205"/>
      <c r="E41" s="205"/>
      <c r="F41" s="205"/>
      <c r="G41" s="205"/>
      <c r="H41" s="205"/>
      <c r="I41" s="205"/>
      <c r="J41" s="205"/>
      <c r="K41" s="205"/>
      <c r="L41" s="205"/>
      <c r="M41" s="205"/>
      <c r="N41" s="205"/>
      <c r="O41" s="205"/>
      <c r="P41" s="205"/>
      <c r="Q41" s="205"/>
      <c r="R41" s="205"/>
      <c r="S41" s="205"/>
      <c r="T41" s="205"/>
      <c r="U41" s="205"/>
      <c r="V41" s="205"/>
      <c r="W41" s="205"/>
      <c r="X41" s="205"/>
      <c r="Y41" s="205"/>
      <c r="Z41" s="205"/>
      <c r="AA41" s="205"/>
      <c r="AB41" s="205"/>
      <c r="AC41" s="205"/>
      <c r="AD41" s="205"/>
      <c r="AE41" s="205"/>
      <c r="AF41" s="205"/>
      <c r="AG41" s="205"/>
      <c r="AH41" s="204">
        <f t="shared" si="3"/>
        <v>0</v>
      </c>
      <c r="AI41" s="206"/>
      <c r="AJ41" s="212">
        <f t="shared" si="4"/>
        <v>0</v>
      </c>
      <c r="AK41" s="209"/>
    </row>
    <row r="42" spans="1:37" ht="24.95" customHeight="1">
      <c r="A42" s="208">
        <v>11</v>
      </c>
      <c r="B42" s="208"/>
      <c r="C42" s="205"/>
      <c r="D42" s="205"/>
      <c r="E42" s="205"/>
      <c r="F42" s="205"/>
      <c r="G42" s="205"/>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4">
        <f t="shared" si="3"/>
        <v>0</v>
      </c>
      <c r="AI42" s="206"/>
      <c r="AJ42" s="212">
        <f t="shared" si="4"/>
        <v>0</v>
      </c>
      <c r="AK42" s="209"/>
    </row>
    <row r="43" spans="1:37" ht="24.95" customHeight="1">
      <c r="A43" s="208">
        <v>12</v>
      </c>
      <c r="B43" s="208"/>
      <c r="C43" s="205"/>
      <c r="D43" s="205"/>
      <c r="E43" s="205"/>
      <c r="F43" s="205"/>
      <c r="G43" s="205"/>
      <c r="H43" s="205"/>
      <c r="I43" s="205"/>
      <c r="J43" s="205"/>
      <c r="K43" s="205"/>
      <c r="L43" s="205"/>
      <c r="M43" s="205"/>
      <c r="N43" s="205"/>
      <c r="O43" s="205"/>
      <c r="P43" s="205"/>
      <c r="Q43" s="205"/>
      <c r="R43" s="205"/>
      <c r="S43" s="205"/>
      <c r="T43" s="205"/>
      <c r="U43" s="205"/>
      <c r="V43" s="205"/>
      <c r="W43" s="205"/>
      <c r="X43" s="205"/>
      <c r="Y43" s="205"/>
      <c r="Z43" s="205"/>
      <c r="AA43" s="205"/>
      <c r="AB43" s="205"/>
      <c r="AC43" s="205"/>
      <c r="AD43" s="205"/>
      <c r="AE43" s="205"/>
      <c r="AF43" s="205"/>
      <c r="AG43" s="205"/>
      <c r="AH43" s="204">
        <f t="shared" si="3"/>
        <v>0</v>
      </c>
      <c r="AI43" s="206"/>
      <c r="AJ43" s="212">
        <f t="shared" si="4"/>
        <v>0</v>
      </c>
      <c r="AK43" s="209"/>
    </row>
    <row r="44" spans="1:37" ht="24.95" customHeight="1">
      <c r="A44" s="204">
        <v>13</v>
      </c>
      <c r="B44" s="208"/>
      <c r="C44" s="205"/>
      <c r="D44" s="205"/>
      <c r="E44" s="205"/>
      <c r="F44" s="205"/>
      <c r="G44" s="205"/>
      <c r="H44" s="205"/>
      <c r="I44" s="205"/>
      <c r="J44" s="205"/>
      <c r="K44" s="205"/>
      <c r="L44" s="205"/>
      <c r="M44" s="205"/>
      <c r="N44" s="205"/>
      <c r="O44" s="205"/>
      <c r="P44" s="205"/>
      <c r="Q44" s="205"/>
      <c r="R44" s="205"/>
      <c r="S44" s="205"/>
      <c r="T44" s="205"/>
      <c r="U44" s="205"/>
      <c r="V44" s="205"/>
      <c r="W44" s="205"/>
      <c r="X44" s="205"/>
      <c r="Y44" s="205"/>
      <c r="Z44" s="205"/>
      <c r="AA44" s="205"/>
      <c r="AB44" s="205"/>
      <c r="AC44" s="205"/>
      <c r="AD44" s="205"/>
      <c r="AE44" s="205"/>
      <c r="AF44" s="205"/>
      <c r="AG44" s="205"/>
      <c r="AH44" s="204">
        <f t="shared" si="3"/>
        <v>0</v>
      </c>
      <c r="AI44" s="206"/>
      <c r="AJ44" s="212">
        <f t="shared" si="4"/>
        <v>0</v>
      </c>
      <c r="AK44" s="209"/>
    </row>
    <row r="45" spans="1:37" ht="24.95" customHeight="1">
      <c r="A45" s="208">
        <v>14</v>
      </c>
      <c r="B45" s="208"/>
      <c r="C45" s="205"/>
      <c r="D45" s="205"/>
      <c r="E45" s="205"/>
      <c r="F45" s="205"/>
      <c r="G45" s="205"/>
      <c r="H45" s="205"/>
      <c r="I45" s="205"/>
      <c r="J45" s="205"/>
      <c r="K45" s="205"/>
      <c r="L45" s="205"/>
      <c r="M45" s="205"/>
      <c r="N45" s="205"/>
      <c r="O45" s="205"/>
      <c r="P45" s="205"/>
      <c r="Q45" s="205"/>
      <c r="R45" s="205"/>
      <c r="S45" s="205"/>
      <c r="T45" s="205"/>
      <c r="U45" s="205"/>
      <c r="V45" s="205"/>
      <c r="W45" s="205"/>
      <c r="X45" s="205"/>
      <c r="Y45" s="205"/>
      <c r="Z45" s="205"/>
      <c r="AA45" s="205"/>
      <c r="AB45" s="205"/>
      <c r="AC45" s="205"/>
      <c r="AD45" s="205"/>
      <c r="AE45" s="205"/>
      <c r="AF45" s="205"/>
      <c r="AG45" s="205"/>
      <c r="AH45" s="204">
        <f t="shared" si="3"/>
        <v>0</v>
      </c>
      <c r="AI45" s="206"/>
      <c r="AJ45" s="212">
        <f t="shared" si="4"/>
        <v>0</v>
      </c>
      <c r="AK45" s="209"/>
    </row>
    <row r="46" spans="1:37" ht="24.95" customHeight="1">
      <c r="A46" s="208">
        <v>15</v>
      </c>
      <c r="B46" s="208"/>
      <c r="C46" s="205"/>
      <c r="D46" s="205"/>
      <c r="E46" s="205"/>
      <c r="F46" s="205"/>
      <c r="G46" s="205"/>
      <c r="H46" s="205"/>
      <c r="I46" s="205"/>
      <c r="J46" s="205"/>
      <c r="K46" s="205"/>
      <c r="L46" s="205"/>
      <c r="M46" s="205"/>
      <c r="N46" s="205"/>
      <c r="O46" s="205"/>
      <c r="P46" s="205"/>
      <c r="Q46" s="205"/>
      <c r="R46" s="205"/>
      <c r="S46" s="205"/>
      <c r="T46" s="205"/>
      <c r="U46" s="205"/>
      <c r="V46" s="205"/>
      <c r="W46" s="205"/>
      <c r="X46" s="205"/>
      <c r="Y46" s="205"/>
      <c r="Z46" s="205"/>
      <c r="AA46" s="205"/>
      <c r="AB46" s="205"/>
      <c r="AC46" s="205"/>
      <c r="AD46" s="205"/>
      <c r="AE46" s="205"/>
      <c r="AF46" s="205"/>
      <c r="AG46" s="205"/>
      <c r="AH46" s="204">
        <f t="shared" si="3"/>
        <v>0</v>
      </c>
      <c r="AI46" s="206"/>
      <c r="AJ46" s="212">
        <f t="shared" si="4"/>
        <v>0</v>
      </c>
      <c r="AK46" s="209"/>
    </row>
    <row r="47" spans="1:37" ht="24.95" customHeight="1">
      <c r="A47" s="204">
        <v>16</v>
      </c>
      <c r="B47" s="208"/>
      <c r="C47" s="205"/>
      <c r="D47" s="205"/>
      <c r="E47" s="205"/>
      <c r="F47" s="205"/>
      <c r="G47" s="205"/>
      <c r="H47" s="205"/>
      <c r="I47" s="205"/>
      <c r="J47" s="205"/>
      <c r="K47" s="205"/>
      <c r="L47" s="205"/>
      <c r="M47" s="205"/>
      <c r="N47" s="205"/>
      <c r="O47" s="205"/>
      <c r="P47" s="205"/>
      <c r="Q47" s="205"/>
      <c r="R47" s="205"/>
      <c r="S47" s="205"/>
      <c r="T47" s="205"/>
      <c r="U47" s="205"/>
      <c r="V47" s="205"/>
      <c r="W47" s="205"/>
      <c r="X47" s="205"/>
      <c r="Y47" s="205"/>
      <c r="Z47" s="205"/>
      <c r="AA47" s="205"/>
      <c r="AB47" s="205"/>
      <c r="AC47" s="205"/>
      <c r="AD47" s="205"/>
      <c r="AE47" s="205"/>
      <c r="AF47" s="205"/>
      <c r="AG47" s="205"/>
      <c r="AH47" s="204">
        <f t="shared" si="3"/>
        <v>0</v>
      </c>
      <c r="AI47" s="206"/>
      <c r="AJ47" s="212">
        <f t="shared" si="4"/>
        <v>0</v>
      </c>
      <c r="AK47" s="209"/>
    </row>
    <row r="48" spans="1:37" ht="24.95" customHeight="1">
      <c r="A48" s="208">
        <v>17</v>
      </c>
      <c r="B48" s="208"/>
      <c r="C48" s="205"/>
      <c r="D48" s="205"/>
      <c r="E48" s="205"/>
      <c r="F48" s="205"/>
      <c r="G48" s="205"/>
      <c r="H48" s="205"/>
      <c r="I48" s="205"/>
      <c r="J48" s="205"/>
      <c r="K48" s="205"/>
      <c r="L48" s="205"/>
      <c r="M48" s="205"/>
      <c r="N48" s="205"/>
      <c r="O48" s="205"/>
      <c r="P48" s="205"/>
      <c r="Q48" s="205"/>
      <c r="R48" s="205"/>
      <c r="S48" s="205"/>
      <c r="T48" s="205"/>
      <c r="U48" s="205"/>
      <c r="V48" s="205"/>
      <c r="W48" s="205"/>
      <c r="X48" s="205"/>
      <c r="Y48" s="205"/>
      <c r="Z48" s="205"/>
      <c r="AA48" s="205"/>
      <c r="AB48" s="205"/>
      <c r="AC48" s="205"/>
      <c r="AD48" s="205"/>
      <c r="AE48" s="205"/>
      <c r="AF48" s="205"/>
      <c r="AG48" s="205"/>
      <c r="AH48" s="204">
        <f t="shared" si="3"/>
        <v>0</v>
      </c>
      <c r="AI48" s="206"/>
      <c r="AJ48" s="212">
        <f t="shared" si="4"/>
        <v>0</v>
      </c>
      <c r="AK48" s="209"/>
    </row>
    <row r="49" spans="1:37" ht="24.95" customHeight="1">
      <c r="A49" s="208">
        <v>18</v>
      </c>
      <c r="B49" s="208"/>
      <c r="C49" s="205"/>
      <c r="D49" s="205"/>
      <c r="E49" s="205"/>
      <c r="F49" s="205"/>
      <c r="G49" s="205"/>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4">
        <f t="shared" si="3"/>
        <v>0</v>
      </c>
      <c r="AI49" s="206"/>
      <c r="AJ49" s="212">
        <f t="shared" si="4"/>
        <v>0</v>
      </c>
      <c r="AK49" s="209"/>
    </row>
    <row r="50" spans="1:37" ht="24.95" customHeight="1">
      <c r="A50" s="204">
        <v>19</v>
      </c>
      <c r="B50" s="208"/>
      <c r="C50" s="205"/>
      <c r="D50" s="205"/>
      <c r="E50" s="205"/>
      <c r="F50" s="205"/>
      <c r="G50" s="205"/>
      <c r="H50" s="205"/>
      <c r="I50" s="205"/>
      <c r="J50" s="205"/>
      <c r="K50" s="205"/>
      <c r="L50" s="205"/>
      <c r="M50" s="205"/>
      <c r="N50" s="205"/>
      <c r="O50" s="205"/>
      <c r="P50" s="205"/>
      <c r="Q50" s="205"/>
      <c r="R50" s="205"/>
      <c r="S50" s="205"/>
      <c r="T50" s="205"/>
      <c r="U50" s="205"/>
      <c r="V50" s="205"/>
      <c r="W50" s="205"/>
      <c r="X50" s="205"/>
      <c r="Y50" s="205"/>
      <c r="Z50" s="205"/>
      <c r="AA50" s="205"/>
      <c r="AB50" s="205"/>
      <c r="AC50" s="205"/>
      <c r="AD50" s="205"/>
      <c r="AE50" s="205"/>
      <c r="AF50" s="205"/>
      <c r="AG50" s="205"/>
      <c r="AH50" s="204">
        <f t="shared" si="3"/>
        <v>0</v>
      </c>
      <c r="AI50" s="206"/>
      <c r="AJ50" s="212">
        <f t="shared" si="4"/>
        <v>0</v>
      </c>
      <c r="AK50" s="209"/>
    </row>
    <row r="51" spans="1:37" ht="24.95" customHeight="1" thickBot="1">
      <c r="A51" s="213">
        <v>20</v>
      </c>
      <c r="B51" s="213"/>
      <c r="C51" s="214"/>
      <c r="D51" s="214"/>
      <c r="E51" s="214"/>
      <c r="F51" s="214"/>
      <c r="G51" s="214"/>
      <c r="H51" s="214"/>
      <c r="I51" s="214"/>
      <c r="J51" s="214"/>
      <c r="K51" s="214"/>
      <c r="L51" s="214"/>
      <c r="M51" s="214"/>
      <c r="N51" s="214"/>
      <c r="O51" s="214"/>
      <c r="P51" s="214"/>
      <c r="Q51" s="214"/>
      <c r="R51" s="214"/>
      <c r="S51" s="214"/>
      <c r="T51" s="214"/>
      <c r="U51" s="214"/>
      <c r="V51" s="214"/>
      <c r="W51" s="214"/>
      <c r="X51" s="214"/>
      <c r="Y51" s="214"/>
      <c r="Z51" s="214"/>
      <c r="AA51" s="214"/>
      <c r="AB51" s="214"/>
      <c r="AC51" s="214"/>
      <c r="AD51" s="214"/>
      <c r="AE51" s="214"/>
      <c r="AF51" s="214"/>
      <c r="AG51" s="214"/>
      <c r="AH51" s="204">
        <f t="shared" si="3"/>
        <v>0</v>
      </c>
      <c r="AI51" s="215"/>
      <c r="AJ51" s="216">
        <f t="shared" si="4"/>
        <v>0</v>
      </c>
      <c r="AK51" s="217"/>
    </row>
    <row r="52" spans="1:37" ht="24.95" customHeight="1" thickTop="1">
      <c r="A52" s="717" t="s">
        <v>379</v>
      </c>
      <c r="B52" s="718"/>
      <c r="C52" s="218">
        <f>COUNTA(C32:C51)</f>
        <v>0</v>
      </c>
      <c r="D52" s="218">
        <f t="shared" ref="D52:AG52" si="5">COUNTA(D32:D51)</f>
        <v>0</v>
      </c>
      <c r="E52" s="218">
        <f t="shared" si="5"/>
        <v>0</v>
      </c>
      <c r="F52" s="218">
        <f t="shared" si="5"/>
        <v>0</v>
      </c>
      <c r="G52" s="218">
        <f t="shared" si="5"/>
        <v>0</v>
      </c>
      <c r="H52" s="218">
        <f t="shared" si="5"/>
        <v>0</v>
      </c>
      <c r="I52" s="218">
        <f t="shared" si="5"/>
        <v>0</v>
      </c>
      <c r="J52" s="218">
        <f t="shared" si="5"/>
        <v>0</v>
      </c>
      <c r="K52" s="218">
        <f t="shared" si="5"/>
        <v>0</v>
      </c>
      <c r="L52" s="218">
        <f t="shared" si="5"/>
        <v>0</v>
      </c>
      <c r="M52" s="218">
        <f t="shared" si="5"/>
        <v>0</v>
      </c>
      <c r="N52" s="218">
        <f t="shared" si="5"/>
        <v>0</v>
      </c>
      <c r="O52" s="218">
        <f t="shared" si="5"/>
        <v>0</v>
      </c>
      <c r="P52" s="218">
        <f t="shared" si="5"/>
        <v>0</v>
      </c>
      <c r="Q52" s="218">
        <f t="shared" si="5"/>
        <v>0</v>
      </c>
      <c r="R52" s="218">
        <f t="shared" si="5"/>
        <v>0</v>
      </c>
      <c r="S52" s="218">
        <f t="shared" si="5"/>
        <v>0</v>
      </c>
      <c r="T52" s="218">
        <f t="shared" si="5"/>
        <v>0</v>
      </c>
      <c r="U52" s="218">
        <f t="shared" si="5"/>
        <v>0</v>
      </c>
      <c r="V52" s="218">
        <f t="shared" si="5"/>
        <v>0</v>
      </c>
      <c r="W52" s="218">
        <f t="shared" si="5"/>
        <v>0</v>
      </c>
      <c r="X52" s="218">
        <f t="shared" si="5"/>
        <v>0</v>
      </c>
      <c r="Y52" s="218">
        <f t="shared" si="5"/>
        <v>0</v>
      </c>
      <c r="Z52" s="218">
        <f t="shared" si="5"/>
        <v>0</v>
      </c>
      <c r="AA52" s="218">
        <f t="shared" si="5"/>
        <v>0</v>
      </c>
      <c r="AB52" s="218">
        <f t="shared" si="5"/>
        <v>0</v>
      </c>
      <c r="AC52" s="218">
        <f t="shared" si="5"/>
        <v>0</v>
      </c>
      <c r="AD52" s="218">
        <f t="shared" si="5"/>
        <v>0</v>
      </c>
      <c r="AE52" s="218">
        <f t="shared" si="5"/>
        <v>0</v>
      </c>
      <c r="AF52" s="218">
        <f t="shared" si="5"/>
        <v>0</v>
      </c>
      <c r="AG52" s="218">
        <f t="shared" si="5"/>
        <v>0</v>
      </c>
      <c r="AH52" s="717" t="s">
        <v>380</v>
      </c>
      <c r="AI52" s="718"/>
      <c r="AJ52" s="719">
        <f>SUM(AJ32:AJ51)</f>
        <v>0</v>
      </c>
      <c r="AK52" s="720"/>
    </row>
    <row r="53" spans="1:37" ht="24.95" customHeight="1">
      <c r="B53" s="196" t="s">
        <v>314</v>
      </c>
      <c r="AD53" s="713" t="s">
        <v>2</v>
      </c>
      <c r="AE53" s="713"/>
      <c r="AF53" s="713"/>
      <c r="AG53" s="713"/>
      <c r="AH53" s="713">
        <f>'21号（報告鏡）'!$R$9</f>
        <v>0</v>
      </c>
      <c r="AI53" s="713"/>
      <c r="AJ53" s="713"/>
      <c r="AK53" s="713"/>
    </row>
    <row r="54" spans="1:37" ht="24.95" customHeight="1">
      <c r="A54" s="566" t="s">
        <v>378</v>
      </c>
      <c r="B54" s="566"/>
      <c r="C54" s="566"/>
      <c r="D54" s="566"/>
      <c r="E54" s="566"/>
      <c r="F54" s="566"/>
      <c r="G54" s="566"/>
      <c r="H54" s="566"/>
      <c r="I54" s="566"/>
      <c r="J54" s="566"/>
      <c r="K54" s="566"/>
      <c r="L54" s="566"/>
      <c r="M54" s="566"/>
      <c r="N54" s="566"/>
      <c r="O54" s="566"/>
      <c r="P54" s="566"/>
      <c r="Q54" s="566"/>
      <c r="R54" s="566"/>
      <c r="S54" s="566"/>
      <c r="T54" s="566"/>
      <c r="U54" s="566"/>
      <c r="V54" s="566"/>
      <c r="W54" s="566"/>
      <c r="X54" s="566"/>
      <c r="Y54" s="566"/>
      <c r="Z54" s="566"/>
      <c r="AA54" s="566"/>
      <c r="AB54" s="566"/>
      <c r="AC54" s="566"/>
      <c r="AD54" s="566"/>
      <c r="AE54" s="566"/>
      <c r="AF54" s="566"/>
      <c r="AG54" s="566"/>
      <c r="AH54" s="566"/>
      <c r="AI54" s="566"/>
      <c r="AJ54" s="566"/>
      <c r="AK54" s="566"/>
    </row>
    <row r="55" spans="1:37" ht="24.95" customHeight="1">
      <c r="A55" s="708" t="s">
        <v>585</v>
      </c>
      <c r="B55" s="708"/>
      <c r="C55" s="707"/>
      <c r="D55" s="707"/>
      <c r="E55" s="707"/>
      <c r="F55" s="198"/>
      <c r="G55" s="198"/>
      <c r="H55" s="198"/>
      <c r="M55" s="198"/>
      <c r="N55" s="198"/>
      <c r="O55" s="198"/>
      <c r="Q55" s="210"/>
      <c r="R55" s="210"/>
      <c r="S55" s="210"/>
      <c r="T55" s="210"/>
      <c r="U55" s="210"/>
      <c r="V55" s="210"/>
      <c r="W55" s="223"/>
      <c r="X55" s="223"/>
      <c r="AC55"/>
      <c r="AD55" s="210"/>
      <c r="AE55" s="223"/>
      <c r="AF55" s="220"/>
      <c r="AG55" s="220"/>
      <c r="AH55" s="219"/>
      <c r="AI55" s="219"/>
      <c r="AJ55" s="219"/>
      <c r="AK55" s="219"/>
    </row>
    <row r="56" spans="1:37" ht="24.95" customHeight="1">
      <c r="A56" s="716" t="s">
        <v>396</v>
      </c>
      <c r="B56" s="716"/>
      <c r="C56" s="710"/>
      <c r="D56" s="711"/>
      <c r="E56" s="711"/>
      <c r="F56" s="711"/>
      <c r="G56" s="711"/>
      <c r="H56" s="711"/>
      <c r="I56" s="711"/>
      <c r="J56" s="711"/>
      <c r="K56" s="711"/>
      <c r="L56" s="711"/>
      <c r="M56" s="711"/>
      <c r="N56" s="711"/>
      <c r="O56" s="711"/>
      <c r="P56" s="711"/>
      <c r="Q56" s="711"/>
      <c r="R56" s="711"/>
      <c r="S56" s="711"/>
      <c r="T56" s="711"/>
      <c r="U56" s="711"/>
      <c r="V56" s="711"/>
      <c r="W56" s="711"/>
      <c r="X56" s="711"/>
      <c r="Y56" s="711"/>
      <c r="Z56" s="711"/>
      <c r="AA56" s="711"/>
      <c r="AB56" s="711"/>
      <c r="AC56" s="711"/>
      <c r="AD56" s="711"/>
      <c r="AE56" s="711"/>
      <c r="AF56" s="711"/>
      <c r="AG56" s="712"/>
      <c r="AH56" s="715" t="s">
        <v>395</v>
      </c>
      <c r="AI56" s="715"/>
      <c r="AJ56" s="714"/>
      <c r="AK56" s="714"/>
    </row>
    <row r="57" spans="1:37" ht="24.95" customHeight="1">
      <c r="A57" s="199"/>
      <c r="B57" s="255" t="s">
        <v>438</v>
      </c>
      <c r="C57" s="200">
        <v>1</v>
      </c>
      <c r="D57" s="200">
        <v>2</v>
      </c>
      <c r="E57" s="200">
        <v>3</v>
      </c>
      <c r="F57" s="200">
        <v>4</v>
      </c>
      <c r="G57" s="200">
        <v>5</v>
      </c>
      <c r="H57" s="200">
        <v>6</v>
      </c>
      <c r="I57" s="200">
        <v>7</v>
      </c>
      <c r="J57" s="200">
        <v>8</v>
      </c>
      <c r="K57" s="200">
        <v>9</v>
      </c>
      <c r="L57" s="200">
        <v>10</v>
      </c>
      <c r="M57" s="200">
        <v>11</v>
      </c>
      <c r="N57" s="200">
        <v>12</v>
      </c>
      <c r="O57" s="200">
        <v>13</v>
      </c>
      <c r="P57" s="200">
        <v>14</v>
      </c>
      <c r="Q57" s="200">
        <v>15</v>
      </c>
      <c r="R57" s="200">
        <v>16</v>
      </c>
      <c r="S57" s="200">
        <v>17</v>
      </c>
      <c r="T57" s="200">
        <v>18</v>
      </c>
      <c r="U57" s="200">
        <v>19</v>
      </c>
      <c r="V57" s="200">
        <v>20</v>
      </c>
      <c r="W57" s="200">
        <v>21</v>
      </c>
      <c r="X57" s="200">
        <v>22</v>
      </c>
      <c r="Y57" s="200">
        <v>23</v>
      </c>
      <c r="Z57" s="200">
        <v>24</v>
      </c>
      <c r="AA57" s="200">
        <v>25</v>
      </c>
      <c r="AB57" s="200">
        <v>26</v>
      </c>
      <c r="AC57" s="200">
        <v>27</v>
      </c>
      <c r="AD57" s="200">
        <v>28</v>
      </c>
      <c r="AE57" s="200">
        <v>29</v>
      </c>
      <c r="AF57" s="200">
        <v>30</v>
      </c>
      <c r="AG57" s="200">
        <v>31</v>
      </c>
      <c r="AH57" s="201" t="s">
        <v>5</v>
      </c>
      <c r="AI57" s="202" t="s">
        <v>3</v>
      </c>
      <c r="AJ57" s="202" t="s">
        <v>4</v>
      </c>
      <c r="AK57" s="203" t="s">
        <v>6</v>
      </c>
    </row>
    <row r="58" spans="1:37" ht="24.95" customHeight="1">
      <c r="A58" s="204">
        <v>1</v>
      </c>
      <c r="B58" s="317"/>
      <c r="C58" s="205"/>
      <c r="D58" s="205"/>
      <c r="E58" s="205"/>
      <c r="F58" s="205"/>
      <c r="G58" s="205"/>
      <c r="H58" s="205"/>
      <c r="I58" s="205"/>
      <c r="J58" s="205"/>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4">
        <f>SUM(C58:AG58)</f>
        <v>0</v>
      </c>
      <c r="AI58" s="206"/>
      <c r="AJ58" s="212">
        <f>ROUND(AH58*AI58,0)</f>
        <v>0</v>
      </c>
      <c r="AK58" s="207"/>
    </row>
    <row r="59" spans="1:37" ht="24.95" customHeight="1">
      <c r="A59" s="208">
        <v>2</v>
      </c>
      <c r="B59" s="317"/>
      <c r="C59" s="205"/>
      <c r="D59" s="205"/>
      <c r="E59" s="205"/>
      <c r="F59" s="205"/>
      <c r="G59" s="205"/>
      <c r="H59" s="205"/>
      <c r="I59" s="205"/>
      <c r="J59" s="205"/>
      <c r="K59" s="205"/>
      <c r="L59" s="205"/>
      <c r="M59" s="205"/>
      <c r="N59" s="205"/>
      <c r="O59" s="205"/>
      <c r="P59" s="205"/>
      <c r="Q59" s="205"/>
      <c r="R59" s="205"/>
      <c r="S59" s="205"/>
      <c r="T59" s="205"/>
      <c r="U59" s="205"/>
      <c r="V59" s="205"/>
      <c r="W59" s="205"/>
      <c r="X59" s="205"/>
      <c r="Y59" s="205"/>
      <c r="Z59" s="205"/>
      <c r="AA59" s="205"/>
      <c r="AB59" s="205"/>
      <c r="AC59" s="205"/>
      <c r="AD59" s="205"/>
      <c r="AE59" s="205"/>
      <c r="AF59" s="205"/>
      <c r="AG59" s="205"/>
      <c r="AH59" s="204">
        <f t="shared" ref="AH59:AH77" si="6">SUM(C59:AG59)</f>
        <v>0</v>
      </c>
      <c r="AI59" s="206"/>
      <c r="AJ59" s="212">
        <f>ROUND(AH59*AI59,0)</f>
        <v>0</v>
      </c>
      <c r="AK59" s="209"/>
    </row>
    <row r="60" spans="1:37" ht="24.95" customHeight="1">
      <c r="A60" s="208">
        <v>3</v>
      </c>
      <c r="B60" s="317"/>
      <c r="C60" s="205"/>
      <c r="D60" s="205"/>
      <c r="E60" s="205"/>
      <c r="F60" s="205"/>
      <c r="G60" s="205"/>
      <c r="H60" s="205"/>
      <c r="I60" s="205"/>
      <c r="J60" s="205"/>
      <c r="K60" s="205"/>
      <c r="L60" s="205"/>
      <c r="M60" s="205"/>
      <c r="N60" s="205"/>
      <c r="O60" s="205"/>
      <c r="P60" s="205"/>
      <c r="Q60" s="205"/>
      <c r="R60" s="205"/>
      <c r="S60" s="205"/>
      <c r="T60" s="205"/>
      <c r="U60" s="205"/>
      <c r="V60" s="205"/>
      <c r="W60" s="205"/>
      <c r="X60" s="205"/>
      <c r="Y60" s="205"/>
      <c r="Z60" s="205"/>
      <c r="AA60" s="205"/>
      <c r="AB60" s="205"/>
      <c r="AC60" s="205"/>
      <c r="AD60" s="205"/>
      <c r="AE60" s="205"/>
      <c r="AF60" s="205"/>
      <c r="AG60" s="205"/>
      <c r="AH60" s="204">
        <f t="shared" si="6"/>
        <v>0</v>
      </c>
      <c r="AI60" s="206"/>
      <c r="AJ60" s="212">
        <f t="shared" ref="AJ60:AJ77" si="7">ROUND(AH60*AI60,0)</f>
        <v>0</v>
      </c>
      <c r="AK60" s="209"/>
    </row>
    <row r="61" spans="1:37" ht="24.95" customHeight="1">
      <c r="A61" s="204">
        <v>4</v>
      </c>
      <c r="B61" s="317"/>
      <c r="C61" s="205"/>
      <c r="D61" s="205"/>
      <c r="E61" s="205"/>
      <c r="F61" s="205"/>
      <c r="G61" s="205"/>
      <c r="H61" s="205"/>
      <c r="I61" s="205"/>
      <c r="J61" s="205"/>
      <c r="K61" s="205"/>
      <c r="L61" s="205"/>
      <c r="M61" s="205"/>
      <c r="N61" s="205"/>
      <c r="O61" s="205"/>
      <c r="P61" s="205"/>
      <c r="Q61" s="205"/>
      <c r="R61" s="205"/>
      <c r="S61" s="205"/>
      <c r="T61" s="205"/>
      <c r="U61" s="205"/>
      <c r="V61" s="205"/>
      <c r="W61" s="205"/>
      <c r="X61" s="205"/>
      <c r="Y61" s="205"/>
      <c r="Z61" s="205"/>
      <c r="AA61" s="205"/>
      <c r="AB61" s="205"/>
      <c r="AC61" s="205"/>
      <c r="AD61" s="205"/>
      <c r="AE61" s="205"/>
      <c r="AF61" s="205"/>
      <c r="AG61" s="205"/>
      <c r="AH61" s="204">
        <f t="shared" si="6"/>
        <v>0</v>
      </c>
      <c r="AI61" s="206"/>
      <c r="AJ61" s="212">
        <f t="shared" si="7"/>
        <v>0</v>
      </c>
      <c r="AK61" s="209"/>
    </row>
    <row r="62" spans="1:37" ht="24.95" customHeight="1">
      <c r="A62" s="208">
        <v>5</v>
      </c>
      <c r="B62" s="317"/>
      <c r="C62" s="205"/>
      <c r="D62" s="205"/>
      <c r="E62" s="205"/>
      <c r="F62" s="205"/>
      <c r="G62" s="205"/>
      <c r="H62" s="205"/>
      <c r="I62" s="205"/>
      <c r="J62" s="205"/>
      <c r="K62" s="205"/>
      <c r="L62" s="205"/>
      <c r="M62" s="205"/>
      <c r="N62" s="205"/>
      <c r="O62" s="205"/>
      <c r="P62" s="205"/>
      <c r="Q62" s="205"/>
      <c r="R62" s="205"/>
      <c r="S62" s="205"/>
      <c r="T62" s="205"/>
      <c r="U62" s="205"/>
      <c r="V62" s="205"/>
      <c r="W62" s="205"/>
      <c r="X62" s="205"/>
      <c r="Y62" s="205"/>
      <c r="Z62" s="205"/>
      <c r="AA62" s="205"/>
      <c r="AB62" s="205"/>
      <c r="AC62" s="205"/>
      <c r="AD62" s="205"/>
      <c r="AE62" s="205"/>
      <c r="AF62" s="205"/>
      <c r="AG62" s="205"/>
      <c r="AH62" s="204">
        <f t="shared" si="6"/>
        <v>0</v>
      </c>
      <c r="AI62" s="206"/>
      <c r="AJ62" s="212">
        <f t="shared" si="7"/>
        <v>0</v>
      </c>
      <c r="AK62" s="209"/>
    </row>
    <row r="63" spans="1:37" ht="24.95" customHeight="1">
      <c r="A63" s="208">
        <v>6</v>
      </c>
      <c r="B63" s="317"/>
      <c r="C63" s="205"/>
      <c r="D63" s="205"/>
      <c r="E63" s="205"/>
      <c r="F63" s="205"/>
      <c r="G63" s="205"/>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4">
        <f t="shared" si="6"/>
        <v>0</v>
      </c>
      <c r="AI63" s="206"/>
      <c r="AJ63" s="212">
        <f t="shared" si="7"/>
        <v>0</v>
      </c>
      <c r="AK63" s="209"/>
    </row>
    <row r="64" spans="1:37" ht="24.95" customHeight="1">
      <c r="A64" s="204">
        <v>7</v>
      </c>
      <c r="B64" s="318"/>
      <c r="C64" s="205"/>
      <c r="D64" s="205"/>
      <c r="E64" s="205"/>
      <c r="F64" s="205"/>
      <c r="G64" s="205"/>
      <c r="H64" s="205"/>
      <c r="I64" s="205"/>
      <c r="J64" s="205"/>
      <c r="K64" s="205"/>
      <c r="L64" s="205"/>
      <c r="M64" s="205"/>
      <c r="N64" s="205"/>
      <c r="O64" s="205"/>
      <c r="P64" s="205"/>
      <c r="Q64" s="205"/>
      <c r="R64" s="205"/>
      <c r="S64" s="205"/>
      <c r="T64" s="205"/>
      <c r="U64" s="205"/>
      <c r="V64" s="205"/>
      <c r="W64" s="205"/>
      <c r="X64" s="205"/>
      <c r="Y64" s="205"/>
      <c r="Z64" s="205"/>
      <c r="AA64" s="205"/>
      <c r="AB64" s="205"/>
      <c r="AC64" s="205"/>
      <c r="AD64" s="205"/>
      <c r="AE64" s="205"/>
      <c r="AF64" s="205"/>
      <c r="AG64" s="205"/>
      <c r="AH64" s="204">
        <f t="shared" si="6"/>
        <v>0</v>
      </c>
      <c r="AI64" s="206"/>
      <c r="AJ64" s="212">
        <f t="shared" si="7"/>
        <v>0</v>
      </c>
      <c r="AK64" s="209"/>
    </row>
    <row r="65" spans="1:37" ht="24.95" customHeight="1">
      <c r="A65" s="208">
        <v>8</v>
      </c>
      <c r="B65" s="318"/>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4">
        <f t="shared" si="6"/>
        <v>0</v>
      </c>
      <c r="AI65" s="206"/>
      <c r="AJ65" s="212">
        <f t="shared" si="7"/>
        <v>0</v>
      </c>
      <c r="AK65" s="209"/>
    </row>
    <row r="66" spans="1:37" ht="24.95" customHeight="1">
      <c r="A66" s="208">
        <v>9</v>
      </c>
      <c r="B66" s="318"/>
      <c r="C66" s="205"/>
      <c r="D66" s="205"/>
      <c r="E66" s="205"/>
      <c r="F66" s="205"/>
      <c r="G66" s="205"/>
      <c r="H66" s="205"/>
      <c r="I66" s="205"/>
      <c r="J66" s="205"/>
      <c r="K66" s="205"/>
      <c r="L66" s="205"/>
      <c r="M66" s="205"/>
      <c r="N66" s="205"/>
      <c r="O66" s="205"/>
      <c r="P66" s="205"/>
      <c r="Q66" s="205"/>
      <c r="R66" s="205"/>
      <c r="S66" s="205"/>
      <c r="T66" s="205"/>
      <c r="U66" s="205"/>
      <c r="V66" s="205"/>
      <c r="W66" s="205"/>
      <c r="X66" s="205"/>
      <c r="Y66" s="205"/>
      <c r="Z66" s="205"/>
      <c r="AA66" s="205"/>
      <c r="AB66" s="205"/>
      <c r="AC66" s="205"/>
      <c r="AD66" s="205"/>
      <c r="AE66" s="205"/>
      <c r="AF66" s="205"/>
      <c r="AG66" s="205"/>
      <c r="AH66" s="204">
        <f t="shared" si="6"/>
        <v>0</v>
      </c>
      <c r="AI66" s="206"/>
      <c r="AJ66" s="212">
        <f t="shared" si="7"/>
        <v>0</v>
      </c>
      <c r="AK66" s="209"/>
    </row>
    <row r="67" spans="1:37" ht="24.95" customHeight="1">
      <c r="A67" s="204">
        <v>10</v>
      </c>
      <c r="B67" s="318"/>
      <c r="C67" s="205"/>
      <c r="D67" s="205"/>
      <c r="E67" s="205"/>
      <c r="F67" s="205"/>
      <c r="G67" s="205"/>
      <c r="H67" s="205"/>
      <c r="I67" s="205"/>
      <c r="J67" s="205"/>
      <c r="K67" s="205"/>
      <c r="L67" s="205"/>
      <c r="M67" s="205"/>
      <c r="N67" s="205"/>
      <c r="O67" s="205"/>
      <c r="P67" s="205"/>
      <c r="Q67" s="205"/>
      <c r="R67" s="205"/>
      <c r="S67" s="205"/>
      <c r="T67" s="205"/>
      <c r="U67" s="205"/>
      <c r="V67" s="205"/>
      <c r="W67" s="205"/>
      <c r="X67" s="205"/>
      <c r="Y67" s="205"/>
      <c r="Z67" s="205"/>
      <c r="AA67" s="205"/>
      <c r="AB67" s="205"/>
      <c r="AC67" s="205"/>
      <c r="AD67" s="205"/>
      <c r="AE67" s="205"/>
      <c r="AF67" s="205"/>
      <c r="AG67" s="205"/>
      <c r="AH67" s="204">
        <f t="shared" si="6"/>
        <v>0</v>
      </c>
      <c r="AI67" s="206"/>
      <c r="AJ67" s="212">
        <f t="shared" si="7"/>
        <v>0</v>
      </c>
      <c r="AK67" s="209"/>
    </row>
    <row r="68" spans="1:37" ht="24.95" customHeight="1">
      <c r="A68" s="208">
        <v>11</v>
      </c>
      <c r="B68" s="208"/>
      <c r="C68" s="205"/>
      <c r="D68" s="205"/>
      <c r="E68" s="205"/>
      <c r="F68" s="205"/>
      <c r="G68" s="205"/>
      <c r="H68" s="205"/>
      <c r="I68" s="205"/>
      <c r="J68" s="205"/>
      <c r="K68" s="205"/>
      <c r="L68" s="205"/>
      <c r="M68" s="205"/>
      <c r="N68" s="205"/>
      <c r="O68" s="205"/>
      <c r="P68" s="205"/>
      <c r="Q68" s="205"/>
      <c r="R68" s="205"/>
      <c r="S68" s="205"/>
      <c r="T68" s="205"/>
      <c r="U68" s="205"/>
      <c r="V68" s="205"/>
      <c r="W68" s="205"/>
      <c r="X68" s="205"/>
      <c r="Y68" s="205"/>
      <c r="Z68" s="205"/>
      <c r="AA68" s="205"/>
      <c r="AB68" s="205"/>
      <c r="AC68" s="205"/>
      <c r="AD68" s="205"/>
      <c r="AE68" s="205"/>
      <c r="AF68" s="205"/>
      <c r="AG68" s="205"/>
      <c r="AH68" s="204">
        <f t="shared" si="6"/>
        <v>0</v>
      </c>
      <c r="AI68" s="206"/>
      <c r="AJ68" s="212">
        <f t="shared" si="7"/>
        <v>0</v>
      </c>
      <c r="AK68" s="209"/>
    </row>
    <row r="69" spans="1:37" ht="24.95" customHeight="1">
      <c r="A69" s="208">
        <v>12</v>
      </c>
      <c r="B69" s="208"/>
      <c r="C69" s="205"/>
      <c r="D69" s="205"/>
      <c r="E69" s="205"/>
      <c r="F69" s="205"/>
      <c r="G69" s="205"/>
      <c r="H69" s="205"/>
      <c r="I69" s="205"/>
      <c r="J69" s="205"/>
      <c r="K69" s="205"/>
      <c r="L69" s="205"/>
      <c r="M69" s="205"/>
      <c r="N69" s="205"/>
      <c r="O69" s="205"/>
      <c r="P69" s="205"/>
      <c r="Q69" s="205"/>
      <c r="R69" s="205"/>
      <c r="S69" s="205"/>
      <c r="T69" s="205"/>
      <c r="U69" s="205"/>
      <c r="V69" s="205"/>
      <c r="W69" s="205"/>
      <c r="X69" s="205"/>
      <c r="Y69" s="205"/>
      <c r="Z69" s="205"/>
      <c r="AA69" s="205"/>
      <c r="AB69" s="205"/>
      <c r="AC69" s="205"/>
      <c r="AD69" s="205"/>
      <c r="AE69" s="205"/>
      <c r="AF69" s="205"/>
      <c r="AG69" s="205"/>
      <c r="AH69" s="204">
        <f t="shared" si="6"/>
        <v>0</v>
      </c>
      <c r="AI69" s="206"/>
      <c r="AJ69" s="212">
        <f t="shared" si="7"/>
        <v>0</v>
      </c>
      <c r="AK69" s="209"/>
    </row>
    <row r="70" spans="1:37" ht="24.95" customHeight="1">
      <c r="A70" s="204">
        <v>13</v>
      </c>
      <c r="B70" s="208"/>
      <c r="C70" s="205"/>
      <c r="D70" s="205"/>
      <c r="E70" s="205"/>
      <c r="F70" s="205"/>
      <c r="G70" s="205"/>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4">
        <f t="shared" si="6"/>
        <v>0</v>
      </c>
      <c r="AI70" s="206"/>
      <c r="AJ70" s="212">
        <f t="shared" si="7"/>
        <v>0</v>
      </c>
      <c r="AK70" s="209"/>
    </row>
    <row r="71" spans="1:37" ht="24.95" customHeight="1">
      <c r="A71" s="208">
        <v>14</v>
      </c>
      <c r="B71" s="208"/>
      <c r="C71" s="205"/>
      <c r="D71" s="205"/>
      <c r="E71" s="205"/>
      <c r="F71" s="205"/>
      <c r="G71" s="205"/>
      <c r="H71" s="205"/>
      <c r="I71" s="205"/>
      <c r="J71" s="205"/>
      <c r="K71" s="205"/>
      <c r="L71" s="205"/>
      <c r="M71" s="205"/>
      <c r="N71" s="205"/>
      <c r="O71" s="205"/>
      <c r="P71" s="205"/>
      <c r="Q71" s="205"/>
      <c r="R71" s="205"/>
      <c r="S71" s="205"/>
      <c r="T71" s="205"/>
      <c r="U71" s="205"/>
      <c r="V71" s="205"/>
      <c r="W71" s="205"/>
      <c r="X71" s="205"/>
      <c r="Y71" s="205"/>
      <c r="Z71" s="205"/>
      <c r="AA71" s="205"/>
      <c r="AB71" s="205"/>
      <c r="AC71" s="205"/>
      <c r="AD71" s="205"/>
      <c r="AE71" s="205"/>
      <c r="AF71" s="205"/>
      <c r="AG71" s="205"/>
      <c r="AH71" s="204">
        <f t="shared" si="6"/>
        <v>0</v>
      </c>
      <c r="AI71" s="206"/>
      <c r="AJ71" s="212">
        <f t="shared" si="7"/>
        <v>0</v>
      </c>
      <c r="AK71" s="209"/>
    </row>
    <row r="72" spans="1:37" ht="24.95" customHeight="1">
      <c r="A72" s="208">
        <v>15</v>
      </c>
      <c r="B72" s="208"/>
      <c r="C72" s="205"/>
      <c r="D72" s="205"/>
      <c r="E72" s="205"/>
      <c r="F72" s="205"/>
      <c r="G72" s="205"/>
      <c r="H72" s="205"/>
      <c r="I72" s="205"/>
      <c r="J72" s="205"/>
      <c r="K72" s="205"/>
      <c r="L72" s="205"/>
      <c r="M72" s="205"/>
      <c r="N72" s="205"/>
      <c r="O72" s="205"/>
      <c r="P72" s="205"/>
      <c r="Q72" s="205"/>
      <c r="R72" s="205"/>
      <c r="S72" s="205"/>
      <c r="T72" s="205"/>
      <c r="U72" s="205"/>
      <c r="V72" s="205"/>
      <c r="W72" s="205"/>
      <c r="X72" s="205"/>
      <c r="Y72" s="205"/>
      <c r="Z72" s="205"/>
      <c r="AA72" s="205"/>
      <c r="AB72" s="205"/>
      <c r="AC72" s="205"/>
      <c r="AD72" s="205"/>
      <c r="AE72" s="205"/>
      <c r="AF72" s="205"/>
      <c r="AG72" s="205"/>
      <c r="AH72" s="204">
        <f t="shared" si="6"/>
        <v>0</v>
      </c>
      <c r="AI72" s="206"/>
      <c r="AJ72" s="212">
        <f t="shared" si="7"/>
        <v>0</v>
      </c>
      <c r="AK72" s="209"/>
    </row>
    <row r="73" spans="1:37" ht="24.95" customHeight="1">
      <c r="A73" s="204">
        <v>16</v>
      </c>
      <c r="B73" s="208"/>
      <c r="C73" s="205"/>
      <c r="D73" s="205"/>
      <c r="E73" s="205"/>
      <c r="F73" s="205"/>
      <c r="G73" s="205"/>
      <c r="H73" s="205"/>
      <c r="I73" s="205"/>
      <c r="J73" s="205"/>
      <c r="K73" s="205"/>
      <c r="L73" s="205"/>
      <c r="M73" s="205"/>
      <c r="N73" s="205"/>
      <c r="O73" s="205"/>
      <c r="P73" s="205"/>
      <c r="Q73" s="205"/>
      <c r="R73" s="205"/>
      <c r="S73" s="205"/>
      <c r="T73" s="205"/>
      <c r="U73" s="205"/>
      <c r="V73" s="205"/>
      <c r="W73" s="205"/>
      <c r="X73" s="205"/>
      <c r="Y73" s="205"/>
      <c r="Z73" s="205"/>
      <c r="AA73" s="205"/>
      <c r="AB73" s="205"/>
      <c r="AC73" s="205"/>
      <c r="AD73" s="205"/>
      <c r="AE73" s="205"/>
      <c r="AF73" s="205"/>
      <c r="AG73" s="205"/>
      <c r="AH73" s="204">
        <f t="shared" si="6"/>
        <v>0</v>
      </c>
      <c r="AI73" s="206"/>
      <c r="AJ73" s="212">
        <f t="shared" si="7"/>
        <v>0</v>
      </c>
      <c r="AK73" s="209"/>
    </row>
    <row r="74" spans="1:37" ht="24.95" customHeight="1">
      <c r="A74" s="208">
        <v>17</v>
      </c>
      <c r="B74" s="208"/>
      <c r="C74" s="205"/>
      <c r="D74" s="205"/>
      <c r="E74" s="205"/>
      <c r="F74" s="205"/>
      <c r="G74" s="205"/>
      <c r="H74" s="205"/>
      <c r="I74" s="205"/>
      <c r="J74" s="205"/>
      <c r="K74" s="205"/>
      <c r="L74" s="205"/>
      <c r="M74" s="205"/>
      <c r="N74" s="205"/>
      <c r="O74" s="205"/>
      <c r="P74" s="205"/>
      <c r="Q74" s="205"/>
      <c r="R74" s="205"/>
      <c r="S74" s="205"/>
      <c r="T74" s="205"/>
      <c r="U74" s="205"/>
      <c r="V74" s="205"/>
      <c r="W74" s="205"/>
      <c r="X74" s="205"/>
      <c r="Y74" s="205"/>
      <c r="Z74" s="205"/>
      <c r="AA74" s="205"/>
      <c r="AB74" s="205"/>
      <c r="AC74" s="205"/>
      <c r="AD74" s="205"/>
      <c r="AE74" s="205"/>
      <c r="AF74" s="205"/>
      <c r="AG74" s="205"/>
      <c r="AH74" s="204">
        <f t="shared" si="6"/>
        <v>0</v>
      </c>
      <c r="AI74" s="206"/>
      <c r="AJ74" s="212">
        <f t="shared" si="7"/>
        <v>0</v>
      </c>
      <c r="AK74" s="209"/>
    </row>
    <row r="75" spans="1:37" ht="24.95" customHeight="1">
      <c r="A75" s="208">
        <v>18</v>
      </c>
      <c r="B75" s="208"/>
      <c r="C75" s="205"/>
      <c r="D75" s="205"/>
      <c r="E75" s="205"/>
      <c r="F75" s="205"/>
      <c r="G75" s="205"/>
      <c r="H75" s="205"/>
      <c r="I75" s="205"/>
      <c r="J75" s="205"/>
      <c r="K75" s="205"/>
      <c r="L75" s="205"/>
      <c r="M75" s="205"/>
      <c r="N75" s="205"/>
      <c r="O75" s="205"/>
      <c r="P75" s="205"/>
      <c r="Q75" s="205"/>
      <c r="R75" s="205"/>
      <c r="S75" s="205"/>
      <c r="T75" s="205"/>
      <c r="U75" s="205"/>
      <c r="V75" s="205"/>
      <c r="W75" s="205"/>
      <c r="X75" s="205"/>
      <c r="Y75" s="205"/>
      <c r="Z75" s="205"/>
      <c r="AA75" s="205"/>
      <c r="AB75" s="205"/>
      <c r="AC75" s="205"/>
      <c r="AD75" s="205"/>
      <c r="AE75" s="205"/>
      <c r="AF75" s="205"/>
      <c r="AG75" s="205"/>
      <c r="AH75" s="204">
        <f t="shared" si="6"/>
        <v>0</v>
      </c>
      <c r="AI75" s="206"/>
      <c r="AJ75" s="212">
        <f t="shared" si="7"/>
        <v>0</v>
      </c>
      <c r="AK75" s="209"/>
    </row>
    <row r="76" spans="1:37" ht="24.95" customHeight="1">
      <c r="A76" s="204">
        <v>19</v>
      </c>
      <c r="B76" s="208"/>
      <c r="C76" s="205"/>
      <c r="D76" s="205"/>
      <c r="E76" s="205"/>
      <c r="F76" s="205"/>
      <c r="G76" s="205"/>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4">
        <f t="shared" si="6"/>
        <v>0</v>
      </c>
      <c r="AI76" s="206"/>
      <c r="AJ76" s="212">
        <f t="shared" si="7"/>
        <v>0</v>
      </c>
      <c r="AK76" s="209"/>
    </row>
    <row r="77" spans="1:37" ht="24.95" customHeight="1" thickBot="1">
      <c r="A77" s="213">
        <v>20</v>
      </c>
      <c r="B77" s="213"/>
      <c r="C77" s="214"/>
      <c r="D77" s="214"/>
      <c r="E77" s="214"/>
      <c r="F77" s="214"/>
      <c r="G77" s="214"/>
      <c r="H77" s="214"/>
      <c r="I77" s="214"/>
      <c r="J77" s="214"/>
      <c r="K77" s="214"/>
      <c r="L77" s="214"/>
      <c r="M77" s="214"/>
      <c r="N77" s="214"/>
      <c r="O77" s="214"/>
      <c r="P77" s="214"/>
      <c r="Q77" s="214"/>
      <c r="R77" s="214"/>
      <c r="S77" s="214"/>
      <c r="T77" s="214"/>
      <c r="U77" s="214"/>
      <c r="V77" s="214"/>
      <c r="W77" s="214"/>
      <c r="X77" s="214"/>
      <c r="Y77" s="214"/>
      <c r="Z77" s="214"/>
      <c r="AA77" s="214"/>
      <c r="AB77" s="214"/>
      <c r="AC77" s="214"/>
      <c r="AD77" s="214"/>
      <c r="AE77" s="214"/>
      <c r="AF77" s="214"/>
      <c r="AG77" s="214"/>
      <c r="AH77" s="204">
        <f t="shared" si="6"/>
        <v>0</v>
      </c>
      <c r="AI77" s="215"/>
      <c r="AJ77" s="216">
        <f t="shared" si="7"/>
        <v>0</v>
      </c>
      <c r="AK77" s="217"/>
    </row>
    <row r="78" spans="1:37" ht="24.95" customHeight="1" thickTop="1">
      <c r="A78" s="717" t="s">
        <v>379</v>
      </c>
      <c r="B78" s="718"/>
      <c r="C78" s="218">
        <f>COUNTA(C58:C77)</f>
        <v>0</v>
      </c>
      <c r="D78" s="218">
        <f t="shared" ref="D78:AG78" si="8">COUNTA(D58:D77)</f>
        <v>0</v>
      </c>
      <c r="E78" s="218">
        <f t="shared" si="8"/>
        <v>0</v>
      </c>
      <c r="F78" s="218">
        <f t="shared" si="8"/>
        <v>0</v>
      </c>
      <c r="G78" s="218">
        <f t="shared" si="8"/>
        <v>0</v>
      </c>
      <c r="H78" s="218">
        <f t="shared" si="8"/>
        <v>0</v>
      </c>
      <c r="I78" s="218">
        <f t="shared" si="8"/>
        <v>0</v>
      </c>
      <c r="J78" s="218">
        <f t="shared" si="8"/>
        <v>0</v>
      </c>
      <c r="K78" s="218">
        <f t="shared" si="8"/>
        <v>0</v>
      </c>
      <c r="L78" s="218">
        <f t="shared" si="8"/>
        <v>0</v>
      </c>
      <c r="M78" s="218">
        <f t="shared" si="8"/>
        <v>0</v>
      </c>
      <c r="N78" s="218">
        <f t="shared" si="8"/>
        <v>0</v>
      </c>
      <c r="O78" s="218">
        <f t="shared" si="8"/>
        <v>0</v>
      </c>
      <c r="P78" s="218">
        <f t="shared" si="8"/>
        <v>0</v>
      </c>
      <c r="Q78" s="218">
        <f t="shared" si="8"/>
        <v>0</v>
      </c>
      <c r="R78" s="218">
        <f t="shared" si="8"/>
        <v>0</v>
      </c>
      <c r="S78" s="218">
        <f t="shared" si="8"/>
        <v>0</v>
      </c>
      <c r="T78" s="218">
        <f t="shared" si="8"/>
        <v>0</v>
      </c>
      <c r="U78" s="218">
        <f t="shared" si="8"/>
        <v>0</v>
      </c>
      <c r="V78" s="218">
        <f t="shared" si="8"/>
        <v>0</v>
      </c>
      <c r="W78" s="218">
        <f t="shared" si="8"/>
        <v>0</v>
      </c>
      <c r="X78" s="218">
        <f t="shared" si="8"/>
        <v>0</v>
      </c>
      <c r="Y78" s="218">
        <f t="shared" si="8"/>
        <v>0</v>
      </c>
      <c r="Z78" s="218">
        <f t="shared" si="8"/>
        <v>0</v>
      </c>
      <c r="AA78" s="218">
        <f t="shared" si="8"/>
        <v>0</v>
      </c>
      <c r="AB78" s="218">
        <f t="shared" si="8"/>
        <v>0</v>
      </c>
      <c r="AC78" s="218">
        <f t="shared" si="8"/>
        <v>0</v>
      </c>
      <c r="AD78" s="218">
        <f t="shared" si="8"/>
        <v>0</v>
      </c>
      <c r="AE78" s="218">
        <f t="shared" si="8"/>
        <v>0</v>
      </c>
      <c r="AF78" s="218">
        <f t="shared" si="8"/>
        <v>0</v>
      </c>
      <c r="AG78" s="218">
        <f t="shared" si="8"/>
        <v>0</v>
      </c>
      <c r="AH78" s="717" t="s">
        <v>380</v>
      </c>
      <c r="AI78" s="718"/>
      <c r="AJ78" s="719">
        <f>SUM(AJ58:AJ77)</f>
        <v>0</v>
      </c>
      <c r="AK78" s="720"/>
    </row>
    <row r="79" spans="1:37" ht="24.95" customHeight="1">
      <c r="B79" s="196" t="s">
        <v>314</v>
      </c>
      <c r="AD79" s="713" t="s">
        <v>2</v>
      </c>
      <c r="AE79" s="713"/>
      <c r="AF79" s="713"/>
      <c r="AG79" s="713"/>
      <c r="AH79" s="713">
        <f>'21号（報告鏡）'!$R$9</f>
        <v>0</v>
      </c>
      <c r="AI79" s="713"/>
      <c r="AJ79" s="713"/>
      <c r="AK79" s="713"/>
    </row>
    <row r="80" spans="1:37" ht="24.95" customHeight="1">
      <c r="A80" s="566" t="s">
        <v>378</v>
      </c>
      <c r="B80" s="566"/>
      <c r="C80" s="566"/>
      <c r="D80" s="566"/>
      <c r="E80" s="566"/>
      <c r="F80" s="566"/>
      <c r="G80" s="566"/>
      <c r="H80" s="566"/>
      <c r="I80" s="566"/>
      <c r="J80" s="566"/>
      <c r="K80" s="566"/>
      <c r="L80" s="566"/>
      <c r="M80" s="566"/>
      <c r="N80" s="566"/>
      <c r="O80" s="566"/>
      <c r="P80" s="566"/>
      <c r="Q80" s="566"/>
      <c r="R80" s="566"/>
      <c r="S80" s="566"/>
      <c r="T80" s="566"/>
      <c r="U80" s="566"/>
      <c r="V80" s="566"/>
      <c r="W80" s="566"/>
      <c r="X80" s="566"/>
      <c r="Y80" s="566"/>
      <c r="Z80" s="566"/>
      <c r="AA80" s="566"/>
      <c r="AB80" s="566"/>
      <c r="AC80" s="566"/>
      <c r="AD80" s="566"/>
      <c r="AE80" s="566"/>
      <c r="AF80" s="566"/>
      <c r="AG80" s="566"/>
      <c r="AH80" s="566"/>
      <c r="AI80" s="566"/>
      <c r="AJ80" s="566"/>
      <c r="AK80" s="566"/>
    </row>
    <row r="81" spans="1:37" ht="24.95" customHeight="1">
      <c r="A81" s="708" t="s">
        <v>585</v>
      </c>
      <c r="B81" s="708"/>
      <c r="C81" s="707"/>
      <c r="D81" s="707"/>
      <c r="E81" s="707"/>
      <c r="F81" s="198"/>
      <c r="G81" s="198"/>
      <c r="H81" s="198"/>
      <c r="M81" s="198"/>
      <c r="N81" s="198"/>
      <c r="O81" s="198"/>
      <c r="Q81" s="210"/>
      <c r="R81" s="210"/>
      <c r="S81" s="210"/>
      <c r="T81" s="210"/>
      <c r="U81" s="210"/>
      <c r="V81" s="210"/>
      <c r="W81" s="223"/>
      <c r="X81" s="223"/>
      <c r="AC81"/>
      <c r="AD81" s="210"/>
      <c r="AE81" s="223"/>
      <c r="AF81" s="220"/>
      <c r="AG81" s="220"/>
      <c r="AH81" s="219"/>
      <c r="AI81" s="219"/>
      <c r="AJ81" s="219"/>
      <c r="AK81" s="219"/>
    </row>
    <row r="82" spans="1:37" ht="24.95" customHeight="1">
      <c r="A82" s="716" t="s">
        <v>396</v>
      </c>
      <c r="B82" s="716"/>
      <c r="C82" s="710"/>
      <c r="D82" s="711"/>
      <c r="E82" s="711"/>
      <c r="F82" s="711"/>
      <c r="G82" s="711"/>
      <c r="H82" s="711"/>
      <c r="I82" s="711"/>
      <c r="J82" s="711"/>
      <c r="K82" s="711"/>
      <c r="L82" s="711"/>
      <c r="M82" s="711"/>
      <c r="N82" s="711"/>
      <c r="O82" s="711"/>
      <c r="P82" s="711"/>
      <c r="Q82" s="711"/>
      <c r="R82" s="711"/>
      <c r="S82" s="711"/>
      <c r="T82" s="711"/>
      <c r="U82" s="711"/>
      <c r="V82" s="711"/>
      <c r="W82" s="711"/>
      <c r="X82" s="711"/>
      <c r="Y82" s="711"/>
      <c r="Z82" s="711"/>
      <c r="AA82" s="711"/>
      <c r="AB82" s="711"/>
      <c r="AC82" s="711"/>
      <c r="AD82" s="711"/>
      <c r="AE82" s="711"/>
      <c r="AF82" s="711"/>
      <c r="AG82" s="712"/>
      <c r="AH82" s="715" t="s">
        <v>395</v>
      </c>
      <c r="AI82" s="715"/>
      <c r="AJ82" s="714"/>
      <c r="AK82" s="714"/>
    </row>
    <row r="83" spans="1:37" ht="24.95" customHeight="1">
      <c r="A83" s="199"/>
      <c r="B83" s="255" t="s">
        <v>438</v>
      </c>
      <c r="C83" s="200">
        <v>1</v>
      </c>
      <c r="D83" s="200">
        <v>2</v>
      </c>
      <c r="E83" s="200">
        <v>3</v>
      </c>
      <c r="F83" s="200">
        <v>4</v>
      </c>
      <c r="G83" s="200">
        <v>5</v>
      </c>
      <c r="H83" s="200">
        <v>6</v>
      </c>
      <c r="I83" s="200">
        <v>7</v>
      </c>
      <c r="J83" s="200">
        <v>8</v>
      </c>
      <c r="K83" s="200">
        <v>9</v>
      </c>
      <c r="L83" s="200">
        <v>10</v>
      </c>
      <c r="M83" s="200">
        <v>11</v>
      </c>
      <c r="N83" s="200">
        <v>12</v>
      </c>
      <c r="O83" s="200">
        <v>13</v>
      </c>
      <c r="P83" s="200">
        <v>14</v>
      </c>
      <c r="Q83" s="200">
        <v>15</v>
      </c>
      <c r="R83" s="200">
        <v>16</v>
      </c>
      <c r="S83" s="200">
        <v>17</v>
      </c>
      <c r="T83" s="200">
        <v>18</v>
      </c>
      <c r="U83" s="200">
        <v>19</v>
      </c>
      <c r="V83" s="200">
        <v>20</v>
      </c>
      <c r="W83" s="200">
        <v>21</v>
      </c>
      <c r="X83" s="200">
        <v>22</v>
      </c>
      <c r="Y83" s="200">
        <v>23</v>
      </c>
      <c r="Z83" s="200">
        <v>24</v>
      </c>
      <c r="AA83" s="200">
        <v>25</v>
      </c>
      <c r="AB83" s="200">
        <v>26</v>
      </c>
      <c r="AC83" s="200">
        <v>27</v>
      </c>
      <c r="AD83" s="200">
        <v>28</v>
      </c>
      <c r="AE83" s="200">
        <v>29</v>
      </c>
      <c r="AF83" s="200">
        <v>30</v>
      </c>
      <c r="AG83" s="200">
        <v>31</v>
      </c>
      <c r="AH83" s="201" t="s">
        <v>5</v>
      </c>
      <c r="AI83" s="202" t="s">
        <v>3</v>
      </c>
      <c r="AJ83" s="202" t="s">
        <v>4</v>
      </c>
      <c r="AK83" s="203" t="s">
        <v>6</v>
      </c>
    </row>
    <row r="84" spans="1:37" ht="24.95" customHeight="1">
      <c r="A84" s="204">
        <v>1</v>
      </c>
      <c r="B84" s="317"/>
      <c r="C84" s="205"/>
      <c r="D84" s="205"/>
      <c r="E84" s="205"/>
      <c r="F84" s="205"/>
      <c r="G84" s="205"/>
      <c r="H84" s="205"/>
      <c r="I84" s="205"/>
      <c r="J84" s="205"/>
      <c r="K84" s="205"/>
      <c r="L84" s="205"/>
      <c r="M84" s="205"/>
      <c r="N84" s="205"/>
      <c r="O84" s="205"/>
      <c r="P84" s="205"/>
      <c r="Q84" s="205"/>
      <c r="R84" s="205"/>
      <c r="S84" s="205"/>
      <c r="T84" s="205"/>
      <c r="U84" s="205"/>
      <c r="V84" s="205"/>
      <c r="W84" s="205"/>
      <c r="X84" s="205"/>
      <c r="Y84" s="205"/>
      <c r="Z84" s="205"/>
      <c r="AA84" s="205"/>
      <c r="AB84" s="205"/>
      <c r="AC84" s="205"/>
      <c r="AD84" s="205"/>
      <c r="AE84" s="205"/>
      <c r="AF84" s="205"/>
      <c r="AG84" s="205"/>
      <c r="AH84" s="204">
        <f>SUM(C84:AG84)</f>
        <v>0</v>
      </c>
      <c r="AI84" s="206"/>
      <c r="AJ84" s="212">
        <f>ROUND(AH84*AI84,0)</f>
        <v>0</v>
      </c>
      <c r="AK84" s="207"/>
    </row>
    <row r="85" spans="1:37" ht="24.95" customHeight="1">
      <c r="A85" s="208">
        <v>2</v>
      </c>
      <c r="B85" s="317"/>
      <c r="C85" s="205"/>
      <c r="D85" s="205"/>
      <c r="E85" s="205"/>
      <c r="F85" s="205"/>
      <c r="G85" s="205"/>
      <c r="H85" s="205"/>
      <c r="I85" s="205"/>
      <c r="J85" s="205"/>
      <c r="K85" s="205"/>
      <c r="L85" s="205"/>
      <c r="M85" s="205"/>
      <c r="N85" s="205"/>
      <c r="O85" s="205"/>
      <c r="P85" s="205"/>
      <c r="Q85" s="205"/>
      <c r="R85" s="205"/>
      <c r="S85" s="205"/>
      <c r="T85" s="205"/>
      <c r="U85" s="205"/>
      <c r="V85" s="205"/>
      <c r="W85" s="205"/>
      <c r="X85" s="205"/>
      <c r="Y85" s="205"/>
      <c r="Z85" s="205"/>
      <c r="AA85" s="205"/>
      <c r="AB85" s="205"/>
      <c r="AC85" s="205"/>
      <c r="AD85" s="205"/>
      <c r="AE85" s="205"/>
      <c r="AF85" s="205"/>
      <c r="AG85" s="205"/>
      <c r="AH85" s="204">
        <f t="shared" ref="AH85:AH103" si="9">SUM(C85:AG85)</f>
        <v>0</v>
      </c>
      <c r="AI85" s="206"/>
      <c r="AJ85" s="212">
        <f>ROUND(AH85*AI85,0)</f>
        <v>0</v>
      </c>
      <c r="AK85" s="209"/>
    </row>
    <row r="86" spans="1:37" ht="24.95" customHeight="1">
      <c r="A86" s="208">
        <v>3</v>
      </c>
      <c r="B86" s="317"/>
      <c r="C86" s="205"/>
      <c r="D86" s="205"/>
      <c r="E86" s="205"/>
      <c r="F86" s="205"/>
      <c r="G86" s="205"/>
      <c r="H86" s="205"/>
      <c r="I86" s="205"/>
      <c r="J86" s="205"/>
      <c r="K86" s="205"/>
      <c r="L86" s="205"/>
      <c r="M86" s="205"/>
      <c r="N86" s="205"/>
      <c r="O86" s="205"/>
      <c r="P86" s="205"/>
      <c r="Q86" s="205"/>
      <c r="R86" s="205"/>
      <c r="S86" s="205"/>
      <c r="T86" s="205"/>
      <c r="U86" s="205"/>
      <c r="V86" s="205"/>
      <c r="W86" s="205"/>
      <c r="X86" s="205"/>
      <c r="Y86" s="205"/>
      <c r="Z86" s="205"/>
      <c r="AA86" s="205"/>
      <c r="AB86" s="205"/>
      <c r="AC86" s="205"/>
      <c r="AD86" s="205"/>
      <c r="AE86" s="205"/>
      <c r="AF86" s="205"/>
      <c r="AG86" s="205"/>
      <c r="AH86" s="204">
        <f t="shared" si="9"/>
        <v>0</v>
      </c>
      <c r="AI86" s="206"/>
      <c r="AJ86" s="212">
        <f t="shared" ref="AJ86:AJ103" si="10">ROUND(AH86*AI86,0)</f>
        <v>0</v>
      </c>
      <c r="AK86" s="209"/>
    </row>
    <row r="87" spans="1:37" ht="24.95" customHeight="1">
      <c r="A87" s="204">
        <v>4</v>
      </c>
      <c r="B87" s="317"/>
      <c r="C87" s="205"/>
      <c r="D87" s="205"/>
      <c r="E87" s="205"/>
      <c r="F87" s="205"/>
      <c r="G87" s="205"/>
      <c r="H87" s="205"/>
      <c r="I87" s="205"/>
      <c r="J87" s="205"/>
      <c r="K87" s="205"/>
      <c r="L87" s="205"/>
      <c r="M87" s="205"/>
      <c r="N87" s="205"/>
      <c r="O87" s="205"/>
      <c r="P87" s="205"/>
      <c r="Q87" s="205"/>
      <c r="R87" s="205"/>
      <c r="S87" s="205"/>
      <c r="T87" s="205"/>
      <c r="U87" s="205"/>
      <c r="V87" s="205"/>
      <c r="W87" s="205"/>
      <c r="X87" s="205"/>
      <c r="Y87" s="205"/>
      <c r="Z87" s="205"/>
      <c r="AA87" s="205"/>
      <c r="AB87" s="205"/>
      <c r="AC87" s="205"/>
      <c r="AD87" s="205"/>
      <c r="AE87" s="205"/>
      <c r="AF87" s="205"/>
      <c r="AG87" s="205"/>
      <c r="AH87" s="204">
        <f t="shared" si="9"/>
        <v>0</v>
      </c>
      <c r="AI87" s="206"/>
      <c r="AJ87" s="212">
        <f t="shared" si="10"/>
        <v>0</v>
      </c>
      <c r="AK87" s="209"/>
    </row>
    <row r="88" spans="1:37" ht="24.95" customHeight="1">
      <c r="A88" s="208">
        <v>5</v>
      </c>
      <c r="B88" s="317"/>
      <c r="C88" s="205"/>
      <c r="D88" s="205"/>
      <c r="E88" s="205"/>
      <c r="F88" s="205"/>
      <c r="G88" s="205"/>
      <c r="H88" s="205"/>
      <c r="I88" s="205"/>
      <c r="J88" s="205"/>
      <c r="K88" s="205"/>
      <c r="L88" s="205"/>
      <c r="M88" s="205"/>
      <c r="N88" s="205"/>
      <c r="O88" s="205"/>
      <c r="P88" s="205"/>
      <c r="Q88" s="205"/>
      <c r="R88" s="205"/>
      <c r="S88" s="205"/>
      <c r="T88" s="205"/>
      <c r="U88" s="205"/>
      <c r="V88" s="205"/>
      <c r="W88" s="205"/>
      <c r="X88" s="205"/>
      <c r="Y88" s="205"/>
      <c r="Z88" s="205"/>
      <c r="AA88" s="205"/>
      <c r="AB88" s="205"/>
      <c r="AC88" s="205"/>
      <c r="AD88" s="205"/>
      <c r="AE88" s="205"/>
      <c r="AF88" s="205"/>
      <c r="AG88" s="205"/>
      <c r="AH88" s="204">
        <f t="shared" si="9"/>
        <v>0</v>
      </c>
      <c r="AI88" s="206"/>
      <c r="AJ88" s="212">
        <f t="shared" si="10"/>
        <v>0</v>
      </c>
      <c r="AK88" s="209"/>
    </row>
    <row r="89" spans="1:37" ht="24.95" customHeight="1">
      <c r="A89" s="208">
        <v>6</v>
      </c>
      <c r="B89" s="317"/>
      <c r="C89" s="205"/>
      <c r="D89" s="205"/>
      <c r="E89" s="205"/>
      <c r="F89" s="205"/>
      <c r="G89" s="205"/>
      <c r="H89" s="205"/>
      <c r="I89" s="205"/>
      <c r="J89" s="205"/>
      <c r="K89" s="205"/>
      <c r="L89" s="205"/>
      <c r="M89" s="205"/>
      <c r="N89" s="205"/>
      <c r="O89" s="205"/>
      <c r="P89" s="205"/>
      <c r="Q89" s="205"/>
      <c r="R89" s="205"/>
      <c r="S89" s="205"/>
      <c r="T89" s="205"/>
      <c r="U89" s="205"/>
      <c r="V89" s="205"/>
      <c r="W89" s="205"/>
      <c r="X89" s="205"/>
      <c r="Y89" s="205"/>
      <c r="Z89" s="205"/>
      <c r="AA89" s="205"/>
      <c r="AB89" s="205"/>
      <c r="AC89" s="205"/>
      <c r="AD89" s="205"/>
      <c r="AE89" s="205"/>
      <c r="AF89" s="205"/>
      <c r="AG89" s="205"/>
      <c r="AH89" s="204">
        <f t="shared" si="9"/>
        <v>0</v>
      </c>
      <c r="AI89" s="206"/>
      <c r="AJ89" s="212">
        <f t="shared" si="10"/>
        <v>0</v>
      </c>
      <c r="AK89" s="209"/>
    </row>
    <row r="90" spans="1:37" ht="24.95" customHeight="1">
      <c r="A90" s="204">
        <v>7</v>
      </c>
      <c r="B90" s="318"/>
      <c r="C90" s="205"/>
      <c r="D90" s="205"/>
      <c r="E90" s="205"/>
      <c r="F90" s="205"/>
      <c r="G90" s="205"/>
      <c r="H90" s="205"/>
      <c r="I90" s="205"/>
      <c r="J90" s="205"/>
      <c r="K90" s="205"/>
      <c r="L90" s="205"/>
      <c r="M90" s="205"/>
      <c r="N90" s="205"/>
      <c r="O90" s="205"/>
      <c r="P90" s="205"/>
      <c r="Q90" s="205"/>
      <c r="R90" s="205"/>
      <c r="S90" s="205"/>
      <c r="T90" s="205"/>
      <c r="U90" s="205"/>
      <c r="V90" s="205"/>
      <c r="W90" s="205"/>
      <c r="X90" s="205"/>
      <c r="Y90" s="205"/>
      <c r="Z90" s="205"/>
      <c r="AA90" s="205"/>
      <c r="AB90" s="205"/>
      <c r="AC90" s="205"/>
      <c r="AD90" s="205"/>
      <c r="AE90" s="205"/>
      <c r="AF90" s="205"/>
      <c r="AG90" s="205"/>
      <c r="AH90" s="204">
        <f t="shared" si="9"/>
        <v>0</v>
      </c>
      <c r="AI90" s="206"/>
      <c r="AJ90" s="212">
        <f t="shared" si="10"/>
        <v>0</v>
      </c>
      <c r="AK90" s="209"/>
    </row>
    <row r="91" spans="1:37" ht="24.95" customHeight="1">
      <c r="A91" s="208">
        <v>8</v>
      </c>
      <c r="B91" s="318"/>
      <c r="C91" s="205"/>
      <c r="D91" s="205"/>
      <c r="E91" s="205"/>
      <c r="F91" s="205"/>
      <c r="G91" s="205"/>
      <c r="H91" s="205"/>
      <c r="I91" s="205"/>
      <c r="J91" s="205"/>
      <c r="K91" s="205"/>
      <c r="L91" s="205"/>
      <c r="M91" s="205"/>
      <c r="N91" s="205"/>
      <c r="O91" s="205"/>
      <c r="P91" s="205"/>
      <c r="Q91" s="205"/>
      <c r="R91" s="205"/>
      <c r="S91" s="205"/>
      <c r="T91" s="205"/>
      <c r="U91" s="205"/>
      <c r="V91" s="205"/>
      <c r="W91" s="205"/>
      <c r="X91" s="205"/>
      <c r="Y91" s="205"/>
      <c r="Z91" s="205"/>
      <c r="AA91" s="205"/>
      <c r="AB91" s="205"/>
      <c r="AC91" s="205"/>
      <c r="AD91" s="205"/>
      <c r="AE91" s="205"/>
      <c r="AF91" s="205"/>
      <c r="AG91" s="205"/>
      <c r="AH91" s="204">
        <f t="shared" si="9"/>
        <v>0</v>
      </c>
      <c r="AI91" s="206"/>
      <c r="AJ91" s="212">
        <f t="shared" si="10"/>
        <v>0</v>
      </c>
      <c r="AK91" s="209"/>
    </row>
    <row r="92" spans="1:37" ht="24.95" customHeight="1">
      <c r="A92" s="208">
        <v>9</v>
      </c>
      <c r="B92" s="318"/>
      <c r="C92" s="205"/>
      <c r="D92" s="205"/>
      <c r="E92" s="205"/>
      <c r="F92" s="205"/>
      <c r="G92" s="205"/>
      <c r="H92" s="205"/>
      <c r="I92" s="205"/>
      <c r="J92" s="205"/>
      <c r="K92" s="205"/>
      <c r="L92" s="205"/>
      <c r="M92" s="205"/>
      <c r="N92" s="205"/>
      <c r="O92" s="205"/>
      <c r="P92" s="205"/>
      <c r="Q92" s="205"/>
      <c r="R92" s="205"/>
      <c r="S92" s="205"/>
      <c r="T92" s="205"/>
      <c r="U92" s="205"/>
      <c r="V92" s="205"/>
      <c r="W92" s="205"/>
      <c r="X92" s="205"/>
      <c r="Y92" s="205"/>
      <c r="Z92" s="205"/>
      <c r="AA92" s="205"/>
      <c r="AB92" s="205"/>
      <c r="AC92" s="205"/>
      <c r="AD92" s="205"/>
      <c r="AE92" s="205"/>
      <c r="AF92" s="205"/>
      <c r="AG92" s="205"/>
      <c r="AH92" s="204">
        <f t="shared" si="9"/>
        <v>0</v>
      </c>
      <c r="AI92" s="206"/>
      <c r="AJ92" s="212">
        <f t="shared" si="10"/>
        <v>0</v>
      </c>
      <c r="AK92" s="209"/>
    </row>
    <row r="93" spans="1:37" ht="24.95" customHeight="1">
      <c r="A93" s="204">
        <v>10</v>
      </c>
      <c r="B93" s="318"/>
      <c r="C93" s="205"/>
      <c r="D93" s="205"/>
      <c r="E93" s="205"/>
      <c r="F93" s="205"/>
      <c r="G93" s="205"/>
      <c r="H93" s="205"/>
      <c r="I93" s="205"/>
      <c r="J93" s="205"/>
      <c r="K93" s="205"/>
      <c r="L93" s="205"/>
      <c r="M93" s="205"/>
      <c r="N93" s="205"/>
      <c r="O93" s="205"/>
      <c r="P93" s="205"/>
      <c r="Q93" s="205"/>
      <c r="R93" s="205"/>
      <c r="S93" s="205"/>
      <c r="T93" s="205"/>
      <c r="U93" s="205"/>
      <c r="V93" s="205"/>
      <c r="W93" s="205"/>
      <c r="X93" s="205"/>
      <c r="Y93" s="205"/>
      <c r="Z93" s="205"/>
      <c r="AA93" s="205"/>
      <c r="AB93" s="205"/>
      <c r="AC93" s="205"/>
      <c r="AD93" s="205"/>
      <c r="AE93" s="205"/>
      <c r="AF93" s="205"/>
      <c r="AG93" s="205"/>
      <c r="AH93" s="204">
        <f t="shared" si="9"/>
        <v>0</v>
      </c>
      <c r="AI93" s="206"/>
      <c r="AJ93" s="212">
        <f t="shared" si="10"/>
        <v>0</v>
      </c>
      <c r="AK93" s="209"/>
    </row>
    <row r="94" spans="1:37" ht="24.95" customHeight="1">
      <c r="A94" s="208">
        <v>11</v>
      </c>
      <c r="B94" s="208"/>
      <c r="C94" s="205"/>
      <c r="D94" s="205"/>
      <c r="E94" s="205"/>
      <c r="F94" s="205"/>
      <c r="G94" s="205"/>
      <c r="H94" s="205"/>
      <c r="I94" s="205"/>
      <c r="J94" s="205"/>
      <c r="K94" s="205"/>
      <c r="L94" s="205"/>
      <c r="M94" s="205"/>
      <c r="N94" s="205"/>
      <c r="O94" s="205"/>
      <c r="P94" s="205"/>
      <c r="Q94" s="205"/>
      <c r="R94" s="205"/>
      <c r="S94" s="205"/>
      <c r="T94" s="205"/>
      <c r="U94" s="205"/>
      <c r="V94" s="205"/>
      <c r="W94" s="205"/>
      <c r="X94" s="205"/>
      <c r="Y94" s="205"/>
      <c r="Z94" s="205"/>
      <c r="AA94" s="205"/>
      <c r="AB94" s="205"/>
      <c r="AC94" s="205"/>
      <c r="AD94" s="205"/>
      <c r="AE94" s="205"/>
      <c r="AF94" s="205"/>
      <c r="AG94" s="205"/>
      <c r="AH94" s="204">
        <f t="shared" si="9"/>
        <v>0</v>
      </c>
      <c r="AI94" s="206"/>
      <c r="AJ94" s="212">
        <f t="shared" si="10"/>
        <v>0</v>
      </c>
      <c r="AK94" s="209"/>
    </row>
    <row r="95" spans="1:37" ht="24.95" customHeight="1">
      <c r="A95" s="208">
        <v>12</v>
      </c>
      <c r="B95" s="208"/>
      <c r="C95" s="205"/>
      <c r="D95" s="205"/>
      <c r="E95" s="205"/>
      <c r="F95" s="205"/>
      <c r="G95" s="205"/>
      <c r="H95" s="205"/>
      <c r="I95" s="205"/>
      <c r="J95" s="205"/>
      <c r="K95" s="205"/>
      <c r="L95" s="205"/>
      <c r="M95" s="205"/>
      <c r="N95" s="205"/>
      <c r="O95" s="205"/>
      <c r="P95" s="205"/>
      <c r="Q95" s="205"/>
      <c r="R95" s="205"/>
      <c r="S95" s="205"/>
      <c r="T95" s="205"/>
      <c r="U95" s="205"/>
      <c r="V95" s="205"/>
      <c r="W95" s="205"/>
      <c r="X95" s="205"/>
      <c r="Y95" s="205"/>
      <c r="Z95" s="205"/>
      <c r="AA95" s="205"/>
      <c r="AB95" s="205"/>
      <c r="AC95" s="205"/>
      <c r="AD95" s="205"/>
      <c r="AE95" s="205"/>
      <c r="AF95" s="205"/>
      <c r="AG95" s="205"/>
      <c r="AH95" s="204">
        <f t="shared" si="9"/>
        <v>0</v>
      </c>
      <c r="AI95" s="206"/>
      <c r="AJ95" s="212">
        <f t="shared" si="10"/>
        <v>0</v>
      </c>
      <c r="AK95" s="209"/>
    </row>
    <row r="96" spans="1:37" ht="24.95" customHeight="1">
      <c r="A96" s="204">
        <v>13</v>
      </c>
      <c r="B96" s="208"/>
      <c r="C96" s="205"/>
      <c r="D96" s="205"/>
      <c r="E96" s="205"/>
      <c r="F96" s="205"/>
      <c r="G96" s="205"/>
      <c r="H96" s="205"/>
      <c r="I96" s="205"/>
      <c r="J96" s="205"/>
      <c r="K96" s="205"/>
      <c r="L96" s="205"/>
      <c r="M96" s="205"/>
      <c r="N96" s="205"/>
      <c r="O96" s="205"/>
      <c r="P96" s="205"/>
      <c r="Q96" s="205"/>
      <c r="R96" s="205"/>
      <c r="S96" s="205"/>
      <c r="T96" s="205"/>
      <c r="U96" s="205"/>
      <c r="V96" s="205"/>
      <c r="W96" s="205"/>
      <c r="X96" s="205"/>
      <c r="Y96" s="205"/>
      <c r="Z96" s="205"/>
      <c r="AA96" s="205"/>
      <c r="AB96" s="205"/>
      <c r="AC96" s="205"/>
      <c r="AD96" s="205"/>
      <c r="AE96" s="205"/>
      <c r="AF96" s="205"/>
      <c r="AG96" s="205"/>
      <c r="AH96" s="204">
        <f t="shared" si="9"/>
        <v>0</v>
      </c>
      <c r="AI96" s="206"/>
      <c r="AJ96" s="212">
        <f t="shared" si="10"/>
        <v>0</v>
      </c>
      <c r="AK96" s="209"/>
    </row>
    <row r="97" spans="1:37" ht="24.95" customHeight="1">
      <c r="A97" s="208">
        <v>14</v>
      </c>
      <c r="B97" s="208"/>
      <c r="C97" s="205"/>
      <c r="D97" s="205"/>
      <c r="E97" s="205"/>
      <c r="F97" s="205"/>
      <c r="G97" s="205"/>
      <c r="H97" s="205"/>
      <c r="I97" s="205"/>
      <c r="J97" s="205"/>
      <c r="K97" s="205"/>
      <c r="L97" s="205"/>
      <c r="M97" s="205"/>
      <c r="N97" s="205"/>
      <c r="O97" s="205"/>
      <c r="P97" s="205"/>
      <c r="Q97" s="205"/>
      <c r="R97" s="205"/>
      <c r="S97" s="205"/>
      <c r="T97" s="205"/>
      <c r="U97" s="205"/>
      <c r="V97" s="205"/>
      <c r="W97" s="205"/>
      <c r="X97" s="205"/>
      <c r="Y97" s="205"/>
      <c r="Z97" s="205"/>
      <c r="AA97" s="205"/>
      <c r="AB97" s="205"/>
      <c r="AC97" s="205"/>
      <c r="AD97" s="205"/>
      <c r="AE97" s="205"/>
      <c r="AF97" s="205"/>
      <c r="AG97" s="205"/>
      <c r="AH97" s="204">
        <f t="shared" si="9"/>
        <v>0</v>
      </c>
      <c r="AI97" s="206"/>
      <c r="AJ97" s="212">
        <f t="shared" si="10"/>
        <v>0</v>
      </c>
      <c r="AK97" s="209"/>
    </row>
    <row r="98" spans="1:37" ht="24.95" customHeight="1">
      <c r="A98" s="208">
        <v>15</v>
      </c>
      <c r="B98" s="208"/>
      <c r="C98" s="205"/>
      <c r="D98" s="205"/>
      <c r="E98" s="205"/>
      <c r="F98" s="205"/>
      <c r="G98" s="205"/>
      <c r="H98" s="205"/>
      <c r="I98" s="205"/>
      <c r="J98" s="205"/>
      <c r="K98" s="205"/>
      <c r="L98" s="205"/>
      <c r="M98" s="205"/>
      <c r="N98" s="205"/>
      <c r="O98" s="205"/>
      <c r="P98" s="205"/>
      <c r="Q98" s="205"/>
      <c r="R98" s="205"/>
      <c r="S98" s="205"/>
      <c r="T98" s="205"/>
      <c r="U98" s="205"/>
      <c r="V98" s="205"/>
      <c r="W98" s="205"/>
      <c r="X98" s="205"/>
      <c r="Y98" s="205"/>
      <c r="Z98" s="205"/>
      <c r="AA98" s="205"/>
      <c r="AB98" s="205"/>
      <c r="AC98" s="205"/>
      <c r="AD98" s="205"/>
      <c r="AE98" s="205"/>
      <c r="AF98" s="205"/>
      <c r="AG98" s="205"/>
      <c r="AH98" s="204">
        <f t="shared" si="9"/>
        <v>0</v>
      </c>
      <c r="AI98" s="206"/>
      <c r="AJ98" s="212">
        <f t="shared" si="10"/>
        <v>0</v>
      </c>
      <c r="AK98" s="209"/>
    </row>
    <row r="99" spans="1:37" ht="24.95" customHeight="1">
      <c r="A99" s="204">
        <v>16</v>
      </c>
      <c r="B99" s="208"/>
      <c r="C99" s="205"/>
      <c r="D99" s="205"/>
      <c r="E99" s="205"/>
      <c r="F99" s="205"/>
      <c r="G99" s="205"/>
      <c r="H99" s="205"/>
      <c r="I99" s="205"/>
      <c r="J99" s="205"/>
      <c r="K99" s="205"/>
      <c r="L99" s="205"/>
      <c r="M99" s="205"/>
      <c r="N99" s="205"/>
      <c r="O99" s="205"/>
      <c r="P99" s="205"/>
      <c r="Q99" s="205"/>
      <c r="R99" s="205"/>
      <c r="S99" s="205"/>
      <c r="T99" s="205"/>
      <c r="U99" s="205"/>
      <c r="V99" s="205"/>
      <c r="W99" s="205"/>
      <c r="X99" s="205"/>
      <c r="Y99" s="205"/>
      <c r="Z99" s="205"/>
      <c r="AA99" s="205"/>
      <c r="AB99" s="205"/>
      <c r="AC99" s="205"/>
      <c r="AD99" s="205"/>
      <c r="AE99" s="205"/>
      <c r="AF99" s="205"/>
      <c r="AG99" s="205"/>
      <c r="AH99" s="204">
        <f t="shared" si="9"/>
        <v>0</v>
      </c>
      <c r="AI99" s="206"/>
      <c r="AJ99" s="212">
        <f t="shared" si="10"/>
        <v>0</v>
      </c>
      <c r="AK99" s="209"/>
    </row>
    <row r="100" spans="1:37" ht="24.95" customHeight="1">
      <c r="A100" s="208">
        <v>17</v>
      </c>
      <c r="B100" s="208"/>
      <c r="C100" s="205"/>
      <c r="D100" s="205"/>
      <c r="E100" s="205"/>
      <c r="F100" s="205"/>
      <c r="G100" s="205"/>
      <c r="H100" s="205"/>
      <c r="I100" s="205"/>
      <c r="J100" s="205"/>
      <c r="K100" s="205"/>
      <c r="L100" s="205"/>
      <c r="M100" s="205"/>
      <c r="N100" s="205"/>
      <c r="O100" s="205"/>
      <c r="P100" s="205"/>
      <c r="Q100" s="205"/>
      <c r="R100" s="205"/>
      <c r="S100" s="205"/>
      <c r="T100" s="205"/>
      <c r="U100" s="205"/>
      <c r="V100" s="205"/>
      <c r="W100" s="205"/>
      <c r="X100" s="205"/>
      <c r="Y100" s="205"/>
      <c r="Z100" s="205"/>
      <c r="AA100" s="205"/>
      <c r="AB100" s="205"/>
      <c r="AC100" s="205"/>
      <c r="AD100" s="205"/>
      <c r="AE100" s="205"/>
      <c r="AF100" s="205"/>
      <c r="AG100" s="205"/>
      <c r="AH100" s="204">
        <f t="shared" si="9"/>
        <v>0</v>
      </c>
      <c r="AI100" s="206"/>
      <c r="AJ100" s="212">
        <f t="shared" si="10"/>
        <v>0</v>
      </c>
      <c r="AK100" s="209"/>
    </row>
    <row r="101" spans="1:37" ht="24.95" customHeight="1">
      <c r="A101" s="208">
        <v>18</v>
      </c>
      <c r="B101" s="208"/>
      <c r="C101" s="205"/>
      <c r="D101" s="205"/>
      <c r="E101" s="205"/>
      <c r="F101" s="205"/>
      <c r="G101" s="205"/>
      <c r="H101" s="205"/>
      <c r="I101" s="205"/>
      <c r="J101" s="205"/>
      <c r="K101" s="205"/>
      <c r="L101" s="205"/>
      <c r="M101" s="205"/>
      <c r="N101" s="205"/>
      <c r="O101" s="205"/>
      <c r="P101" s="205"/>
      <c r="Q101" s="205"/>
      <c r="R101" s="205"/>
      <c r="S101" s="205"/>
      <c r="T101" s="205"/>
      <c r="U101" s="205"/>
      <c r="V101" s="205"/>
      <c r="W101" s="205"/>
      <c r="X101" s="205"/>
      <c r="Y101" s="205"/>
      <c r="Z101" s="205"/>
      <c r="AA101" s="205"/>
      <c r="AB101" s="205"/>
      <c r="AC101" s="205"/>
      <c r="AD101" s="205"/>
      <c r="AE101" s="205"/>
      <c r="AF101" s="205"/>
      <c r="AG101" s="205"/>
      <c r="AH101" s="204">
        <f t="shared" si="9"/>
        <v>0</v>
      </c>
      <c r="AI101" s="206"/>
      <c r="AJ101" s="212">
        <f t="shared" si="10"/>
        <v>0</v>
      </c>
      <c r="AK101" s="209"/>
    </row>
    <row r="102" spans="1:37" ht="24.95" customHeight="1">
      <c r="A102" s="204">
        <v>19</v>
      </c>
      <c r="B102" s="208"/>
      <c r="C102" s="205"/>
      <c r="D102" s="205"/>
      <c r="E102" s="205"/>
      <c r="F102" s="205"/>
      <c r="G102" s="205"/>
      <c r="H102" s="205"/>
      <c r="I102" s="205"/>
      <c r="J102" s="205"/>
      <c r="K102" s="205"/>
      <c r="L102" s="205"/>
      <c r="M102" s="205"/>
      <c r="N102" s="205"/>
      <c r="O102" s="205"/>
      <c r="P102" s="205"/>
      <c r="Q102" s="205"/>
      <c r="R102" s="205"/>
      <c r="S102" s="205"/>
      <c r="T102" s="205"/>
      <c r="U102" s="205"/>
      <c r="V102" s="205"/>
      <c r="W102" s="205"/>
      <c r="X102" s="205"/>
      <c r="Y102" s="205"/>
      <c r="Z102" s="205"/>
      <c r="AA102" s="205"/>
      <c r="AB102" s="205"/>
      <c r="AC102" s="205"/>
      <c r="AD102" s="205"/>
      <c r="AE102" s="205"/>
      <c r="AF102" s="205"/>
      <c r="AG102" s="205"/>
      <c r="AH102" s="204">
        <f t="shared" si="9"/>
        <v>0</v>
      </c>
      <c r="AI102" s="206"/>
      <c r="AJ102" s="212">
        <f t="shared" si="10"/>
        <v>0</v>
      </c>
      <c r="AK102" s="209"/>
    </row>
    <row r="103" spans="1:37" ht="24.95" customHeight="1" thickBot="1">
      <c r="A103" s="213">
        <v>20</v>
      </c>
      <c r="B103" s="213"/>
      <c r="C103" s="214"/>
      <c r="D103" s="214"/>
      <c r="E103" s="214"/>
      <c r="F103" s="214"/>
      <c r="G103" s="214"/>
      <c r="H103" s="214"/>
      <c r="I103" s="214"/>
      <c r="J103" s="214"/>
      <c r="K103" s="214"/>
      <c r="L103" s="214"/>
      <c r="M103" s="214"/>
      <c r="N103" s="214"/>
      <c r="O103" s="214"/>
      <c r="P103" s="214"/>
      <c r="Q103" s="214"/>
      <c r="R103" s="214"/>
      <c r="S103" s="214"/>
      <c r="T103" s="214"/>
      <c r="U103" s="214"/>
      <c r="V103" s="214"/>
      <c r="W103" s="214"/>
      <c r="X103" s="214"/>
      <c r="Y103" s="214"/>
      <c r="Z103" s="214"/>
      <c r="AA103" s="214"/>
      <c r="AB103" s="214"/>
      <c r="AC103" s="214"/>
      <c r="AD103" s="214"/>
      <c r="AE103" s="214"/>
      <c r="AF103" s="214"/>
      <c r="AG103" s="214"/>
      <c r="AH103" s="204">
        <f t="shared" si="9"/>
        <v>0</v>
      </c>
      <c r="AI103" s="215"/>
      <c r="AJ103" s="216">
        <f t="shared" si="10"/>
        <v>0</v>
      </c>
      <c r="AK103" s="217"/>
    </row>
    <row r="104" spans="1:37" ht="24.95" customHeight="1" thickTop="1">
      <c r="A104" s="717" t="s">
        <v>379</v>
      </c>
      <c r="B104" s="718"/>
      <c r="C104" s="218">
        <f>COUNTA(C84:C103)</f>
        <v>0</v>
      </c>
      <c r="D104" s="218">
        <f t="shared" ref="D104:AG104" si="11">COUNTA(D84:D103)</f>
        <v>0</v>
      </c>
      <c r="E104" s="218">
        <f t="shared" si="11"/>
        <v>0</v>
      </c>
      <c r="F104" s="218">
        <f t="shared" si="11"/>
        <v>0</v>
      </c>
      <c r="G104" s="218">
        <f t="shared" si="11"/>
        <v>0</v>
      </c>
      <c r="H104" s="218">
        <f t="shared" si="11"/>
        <v>0</v>
      </c>
      <c r="I104" s="218">
        <f t="shared" si="11"/>
        <v>0</v>
      </c>
      <c r="J104" s="218">
        <f t="shared" si="11"/>
        <v>0</v>
      </c>
      <c r="K104" s="218">
        <f t="shared" si="11"/>
        <v>0</v>
      </c>
      <c r="L104" s="218">
        <f t="shared" si="11"/>
        <v>0</v>
      </c>
      <c r="M104" s="218">
        <f t="shared" si="11"/>
        <v>0</v>
      </c>
      <c r="N104" s="218">
        <f t="shared" si="11"/>
        <v>0</v>
      </c>
      <c r="O104" s="218">
        <f t="shared" si="11"/>
        <v>0</v>
      </c>
      <c r="P104" s="218">
        <f t="shared" si="11"/>
        <v>0</v>
      </c>
      <c r="Q104" s="218">
        <f t="shared" si="11"/>
        <v>0</v>
      </c>
      <c r="R104" s="218">
        <f t="shared" si="11"/>
        <v>0</v>
      </c>
      <c r="S104" s="218">
        <f t="shared" si="11"/>
        <v>0</v>
      </c>
      <c r="T104" s="218">
        <f t="shared" si="11"/>
        <v>0</v>
      </c>
      <c r="U104" s="218">
        <f t="shared" si="11"/>
        <v>0</v>
      </c>
      <c r="V104" s="218">
        <f t="shared" si="11"/>
        <v>0</v>
      </c>
      <c r="W104" s="218">
        <f t="shared" si="11"/>
        <v>0</v>
      </c>
      <c r="X104" s="218">
        <f t="shared" si="11"/>
        <v>0</v>
      </c>
      <c r="Y104" s="218">
        <f t="shared" si="11"/>
        <v>0</v>
      </c>
      <c r="Z104" s="218">
        <f t="shared" si="11"/>
        <v>0</v>
      </c>
      <c r="AA104" s="218">
        <f t="shared" si="11"/>
        <v>0</v>
      </c>
      <c r="AB104" s="218">
        <f t="shared" si="11"/>
        <v>0</v>
      </c>
      <c r="AC104" s="218">
        <f t="shared" si="11"/>
        <v>0</v>
      </c>
      <c r="AD104" s="218">
        <f t="shared" si="11"/>
        <v>0</v>
      </c>
      <c r="AE104" s="218">
        <f t="shared" si="11"/>
        <v>0</v>
      </c>
      <c r="AF104" s="218">
        <f t="shared" si="11"/>
        <v>0</v>
      </c>
      <c r="AG104" s="218">
        <f t="shared" si="11"/>
        <v>0</v>
      </c>
      <c r="AH104" s="717" t="s">
        <v>380</v>
      </c>
      <c r="AI104" s="718"/>
      <c r="AJ104" s="719">
        <f>SUM(AJ84:AJ103)</f>
        <v>0</v>
      </c>
      <c r="AK104" s="720"/>
    </row>
    <row r="105" spans="1:37" ht="24.95" customHeight="1">
      <c r="B105" s="196" t="s">
        <v>314</v>
      </c>
      <c r="AD105" s="713" t="s">
        <v>2</v>
      </c>
      <c r="AE105" s="713"/>
      <c r="AF105" s="713"/>
      <c r="AG105" s="713"/>
      <c r="AH105" s="713">
        <f>'21号（報告鏡）'!$R$9</f>
        <v>0</v>
      </c>
      <c r="AI105" s="713"/>
      <c r="AJ105" s="713"/>
      <c r="AK105" s="713"/>
    </row>
    <row r="106" spans="1:37" ht="24.95" customHeight="1">
      <c r="A106" s="566" t="s">
        <v>378</v>
      </c>
      <c r="B106" s="566"/>
      <c r="C106" s="566"/>
      <c r="D106" s="566"/>
      <c r="E106" s="566"/>
      <c r="F106" s="566"/>
      <c r="G106" s="566"/>
      <c r="H106" s="566"/>
      <c r="I106" s="566"/>
      <c r="J106" s="566"/>
      <c r="K106" s="566"/>
      <c r="L106" s="566"/>
      <c r="M106" s="566"/>
      <c r="N106" s="566"/>
      <c r="O106" s="566"/>
      <c r="P106" s="566"/>
      <c r="Q106" s="566"/>
      <c r="R106" s="566"/>
      <c r="S106" s="566"/>
      <c r="T106" s="566"/>
      <c r="U106" s="566"/>
      <c r="V106" s="566"/>
      <c r="W106" s="566"/>
      <c r="X106" s="566"/>
      <c r="Y106" s="566"/>
      <c r="Z106" s="566"/>
      <c r="AA106" s="566"/>
      <c r="AB106" s="566"/>
      <c r="AC106" s="566"/>
      <c r="AD106" s="566"/>
      <c r="AE106" s="566"/>
      <c r="AF106" s="566"/>
      <c r="AG106" s="566"/>
      <c r="AH106" s="566"/>
      <c r="AI106" s="566"/>
      <c r="AJ106" s="566"/>
      <c r="AK106" s="566"/>
    </row>
    <row r="107" spans="1:37" ht="24.95" customHeight="1">
      <c r="A107" s="708" t="s">
        <v>585</v>
      </c>
      <c r="B107" s="708"/>
      <c r="C107" s="707"/>
      <c r="D107" s="707"/>
      <c r="E107" s="707"/>
      <c r="F107" s="198"/>
      <c r="G107" s="198"/>
      <c r="H107" s="198"/>
      <c r="M107" s="198"/>
      <c r="N107" s="198"/>
      <c r="O107" s="198"/>
      <c r="Q107" s="210"/>
      <c r="R107" s="210"/>
      <c r="S107" s="210"/>
      <c r="T107" s="210"/>
      <c r="U107" s="210"/>
      <c r="V107" s="210"/>
      <c r="W107" s="223"/>
      <c r="X107" s="223"/>
      <c r="AC107"/>
      <c r="AD107" s="210"/>
      <c r="AE107" s="223"/>
      <c r="AF107" s="220"/>
      <c r="AG107" s="220"/>
      <c r="AH107" s="219"/>
      <c r="AI107" s="219"/>
      <c r="AJ107" s="219"/>
      <c r="AK107" s="219"/>
    </row>
    <row r="108" spans="1:37" ht="24.95" customHeight="1">
      <c r="A108" s="716" t="s">
        <v>396</v>
      </c>
      <c r="B108" s="716"/>
      <c r="C108" s="710"/>
      <c r="D108" s="711"/>
      <c r="E108" s="711"/>
      <c r="F108" s="711"/>
      <c r="G108" s="711"/>
      <c r="H108" s="711"/>
      <c r="I108" s="711"/>
      <c r="J108" s="711"/>
      <c r="K108" s="711"/>
      <c r="L108" s="711"/>
      <c r="M108" s="711"/>
      <c r="N108" s="711"/>
      <c r="O108" s="711"/>
      <c r="P108" s="711"/>
      <c r="Q108" s="711"/>
      <c r="R108" s="711"/>
      <c r="S108" s="711"/>
      <c r="T108" s="711"/>
      <c r="U108" s="711"/>
      <c r="V108" s="711"/>
      <c r="W108" s="711"/>
      <c r="X108" s="711"/>
      <c r="Y108" s="711"/>
      <c r="Z108" s="711"/>
      <c r="AA108" s="711"/>
      <c r="AB108" s="711"/>
      <c r="AC108" s="711"/>
      <c r="AD108" s="711"/>
      <c r="AE108" s="711"/>
      <c r="AF108" s="711"/>
      <c r="AG108" s="712"/>
      <c r="AH108" s="715" t="s">
        <v>395</v>
      </c>
      <c r="AI108" s="715"/>
      <c r="AJ108" s="714"/>
      <c r="AK108" s="714"/>
    </row>
    <row r="109" spans="1:37" ht="24.95" customHeight="1">
      <c r="A109" s="199"/>
      <c r="B109" s="255" t="s">
        <v>438</v>
      </c>
      <c r="C109" s="200">
        <v>1</v>
      </c>
      <c r="D109" s="200">
        <v>2</v>
      </c>
      <c r="E109" s="200">
        <v>3</v>
      </c>
      <c r="F109" s="200">
        <v>4</v>
      </c>
      <c r="G109" s="200">
        <v>5</v>
      </c>
      <c r="H109" s="200">
        <v>6</v>
      </c>
      <c r="I109" s="200">
        <v>7</v>
      </c>
      <c r="J109" s="200">
        <v>8</v>
      </c>
      <c r="K109" s="200">
        <v>9</v>
      </c>
      <c r="L109" s="200">
        <v>10</v>
      </c>
      <c r="M109" s="200">
        <v>11</v>
      </c>
      <c r="N109" s="200">
        <v>12</v>
      </c>
      <c r="O109" s="200">
        <v>13</v>
      </c>
      <c r="P109" s="200">
        <v>14</v>
      </c>
      <c r="Q109" s="200">
        <v>15</v>
      </c>
      <c r="R109" s="200">
        <v>16</v>
      </c>
      <c r="S109" s="200">
        <v>17</v>
      </c>
      <c r="T109" s="200">
        <v>18</v>
      </c>
      <c r="U109" s="200">
        <v>19</v>
      </c>
      <c r="V109" s="200">
        <v>20</v>
      </c>
      <c r="W109" s="200">
        <v>21</v>
      </c>
      <c r="X109" s="200">
        <v>22</v>
      </c>
      <c r="Y109" s="200">
        <v>23</v>
      </c>
      <c r="Z109" s="200">
        <v>24</v>
      </c>
      <c r="AA109" s="200">
        <v>25</v>
      </c>
      <c r="AB109" s="200">
        <v>26</v>
      </c>
      <c r="AC109" s="200">
        <v>27</v>
      </c>
      <c r="AD109" s="200">
        <v>28</v>
      </c>
      <c r="AE109" s="200">
        <v>29</v>
      </c>
      <c r="AF109" s="200">
        <v>30</v>
      </c>
      <c r="AG109" s="200">
        <v>31</v>
      </c>
      <c r="AH109" s="201" t="s">
        <v>5</v>
      </c>
      <c r="AI109" s="202" t="s">
        <v>3</v>
      </c>
      <c r="AJ109" s="202" t="s">
        <v>4</v>
      </c>
      <c r="AK109" s="203" t="s">
        <v>6</v>
      </c>
    </row>
    <row r="110" spans="1:37" ht="24.95" customHeight="1">
      <c r="A110" s="204">
        <v>1</v>
      </c>
      <c r="B110" s="204"/>
      <c r="C110" s="205"/>
      <c r="D110" s="205"/>
      <c r="E110" s="205"/>
      <c r="F110" s="205"/>
      <c r="G110" s="205"/>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4">
        <f>SUM(C110:AG110)</f>
        <v>0</v>
      </c>
      <c r="AI110" s="206"/>
      <c r="AJ110" s="212">
        <f>ROUND(AH110*AI110,0)</f>
        <v>0</v>
      </c>
      <c r="AK110" s="207"/>
    </row>
    <row r="111" spans="1:37" ht="24.95" customHeight="1">
      <c r="A111" s="208">
        <v>2</v>
      </c>
      <c r="B111" s="208"/>
      <c r="C111" s="205"/>
      <c r="D111" s="205"/>
      <c r="E111" s="205"/>
      <c r="F111" s="205"/>
      <c r="G111" s="205"/>
      <c r="H111" s="205"/>
      <c r="I111" s="205"/>
      <c r="J111" s="205"/>
      <c r="K111" s="205"/>
      <c r="L111" s="205"/>
      <c r="M111" s="205"/>
      <c r="N111" s="205"/>
      <c r="O111" s="205"/>
      <c r="P111" s="205"/>
      <c r="Q111" s="205"/>
      <c r="R111" s="205"/>
      <c r="S111" s="205"/>
      <c r="T111" s="205"/>
      <c r="U111" s="205"/>
      <c r="V111" s="205"/>
      <c r="W111" s="205"/>
      <c r="X111" s="205"/>
      <c r="Y111" s="205"/>
      <c r="Z111" s="205"/>
      <c r="AA111" s="205"/>
      <c r="AB111" s="205"/>
      <c r="AC111" s="205"/>
      <c r="AD111" s="205"/>
      <c r="AE111" s="205"/>
      <c r="AF111" s="205"/>
      <c r="AG111" s="205"/>
      <c r="AH111" s="204">
        <f t="shared" ref="AH111:AH129" si="12">SUM(C111:AG111)</f>
        <v>0</v>
      </c>
      <c r="AI111" s="206"/>
      <c r="AJ111" s="212">
        <f>ROUND(AH111*AI111,0)</f>
        <v>0</v>
      </c>
      <c r="AK111" s="209"/>
    </row>
    <row r="112" spans="1:37" ht="24.95" customHeight="1">
      <c r="A112" s="208">
        <v>3</v>
      </c>
      <c r="B112" s="208"/>
      <c r="C112" s="205"/>
      <c r="D112" s="205"/>
      <c r="E112" s="205"/>
      <c r="F112" s="205"/>
      <c r="G112" s="205"/>
      <c r="H112" s="205"/>
      <c r="I112" s="205"/>
      <c r="J112" s="205"/>
      <c r="K112" s="205"/>
      <c r="L112" s="205"/>
      <c r="M112" s="205"/>
      <c r="N112" s="205"/>
      <c r="O112" s="205"/>
      <c r="P112" s="205"/>
      <c r="Q112" s="205"/>
      <c r="R112" s="205"/>
      <c r="S112" s="205"/>
      <c r="T112" s="205"/>
      <c r="U112" s="205"/>
      <c r="V112" s="205"/>
      <c r="W112" s="205"/>
      <c r="X112" s="205"/>
      <c r="Y112" s="205"/>
      <c r="Z112" s="205"/>
      <c r="AA112" s="205"/>
      <c r="AB112" s="205"/>
      <c r="AC112" s="205"/>
      <c r="AD112" s="205"/>
      <c r="AE112" s="205"/>
      <c r="AF112" s="205"/>
      <c r="AG112" s="205"/>
      <c r="AH112" s="204">
        <f t="shared" si="12"/>
        <v>0</v>
      </c>
      <c r="AI112" s="206"/>
      <c r="AJ112" s="212">
        <f t="shared" ref="AJ112:AJ129" si="13">ROUND(AH112*AI112,0)</f>
        <v>0</v>
      </c>
      <c r="AK112" s="209"/>
    </row>
    <row r="113" spans="1:37" ht="24.95" customHeight="1">
      <c r="A113" s="204">
        <v>4</v>
      </c>
      <c r="B113" s="208"/>
      <c r="C113" s="205"/>
      <c r="D113" s="205"/>
      <c r="E113" s="205"/>
      <c r="F113" s="205"/>
      <c r="G113" s="205"/>
      <c r="H113" s="205"/>
      <c r="I113" s="205"/>
      <c r="J113" s="205"/>
      <c r="K113" s="205"/>
      <c r="L113" s="205"/>
      <c r="M113" s="205"/>
      <c r="N113" s="205"/>
      <c r="O113" s="205"/>
      <c r="P113" s="205"/>
      <c r="Q113" s="205"/>
      <c r="R113" s="205"/>
      <c r="S113" s="205"/>
      <c r="T113" s="205"/>
      <c r="U113" s="205"/>
      <c r="V113" s="205"/>
      <c r="W113" s="205"/>
      <c r="X113" s="205"/>
      <c r="Y113" s="205"/>
      <c r="Z113" s="205"/>
      <c r="AA113" s="205"/>
      <c r="AB113" s="205"/>
      <c r="AC113" s="205"/>
      <c r="AD113" s="205"/>
      <c r="AE113" s="205"/>
      <c r="AF113" s="205"/>
      <c r="AG113" s="205"/>
      <c r="AH113" s="204">
        <f t="shared" si="12"/>
        <v>0</v>
      </c>
      <c r="AI113" s="206"/>
      <c r="AJ113" s="212">
        <f t="shared" si="13"/>
        <v>0</v>
      </c>
      <c r="AK113" s="209"/>
    </row>
    <row r="114" spans="1:37" ht="24.95" customHeight="1">
      <c r="A114" s="208">
        <v>5</v>
      </c>
      <c r="B114" s="208"/>
      <c r="C114" s="205"/>
      <c r="D114" s="205"/>
      <c r="E114" s="205"/>
      <c r="F114" s="205"/>
      <c r="G114" s="205"/>
      <c r="H114" s="205"/>
      <c r="I114" s="205"/>
      <c r="J114" s="205"/>
      <c r="K114" s="205"/>
      <c r="L114" s="205"/>
      <c r="M114" s="205"/>
      <c r="N114" s="205"/>
      <c r="O114" s="205"/>
      <c r="P114" s="205"/>
      <c r="Q114" s="205"/>
      <c r="R114" s="205"/>
      <c r="S114" s="205"/>
      <c r="T114" s="205"/>
      <c r="U114" s="205"/>
      <c r="V114" s="205"/>
      <c r="W114" s="205"/>
      <c r="X114" s="205"/>
      <c r="Y114" s="205"/>
      <c r="Z114" s="205"/>
      <c r="AA114" s="205"/>
      <c r="AB114" s="205"/>
      <c r="AC114" s="205"/>
      <c r="AD114" s="205"/>
      <c r="AE114" s="205"/>
      <c r="AF114" s="205"/>
      <c r="AG114" s="205"/>
      <c r="AH114" s="204">
        <f t="shared" si="12"/>
        <v>0</v>
      </c>
      <c r="AI114" s="206"/>
      <c r="AJ114" s="212">
        <f t="shared" si="13"/>
        <v>0</v>
      </c>
      <c r="AK114" s="209"/>
    </row>
    <row r="115" spans="1:37" ht="24.95" customHeight="1">
      <c r="A115" s="208">
        <v>6</v>
      </c>
      <c r="B115" s="208"/>
      <c r="C115" s="205"/>
      <c r="D115" s="205"/>
      <c r="E115" s="205"/>
      <c r="F115" s="205"/>
      <c r="G115" s="205"/>
      <c r="H115" s="205"/>
      <c r="I115" s="205"/>
      <c r="J115" s="205"/>
      <c r="K115" s="205"/>
      <c r="L115" s="205"/>
      <c r="M115" s="205"/>
      <c r="N115" s="205"/>
      <c r="O115" s="205"/>
      <c r="P115" s="205"/>
      <c r="Q115" s="205"/>
      <c r="R115" s="205"/>
      <c r="S115" s="205"/>
      <c r="T115" s="205"/>
      <c r="U115" s="205"/>
      <c r="V115" s="205"/>
      <c r="W115" s="205"/>
      <c r="X115" s="205"/>
      <c r="Y115" s="205"/>
      <c r="Z115" s="205"/>
      <c r="AA115" s="205"/>
      <c r="AB115" s="205"/>
      <c r="AC115" s="205"/>
      <c r="AD115" s="205"/>
      <c r="AE115" s="205"/>
      <c r="AF115" s="205"/>
      <c r="AG115" s="205"/>
      <c r="AH115" s="204">
        <f t="shared" si="12"/>
        <v>0</v>
      </c>
      <c r="AI115" s="206"/>
      <c r="AJ115" s="212">
        <f t="shared" si="13"/>
        <v>0</v>
      </c>
      <c r="AK115" s="209"/>
    </row>
    <row r="116" spans="1:37" ht="24.95" customHeight="1">
      <c r="A116" s="204">
        <v>7</v>
      </c>
      <c r="B116" s="208"/>
      <c r="C116" s="205"/>
      <c r="D116" s="205"/>
      <c r="E116" s="205"/>
      <c r="F116" s="205"/>
      <c r="G116" s="205"/>
      <c r="H116" s="205"/>
      <c r="I116" s="205"/>
      <c r="J116" s="205"/>
      <c r="K116" s="205"/>
      <c r="L116" s="205"/>
      <c r="M116" s="205"/>
      <c r="N116" s="205"/>
      <c r="O116" s="205"/>
      <c r="P116" s="205"/>
      <c r="Q116" s="205"/>
      <c r="R116" s="205"/>
      <c r="S116" s="205"/>
      <c r="T116" s="205"/>
      <c r="U116" s="205"/>
      <c r="V116" s="205"/>
      <c r="W116" s="205"/>
      <c r="X116" s="205"/>
      <c r="Y116" s="205"/>
      <c r="Z116" s="205"/>
      <c r="AA116" s="205"/>
      <c r="AB116" s="205"/>
      <c r="AC116" s="205"/>
      <c r="AD116" s="205"/>
      <c r="AE116" s="205"/>
      <c r="AF116" s="205"/>
      <c r="AG116" s="205"/>
      <c r="AH116" s="204">
        <f t="shared" si="12"/>
        <v>0</v>
      </c>
      <c r="AI116" s="206"/>
      <c r="AJ116" s="212">
        <f t="shared" si="13"/>
        <v>0</v>
      </c>
      <c r="AK116" s="209"/>
    </row>
    <row r="117" spans="1:37" ht="24.95" customHeight="1">
      <c r="A117" s="208">
        <v>8</v>
      </c>
      <c r="B117" s="208"/>
      <c r="C117" s="205"/>
      <c r="D117" s="205"/>
      <c r="E117" s="205"/>
      <c r="F117" s="205"/>
      <c r="G117" s="205"/>
      <c r="H117" s="205"/>
      <c r="I117" s="205"/>
      <c r="J117" s="205"/>
      <c r="K117" s="205"/>
      <c r="L117" s="205"/>
      <c r="M117" s="205"/>
      <c r="N117" s="205"/>
      <c r="O117" s="205"/>
      <c r="P117" s="205"/>
      <c r="Q117" s="205"/>
      <c r="R117" s="205"/>
      <c r="S117" s="205"/>
      <c r="T117" s="205"/>
      <c r="U117" s="205"/>
      <c r="V117" s="205"/>
      <c r="W117" s="205"/>
      <c r="X117" s="205"/>
      <c r="Y117" s="205"/>
      <c r="Z117" s="205"/>
      <c r="AA117" s="205"/>
      <c r="AB117" s="205"/>
      <c r="AC117" s="205"/>
      <c r="AD117" s="205"/>
      <c r="AE117" s="205"/>
      <c r="AF117" s="205"/>
      <c r="AG117" s="205"/>
      <c r="AH117" s="204">
        <f t="shared" si="12"/>
        <v>0</v>
      </c>
      <c r="AI117" s="206"/>
      <c r="AJ117" s="212">
        <f t="shared" si="13"/>
        <v>0</v>
      </c>
      <c r="AK117" s="209"/>
    </row>
    <row r="118" spans="1:37" ht="24.95" customHeight="1">
      <c r="A118" s="208">
        <v>9</v>
      </c>
      <c r="B118" s="208"/>
      <c r="C118" s="205"/>
      <c r="D118" s="205"/>
      <c r="E118" s="205"/>
      <c r="F118" s="205"/>
      <c r="G118" s="205"/>
      <c r="H118" s="205"/>
      <c r="I118" s="205"/>
      <c r="J118" s="205"/>
      <c r="K118" s="205"/>
      <c r="L118" s="205"/>
      <c r="M118" s="205"/>
      <c r="N118" s="205"/>
      <c r="O118" s="205"/>
      <c r="P118" s="205"/>
      <c r="Q118" s="205"/>
      <c r="R118" s="205"/>
      <c r="S118" s="205"/>
      <c r="T118" s="205"/>
      <c r="U118" s="205"/>
      <c r="V118" s="205"/>
      <c r="W118" s="205"/>
      <c r="X118" s="205"/>
      <c r="Y118" s="205"/>
      <c r="Z118" s="205"/>
      <c r="AA118" s="205"/>
      <c r="AB118" s="205"/>
      <c r="AC118" s="205"/>
      <c r="AD118" s="205"/>
      <c r="AE118" s="205"/>
      <c r="AF118" s="205"/>
      <c r="AG118" s="205"/>
      <c r="AH118" s="204">
        <f t="shared" si="12"/>
        <v>0</v>
      </c>
      <c r="AI118" s="206"/>
      <c r="AJ118" s="212">
        <f t="shared" si="13"/>
        <v>0</v>
      </c>
      <c r="AK118" s="209"/>
    </row>
    <row r="119" spans="1:37" ht="24.95" customHeight="1">
      <c r="A119" s="204">
        <v>10</v>
      </c>
      <c r="B119" s="208"/>
      <c r="C119" s="205"/>
      <c r="D119" s="205"/>
      <c r="E119" s="205"/>
      <c r="F119" s="205"/>
      <c r="G119" s="205"/>
      <c r="H119" s="205"/>
      <c r="I119" s="205"/>
      <c r="J119" s="205"/>
      <c r="K119" s="205"/>
      <c r="L119" s="205"/>
      <c r="M119" s="205"/>
      <c r="N119" s="205"/>
      <c r="O119" s="205"/>
      <c r="P119" s="205"/>
      <c r="Q119" s="205"/>
      <c r="R119" s="205"/>
      <c r="S119" s="205"/>
      <c r="T119" s="205"/>
      <c r="U119" s="205"/>
      <c r="V119" s="205"/>
      <c r="W119" s="205"/>
      <c r="X119" s="205"/>
      <c r="Y119" s="205"/>
      <c r="Z119" s="205"/>
      <c r="AA119" s="205"/>
      <c r="AB119" s="205"/>
      <c r="AC119" s="205"/>
      <c r="AD119" s="205"/>
      <c r="AE119" s="205"/>
      <c r="AF119" s="205"/>
      <c r="AG119" s="205"/>
      <c r="AH119" s="204">
        <f t="shared" si="12"/>
        <v>0</v>
      </c>
      <c r="AI119" s="206"/>
      <c r="AJ119" s="212">
        <f t="shared" si="13"/>
        <v>0</v>
      </c>
      <c r="AK119" s="209"/>
    </row>
    <row r="120" spans="1:37" ht="24.95" customHeight="1">
      <c r="A120" s="208">
        <v>11</v>
      </c>
      <c r="B120" s="208"/>
      <c r="C120" s="205"/>
      <c r="D120" s="205"/>
      <c r="E120" s="205"/>
      <c r="F120" s="205"/>
      <c r="G120" s="205"/>
      <c r="H120" s="205"/>
      <c r="I120" s="205"/>
      <c r="J120" s="205"/>
      <c r="K120" s="205"/>
      <c r="L120" s="205"/>
      <c r="M120" s="205"/>
      <c r="N120" s="205"/>
      <c r="O120" s="205"/>
      <c r="P120" s="205"/>
      <c r="Q120" s="205"/>
      <c r="R120" s="205"/>
      <c r="S120" s="205"/>
      <c r="T120" s="205"/>
      <c r="U120" s="205"/>
      <c r="V120" s="205"/>
      <c r="W120" s="205"/>
      <c r="X120" s="205"/>
      <c r="Y120" s="205"/>
      <c r="Z120" s="205"/>
      <c r="AA120" s="205"/>
      <c r="AB120" s="205"/>
      <c r="AC120" s="205"/>
      <c r="AD120" s="205"/>
      <c r="AE120" s="205"/>
      <c r="AF120" s="205"/>
      <c r="AG120" s="205"/>
      <c r="AH120" s="204">
        <f t="shared" si="12"/>
        <v>0</v>
      </c>
      <c r="AI120" s="206"/>
      <c r="AJ120" s="212">
        <f t="shared" si="13"/>
        <v>0</v>
      </c>
      <c r="AK120" s="209"/>
    </row>
    <row r="121" spans="1:37" ht="24.95" customHeight="1">
      <c r="A121" s="208">
        <v>12</v>
      </c>
      <c r="B121" s="208"/>
      <c r="C121" s="205"/>
      <c r="D121" s="205"/>
      <c r="E121" s="205"/>
      <c r="F121" s="205"/>
      <c r="G121" s="205"/>
      <c r="H121" s="205"/>
      <c r="I121" s="205"/>
      <c r="J121" s="205"/>
      <c r="K121" s="205"/>
      <c r="L121" s="205"/>
      <c r="M121" s="205"/>
      <c r="N121" s="205"/>
      <c r="O121" s="205"/>
      <c r="P121" s="205"/>
      <c r="Q121" s="205"/>
      <c r="R121" s="205"/>
      <c r="S121" s="205"/>
      <c r="T121" s="205"/>
      <c r="U121" s="205"/>
      <c r="V121" s="205"/>
      <c r="W121" s="205"/>
      <c r="X121" s="205"/>
      <c r="Y121" s="205"/>
      <c r="Z121" s="205"/>
      <c r="AA121" s="205"/>
      <c r="AB121" s="205"/>
      <c r="AC121" s="205"/>
      <c r="AD121" s="205"/>
      <c r="AE121" s="205"/>
      <c r="AF121" s="205"/>
      <c r="AG121" s="205"/>
      <c r="AH121" s="204">
        <f t="shared" si="12"/>
        <v>0</v>
      </c>
      <c r="AI121" s="206"/>
      <c r="AJ121" s="212">
        <f t="shared" si="13"/>
        <v>0</v>
      </c>
      <c r="AK121" s="209"/>
    </row>
    <row r="122" spans="1:37" ht="24.95" customHeight="1">
      <c r="A122" s="204">
        <v>13</v>
      </c>
      <c r="B122" s="208"/>
      <c r="C122" s="205"/>
      <c r="D122" s="205"/>
      <c r="E122" s="205"/>
      <c r="F122" s="205"/>
      <c r="G122" s="205"/>
      <c r="H122" s="205"/>
      <c r="I122" s="205"/>
      <c r="J122" s="205"/>
      <c r="K122" s="205"/>
      <c r="L122" s="205"/>
      <c r="M122" s="205"/>
      <c r="N122" s="205"/>
      <c r="O122" s="205"/>
      <c r="P122" s="205"/>
      <c r="Q122" s="205"/>
      <c r="R122" s="205"/>
      <c r="S122" s="205"/>
      <c r="T122" s="205"/>
      <c r="U122" s="205"/>
      <c r="V122" s="205"/>
      <c r="W122" s="205"/>
      <c r="X122" s="205"/>
      <c r="Y122" s="205"/>
      <c r="Z122" s="205"/>
      <c r="AA122" s="205"/>
      <c r="AB122" s="205"/>
      <c r="AC122" s="205"/>
      <c r="AD122" s="205"/>
      <c r="AE122" s="205"/>
      <c r="AF122" s="205"/>
      <c r="AG122" s="205"/>
      <c r="AH122" s="204">
        <f t="shared" si="12"/>
        <v>0</v>
      </c>
      <c r="AI122" s="206"/>
      <c r="AJ122" s="212">
        <f t="shared" si="13"/>
        <v>0</v>
      </c>
      <c r="AK122" s="209"/>
    </row>
    <row r="123" spans="1:37" ht="24.95" customHeight="1">
      <c r="A123" s="208">
        <v>14</v>
      </c>
      <c r="B123" s="208"/>
      <c r="C123" s="205"/>
      <c r="D123" s="205"/>
      <c r="E123" s="205"/>
      <c r="F123" s="205"/>
      <c r="G123" s="205"/>
      <c r="H123" s="205"/>
      <c r="I123" s="205"/>
      <c r="J123" s="205"/>
      <c r="K123" s="205"/>
      <c r="L123" s="205"/>
      <c r="M123" s="205"/>
      <c r="N123" s="205"/>
      <c r="O123" s="205"/>
      <c r="P123" s="205"/>
      <c r="Q123" s="205"/>
      <c r="R123" s="205"/>
      <c r="S123" s="205"/>
      <c r="T123" s="205"/>
      <c r="U123" s="205"/>
      <c r="V123" s="205"/>
      <c r="W123" s="205"/>
      <c r="X123" s="205"/>
      <c r="Y123" s="205"/>
      <c r="Z123" s="205"/>
      <c r="AA123" s="205"/>
      <c r="AB123" s="205"/>
      <c r="AC123" s="205"/>
      <c r="AD123" s="205"/>
      <c r="AE123" s="205"/>
      <c r="AF123" s="205"/>
      <c r="AG123" s="205"/>
      <c r="AH123" s="204">
        <f t="shared" si="12"/>
        <v>0</v>
      </c>
      <c r="AI123" s="206"/>
      <c r="AJ123" s="212">
        <f t="shared" si="13"/>
        <v>0</v>
      </c>
      <c r="AK123" s="209"/>
    </row>
    <row r="124" spans="1:37" ht="24.95" customHeight="1">
      <c r="A124" s="208">
        <v>15</v>
      </c>
      <c r="B124" s="208"/>
      <c r="C124" s="205"/>
      <c r="D124" s="205"/>
      <c r="E124" s="205"/>
      <c r="F124" s="205"/>
      <c r="G124" s="205"/>
      <c r="H124" s="205"/>
      <c r="I124" s="205"/>
      <c r="J124" s="205"/>
      <c r="K124" s="205"/>
      <c r="L124" s="205"/>
      <c r="M124" s="205"/>
      <c r="N124" s="205"/>
      <c r="O124" s="205"/>
      <c r="P124" s="205"/>
      <c r="Q124" s="205"/>
      <c r="R124" s="205"/>
      <c r="S124" s="205"/>
      <c r="T124" s="205"/>
      <c r="U124" s="205"/>
      <c r="V124" s="205"/>
      <c r="W124" s="205"/>
      <c r="X124" s="205"/>
      <c r="Y124" s="205"/>
      <c r="Z124" s="205"/>
      <c r="AA124" s="205"/>
      <c r="AB124" s="205"/>
      <c r="AC124" s="205"/>
      <c r="AD124" s="205"/>
      <c r="AE124" s="205"/>
      <c r="AF124" s="205"/>
      <c r="AG124" s="205"/>
      <c r="AH124" s="204">
        <f t="shared" si="12"/>
        <v>0</v>
      </c>
      <c r="AI124" s="206"/>
      <c r="AJ124" s="212">
        <f t="shared" si="13"/>
        <v>0</v>
      </c>
      <c r="AK124" s="209"/>
    </row>
    <row r="125" spans="1:37" ht="24.95" customHeight="1">
      <c r="A125" s="204">
        <v>16</v>
      </c>
      <c r="B125" s="208"/>
      <c r="C125" s="205"/>
      <c r="D125" s="205"/>
      <c r="E125" s="205"/>
      <c r="F125" s="205"/>
      <c r="G125" s="205"/>
      <c r="H125" s="205"/>
      <c r="I125" s="205"/>
      <c r="J125" s="205"/>
      <c r="K125" s="205"/>
      <c r="L125" s="205"/>
      <c r="M125" s="205"/>
      <c r="N125" s="205"/>
      <c r="O125" s="205"/>
      <c r="P125" s="205"/>
      <c r="Q125" s="205"/>
      <c r="R125" s="205"/>
      <c r="S125" s="205"/>
      <c r="T125" s="205"/>
      <c r="U125" s="205"/>
      <c r="V125" s="205"/>
      <c r="W125" s="205"/>
      <c r="X125" s="205"/>
      <c r="Y125" s="205"/>
      <c r="Z125" s="205"/>
      <c r="AA125" s="205"/>
      <c r="AB125" s="205"/>
      <c r="AC125" s="205"/>
      <c r="AD125" s="205"/>
      <c r="AE125" s="205"/>
      <c r="AF125" s="205"/>
      <c r="AG125" s="205"/>
      <c r="AH125" s="204">
        <f t="shared" si="12"/>
        <v>0</v>
      </c>
      <c r="AI125" s="206"/>
      <c r="AJ125" s="212">
        <f t="shared" si="13"/>
        <v>0</v>
      </c>
      <c r="AK125" s="209"/>
    </row>
    <row r="126" spans="1:37" ht="24.95" customHeight="1">
      <c r="A126" s="208">
        <v>17</v>
      </c>
      <c r="B126" s="208"/>
      <c r="C126" s="205"/>
      <c r="D126" s="205"/>
      <c r="E126" s="205"/>
      <c r="F126" s="205"/>
      <c r="G126" s="205"/>
      <c r="H126" s="205"/>
      <c r="I126" s="205"/>
      <c r="J126" s="205"/>
      <c r="K126" s="205"/>
      <c r="L126" s="205"/>
      <c r="M126" s="205"/>
      <c r="N126" s="205"/>
      <c r="O126" s="205"/>
      <c r="P126" s="205"/>
      <c r="Q126" s="205"/>
      <c r="R126" s="205"/>
      <c r="S126" s="205"/>
      <c r="T126" s="205"/>
      <c r="U126" s="205"/>
      <c r="V126" s="205"/>
      <c r="W126" s="205"/>
      <c r="X126" s="205"/>
      <c r="Y126" s="205"/>
      <c r="Z126" s="205"/>
      <c r="AA126" s="205"/>
      <c r="AB126" s="205"/>
      <c r="AC126" s="205"/>
      <c r="AD126" s="205"/>
      <c r="AE126" s="205"/>
      <c r="AF126" s="205"/>
      <c r="AG126" s="205"/>
      <c r="AH126" s="204">
        <f t="shared" si="12"/>
        <v>0</v>
      </c>
      <c r="AI126" s="206"/>
      <c r="AJ126" s="212">
        <f t="shared" si="13"/>
        <v>0</v>
      </c>
      <c r="AK126" s="209"/>
    </row>
    <row r="127" spans="1:37" ht="24.95" customHeight="1">
      <c r="A127" s="208">
        <v>18</v>
      </c>
      <c r="B127" s="208"/>
      <c r="C127" s="205"/>
      <c r="D127" s="205"/>
      <c r="E127" s="205"/>
      <c r="F127" s="205"/>
      <c r="G127" s="205"/>
      <c r="H127" s="205"/>
      <c r="I127" s="205"/>
      <c r="J127" s="205"/>
      <c r="K127" s="205"/>
      <c r="L127" s="205"/>
      <c r="M127" s="205"/>
      <c r="N127" s="205"/>
      <c r="O127" s="205"/>
      <c r="P127" s="205"/>
      <c r="Q127" s="205"/>
      <c r="R127" s="205"/>
      <c r="S127" s="205"/>
      <c r="T127" s="205"/>
      <c r="U127" s="205"/>
      <c r="V127" s="205"/>
      <c r="W127" s="205"/>
      <c r="X127" s="205"/>
      <c r="Y127" s="205"/>
      <c r="Z127" s="205"/>
      <c r="AA127" s="205"/>
      <c r="AB127" s="205"/>
      <c r="AC127" s="205"/>
      <c r="AD127" s="205"/>
      <c r="AE127" s="205"/>
      <c r="AF127" s="205"/>
      <c r="AG127" s="205"/>
      <c r="AH127" s="204">
        <f t="shared" si="12"/>
        <v>0</v>
      </c>
      <c r="AI127" s="206"/>
      <c r="AJ127" s="212">
        <f t="shared" si="13"/>
        <v>0</v>
      </c>
      <c r="AK127" s="209"/>
    </row>
    <row r="128" spans="1:37" ht="24.95" customHeight="1">
      <c r="A128" s="204">
        <v>19</v>
      </c>
      <c r="B128" s="208"/>
      <c r="C128" s="205"/>
      <c r="D128" s="205"/>
      <c r="E128" s="205"/>
      <c r="F128" s="205"/>
      <c r="G128" s="205"/>
      <c r="H128" s="205"/>
      <c r="I128" s="205"/>
      <c r="J128" s="205"/>
      <c r="K128" s="205"/>
      <c r="L128" s="205"/>
      <c r="M128" s="205"/>
      <c r="N128" s="205"/>
      <c r="O128" s="205"/>
      <c r="P128" s="205"/>
      <c r="Q128" s="205"/>
      <c r="R128" s="205"/>
      <c r="S128" s="205"/>
      <c r="T128" s="205"/>
      <c r="U128" s="205"/>
      <c r="V128" s="205"/>
      <c r="W128" s="205"/>
      <c r="X128" s="205"/>
      <c r="Y128" s="205"/>
      <c r="Z128" s="205"/>
      <c r="AA128" s="205"/>
      <c r="AB128" s="205"/>
      <c r="AC128" s="205"/>
      <c r="AD128" s="205"/>
      <c r="AE128" s="205"/>
      <c r="AF128" s="205"/>
      <c r="AG128" s="205"/>
      <c r="AH128" s="204">
        <f t="shared" si="12"/>
        <v>0</v>
      </c>
      <c r="AI128" s="206"/>
      <c r="AJ128" s="212">
        <f t="shared" si="13"/>
        <v>0</v>
      </c>
      <c r="AK128" s="209"/>
    </row>
    <row r="129" spans="1:37" ht="24.95" customHeight="1" thickBot="1">
      <c r="A129" s="213">
        <v>20</v>
      </c>
      <c r="B129" s="213"/>
      <c r="C129" s="214"/>
      <c r="D129" s="214"/>
      <c r="E129" s="214"/>
      <c r="F129" s="214"/>
      <c r="G129" s="214"/>
      <c r="H129" s="214"/>
      <c r="I129" s="214"/>
      <c r="J129" s="214"/>
      <c r="K129" s="214"/>
      <c r="L129" s="214"/>
      <c r="M129" s="214"/>
      <c r="N129" s="214"/>
      <c r="O129" s="214"/>
      <c r="P129" s="214"/>
      <c r="Q129" s="214"/>
      <c r="R129" s="214"/>
      <c r="S129" s="214"/>
      <c r="T129" s="214"/>
      <c r="U129" s="214"/>
      <c r="V129" s="214"/>
      <c r="W129" s="214"/>
      <c r="X129" s="214"/>
      <c r="Y129" s="214"/>
      <c r="Z129" s="214"/>
      <c r="AA129" s="214"/>
      <c r="AB129" s="214"/>
      <c r="AC129" s="214"/>
      <c r="AD129" s="214"/>
      <c r="AE129" s="214"/>
      <c r="AF129" s="214"/>
      <c r="AG129" s="214"/>
      <c r="AH129" s="204">
        <f t="shared" si="12"/>
        <v>0</v>
      </c>
      <c r="AI129" s="215"/>
      <c r="AJ129" s="216">
        <f t="shared" si="13"/>
        <v>0</v>
      </c>
      <c r="AK129" s="217"/>
    </row>
    <row r="130" spans="1:37" ht="24.95" customHeight="1" thickTop="1">
      <c r="A130" s="717" t="s">
        <v>379</v>
      </c>
      <c r="B130" s="718"/>
      <c r="C130" s="218">
        <f>COUNTA(C110:C129)</f>
        <v>0</v>
      </c>
      <c r="D130" s="218">
        <f t="shared" ref="D130:AG130" si="14">COUNTA(D110:D129)</f>
        <v>0</v>
      </c>
      <c r="E130" s="218">
        <f t="shared" si="14"/>
        <v>0</v>
      </c>
      <c r="F130" s="218">
        <f t="shared" si="14"/>
        <v>0</v>
      </c>
      <c r="G130" s="218">
        <f t="shared" si="14"/>
        <v>0</v>
      </c>
      <c r="H130" s="218">
        <f t="shared" si="14"/>
        <v>0</v>
      </c>
      <c r="I130" s="218">
        <f t="shared" si="14"/>
        <v>0</v>
      </c>
      <c r="J130" s="218">
        <f t="shared" si="14"/>
        <v>0</v>
      </c>
      <c r="K130" s="218">
        <f t="shared" si="14"/>
        <v>0</v>
      </c>
      <c r="L130" s="218">
        <f t="shared" si="14"/>
        <v>0</v>
      </c>
      <c r="M130" s="218">
        <f t="shared" si="14"/>
        <v>0</v>
      </c>
      <c r="N130" s="218">
        <f t="shared" si="14"/>
        <v>0</v>
      </c>
      <c r="O130" s="218">
        <f t="shared" si="14"/>
        <v>0</v>
      </c>
      <c r="P130" s="218">
        <f t="shared" si="14"/>
        <v>0</v>
      </c>
      <c r="Q130" s="218">
        <f t="shared" si="14"/>
        <v>0</v>
      </c>
      <c r="R130" s="218">
        <f t="shared" si="14"/>
        <v>0</v>
      </c>
      <c r="S130" s="218">
        <f t="shared" si="14"/>
        <v>0</v>
      </c>
      <c r="T130" s="218">
        <f t="shared" si="14"/>
        <v>0</v>
      </c>
      <c r="U130" s="218">
        <f t="shared" si="14"/>
        <v>0</v>
      </c>
      <c r="V130" s="218">
        <f t="shared" si="14"/>
        <v>0</v>
      </c>
      <c r="W130" s="218">
        <f t="shared" si="14"/>
        <v>0</v>
      </c>
      <c r="X130" s="218">
        <f t="shared" si="14"/>
        <v>0</v>
      </c>
      <c r="Y130" s="218">
        <f t="shared" si="14"/>
        <v>0</v>
      </c>
      <c r="Z130" s="218">
        <f t="shared" si="14"/>
        <v>0</v>
      </c>
      <c r="AA130" s="218">
        <f t="shared" si="14"/>
        <v>0</v>
      </c>
      <c r="AB130" s="218">
        <f t="shared" si="14"/>
        <v>0</v>
      </c>
      <c r="AC130" s="218">
        <f t="shared" si="14"/>
        <v>0</v>
      </c>
      <c r="AD130" s="218">
        <f t="shared" si="14"/>
        <v>0</v>
      </c>
      <c r="AE130" s="218">
        <f t="shared" si="14"/>
        <v>0</v>
      </c>
      <c r="AF130" s="218">
        <f t="shared" si="14"/>
        <v>0</v>
      </c>
      <c r="AG130" s="218">
        <f t="shared" si="14"/>
        <v>0</v>
      </c>
      <c r="AH130" s="717" t="s">
        <v>380</v>
      </c>
      <c r="AI130" s="718"/>
      <c r="AJ130" s="719">
        <f>SUM(AJ110:AJ129)</f>
        <v>0</v>
      </c>
      <c r="AK130" s="720"/>
    </row>
    <row r="131" spans="1:37" ht="24.95" customHeight="1">
      <c r="B131" s="196" t="s">
        <v>314</v>
      </c>
      <c r="AD131" s="713" t="s">
        <v>2</v>
      </c>
      <c r="AE131" s="713"/>
      <c r="AF131" s="713"/>
      <c r="AG131" s="713"/>
      <c r="AH131" s="713">
        <f>'21号（報告鏡）'!$R$9</f>
        <v>0</v>
      </c>
      <c r="AI131" s="713"/>
      <c r="AJ131" s="713"/>
      <c r="AK131" s="713"/>
    </row>
    <row r="132" spans="1:37" ht="24.95" customHeight="1">
      <c r="A132" s="566" t="s">
        <v>378</v>
      </c>
      <c r="B132" s="566"/>
      <c r="C132" s="566"/>
      <c r="D132" s="566"/>
      <c r="E132" s="566"/>
      <c r="F132" s="566"/>
      <c r="G132" s="566"/>
      <c r="H132" s="566"/>
      <c r="I132" s="566"/>
      <c r="J132" s="566"/>
      <c r="K132" s="566"/>
      <c r="L132" s="566"/>
      <c r="M132" s="566"/>
      <c r="N132" s="566"/>
      <c r="O132" s="566"/>
      <c r="P132" s="566"/>
      <c r="Q132" s="566"/>
      <c r="R132" s="566"/>
      <c r="S132" s="566"/>
      <c r="T132" s="566"/>
      <c r="U132" s="566"/>
      <c r="V132" s="566"/>
      <c r="W132" s="566"/>
      <c r="X132" s="566"/>
      <c r="Y132" s="566"/>
      <c r="Z132" s="566"/>
      <c r="AA132" s="566"/>
      <c r="AB132" s="566"/>
      <c r="AC132" s="566"/>
      <c r="AD132" s="566"/>
      <c r="AE132" s="566"/>
      <c r="AF132" s="566"/>
      <c r="AG132" s="566"/>
      <c r="AH132" s="566"/>
      <c r="AI132" s="566"/>
      <c r="AJ132" s="566"/>
      <c r="AK132" s="566"/>
    </row>
    <row r="133" spans="1:37" ht="24.95" customHeight="1">
      <c r="A133" s="708" t="s">
        <v>585</v>
      </c>
      <c r="B133" s="708"/>
      <c r="C133" s="707"/>
      <c r="D133" s="707"/>
      <c r="E133" s="707"/>
      <c r="F133" s="198"/>
      <c r="G133" s="198"/>
      <c r="H133" s="198"/>
      <c r="M133" s="198"/>
      <c r="N133" s="198"/>
      <c r="O133" s="198"/>
      <c r="Q133" s="210"/>
      <c r="R133" s="210"/>
      <c r="S133" s="210"/>
      <c r="T133" s="210"/>
      <c r="U133" s="210"/>
      <c r="V133" s="210"/>
      <c r="W133" s="223"/>
      <c r="X133" s="223"/>
      <c r="AC133"/>
      <c r="AD133" s="210"/>
      <c r="AE133" s="223"/>
      <c r="AF133" s="220"/>
      <c r="AG133" s="220"/>
      <c r="AH133" s="219"/>
      <c r="AI133" s="219"/>
      <c r="AJ133" s="219"/>
      <c r="AK133" s="219"/>
    </row>
    <row r="134" spans="1:37" ht="24.95" customHeight="1">
      <c r="A134" s="716" t="s">
        <v>396</v>
      </c>
      <c r="B134" s="716"/>
      <c r="C134" s="710"/>
      <c r="D134" s="711"/>
      <c r="E134" s="711"/>
      <c r="F134" s="711"/>
      <c r="G134" s="711"/>
      <c r="H134" s="711"/>
      <c r="I134" s="711"/>
      <c r="J134" s="711"/>
      <c r="K134" s="711"/>
      <c r="L134" s="711"/>
      <c r="M134" s="711"/>
      <c r="N134" s="711"/>
      <c r="O134" s="711"/>
      <c r="P134" s="711"/>
      <c r="Q134" s="711"/>
      <c r="R134" s="711"/>
      <c r="S134" s="711"/>
      <c r="T134" s="711"/>
      <c r="U134" s="711"/>
      <c r="V134" s="711"/>
      <c r="W134" s="711"/>
      <c r="X134" s="711"/>
      <c r="Y134" s="711"/>
      <c r="Z134" s="711"/>
      <c r="AA134" s="711"/>
      <c r="AB134" s="711"/>
      <c r="AC134" s="711"/>
      <c r="AD134" s="711"/>
      <c r="AE134" s="711"/>
      <c r="AF134" s="711"/>
      <c r="AG134" s="712"/>
      <c r="AH134" s="715" t="s">
        <v>395</v>
      </c>
      <c r="AI134" s="715"/>
      <c r="AJ134" s="714"/>
      <c r="AK134" s="714"/>
    </row>
    <row r="135" spans="1:37" ht="24.95" customHeight="1">
      <c r="A135" s="199"/>
      <c r="B135" s="255" t="s">
        <v>438</v>
      </c>
      <c r="C135" s="200">
        <v>1</v>
      </c>
      <c r="D135" s="200">
        <v>2</v>
      </c>
      <c r="E135" s="200">
        <v>3</v>
      </c>
      <c r="F135" s="200">
        <v>4</v>
      </c>
      <c r="G135" s="200">
        <v>5</v>
      </c>
      <c r="H135" s="200">
        <v>6</v>
      </c>
      <c r="I135" s="200">
        <v>7</v>
      </c>
      <c r="J135" s="200">
        <v>8</v>
      </c>
      <c r="K135" s="200">
        <v>9</v>
      </c>
      <c r="L135" s="200">
        <v>10</v>
      </c>
      <c r="M135" s="200">
        <v>11</v>
      </c>
      <c r="N135" s="200">
        <v>12</v>
      </c>
      <c r="O135" s="200">
        <v>13</v>
      </c>
      <c r="P135" s="200">
        <v>14</v>
      </c>
      <c r="Q135" s="200">
        <v>15</v>
      </c>
      <c r="R135" s="200">
        <v>16</v>
      </c>
      <c r="S135" s="200">
        <v>17</v>
      </c>
      <c r="T135" s="200">
        <v>18</v>
      </c>
      <c r="U135" s="200">
        <v>19</v>
      </c>
      <c r="V135" s="200">
        <v>20</v>
      </c>
      <c r="W135" s="200">
        <v>21</v>
      </c>
      <c r="X135" s="200">
        <v>22</v>
      </c>
      <c r="Y135" s="200">
        <v>23</v>
      </c>
      <c r="Z135" s="200">
        <v>24</v>
      </c>
      <c r="AA135" s="200">
        <v>25</v>
      </c>
      <c r="AB135" s="200">
        <v>26</v>
      </c>
      <c r="AC135" s="200">
        <v>27</v>
      </c>
      <c r="AD135" s="200">
        <v>28</v>
      </c>
      <c r="AE135" s="200">
        <v>29</v>
      </c>
      <c r="AF135" s="200">
        <v>30</v>
      </c>
      <c r="AG135" s="200">
        <v>31</v>
      </c>
      <c r="AH135" s="201" t="s">
        <v>5</v>
      </c>
      <c r="AI135" s="202" t="s">
        <v>3</v>
      </c>
      <c r="AJ135" s="202" t="s">
        <v>4</v>
      </c>
      <c r="AK135" s="203" t="s">
        <v>6</v>
      </c>
    </row>
    <row r="136" spans="1:37" ht="24.95" customHeight="1">
      <c r="A136" s="204">
        <v>1</v>
      </c>
      <c r="B136" s="204"/>
      <c r="C136" s="205"/>
      <c r="D136" s="205"/>
      <c r="E136" s="205"/>
      <c r="F136" s="205"/>
      <c r="G136" s="205"/>
      <c r="H136" s="205"/>
      <c r="I136" s="205"/>
      <c r="J136" s="205"/>
      <c r="K136" s="205"/>
      <c r="L136" s="205"/>
      <c r="M136" s="205"/>
      <c r="N136" s="205"/>
      <c r="O136" s="205"/>
      <c r="P136" s="205"/>
      <c r="Q136" s="205"/>
      <c r="R136" s="205"/>
      <c r="S136" s="205"/>
      <c r="T136" s="205"/>
      <c r="U136" s="205"/>
      <c r="V136" s="205"/>
      <c r="W136" s="205"/>
      <c r="X136" s="205"/>
      <c r="Y136" s="205"/>
      <c r="Z136" s="205"/>
      <c r="AA136" s="205"/>
      <c r="AB136" s="205"/>
      <c r="AC136" s="205"/>
      <c r="AD136" s="205"/>
      <c r="AE136" s="205"/>
      <c r="AF136" s="205"/>
      <c r="AG136" s="205"/>
      <c r="AH136" s="204">
        <f>SUM(C136:AG136)</f>
        <v>0</v>
      </c>
      <c r="AI136" s="206"/>
      <c r="AJ136" s="212">
        <f>ROUND(AH136*AI136,0)</f>
        <v>0</v>
      </c>
      <c r="AK136" s="207"/>
    </row>
    <row r="137" spans="1:37" ht="24.95" customHeight="1">
      <c r="A137" s="208">
        <v>2</v>
      </c>
      <c r="B137" s="208"/>
      <c r="C137" s="205"/>
      <c r="D137" s="205"/>
      <c r="E137" s="205"/>
      <c r="F137" s="205"/>
      <c r="G137" s="205"/>
      <c r="H137" s="205"/>
      <c r="I137" s="205"/>
      <c r="J137" s="205"/>
      <c r="K137" s="205"/>
      <c r="L137" s="205"/>
      <c r="M137" s="205"/>
      <c r="N137" s="205"/>
      <c r="O137" s="205"/>
      <c r="P137" s="205"/>
      <c r="Q137" s="205"/>
      <c r="R137" s="205"/>
      <c r="S137" s="205"/>
      <c r="T137" s="205"/>
      <c r="U137" s="205"/>
      <c r="V137" s="205"/>
      <c r="W137" s="205"/>
      <c r="X137" s="205"/>
      <c r="Y137" s="205"/>
      <c r="Z137" s="205"/>
      <c r="AA137" s="205"/>
      <c r="AB137" s="205"/>
      <c r="AC137" s="205"/>
      <c r="AD137" s="205"/>
      <c r="AE137" s="205"/>
      <c r="AF137" s="205"/>
      <c r="AG137" s="205"/>
      <c r="AH137" s="204">
        <f t="shared" ref="AH137:AH155" si="15">SUM(C137:AG137)</f>
        <v>0</v>
      </c>
      <c r="AI137" s="206"/>
      <c r="AJ137" s="212">
        <f>ROUND(AH137*AI137,0)</f>
        <v>0</v>
      </c>
      <c r="AK137" s="209"/>
    </row>
    <row r="138" spans="1:37" ht="24.95" customHeight="1">
      <c r="A138" s="208">
        <v>3</v>
      </c>
      <c r="B138" s="208"/>
      <c r="C138" s="205"/>
      <c r="D138" s="205"/>
      <c r="E138" s="205"/>
      <c r="F138" s="205"/>
      <c r="G138" s="205"/>
      <c r="H138" s="205"/>
      <c r="I138" s="205"/>
      <c r="J138" s="205"/>
      <c r="K138" s="205"/>
      <c r="L138" s="205"/>
      <c r="M138" s="205"/>
      <c r="N138" s="205"/>
      <c r="O138" s="205"/>
      <c r="P138" s="205"/>
      <c r="Q138" s="205"/>
      <c r="R138" s="205"/>
      <c r="S138" s="205"/>
      <c r="T138" s="205"/>
      <c r="U138" s="205"/>
      <c r="V138" s="205"/>
      <c r="W138" s="205"/>
      <c r="X138" s="205"/>
      <c r="Y138" s="205"/>
      <c r="Z138" s="205"/>
      <c r="AA138" s="205"/>
      <c r="AB138" s="205"/>
      <c r="AC138" s="205"/>
      <c r="AD138" s="205"/>
      <c r="AE138" s="205"/>
      <c r="AF138" s="205"/>
      <c r="AG138" s="205"/>
      <c r="AH138" s="204">
        <f t="shared" si="15"/>
        <v>0</v>
      </c>
      <c r="AI138" s="206"/>
      <c r="AJ138" s="212">
        <f t="shared" ref="AJ138:AJ155" si="16">ROUND(AH138*AI138,0)</f>
        <v>0</v>
      </c>
      <c r="AK138" s="209"/>
    </row>
    <row r="139" spans="1:37" ht="24.95" customHeight="1">
      <c r="A139" s="204">
        <v>4</v>
      </c>
      <c r="B139" s="208"/>
      <c r="C139" s="205"/>
      <c r="D139" s="205"/>
      <c r="E139" s="205"/>
      <c r="F139" s="205"/>
      <c r="G139" s="205"/>
      <c r="H139" s="205"/>
      <c r="I139" s="205"/>
      <c r="J139" s="205"/>
      <c r="K139" s="205"/>
      <c r="L139" s="205"/>
      <c r="M139" s="205"/>
      <c r="N139" s="205"/>
      <c r="O139" s="205"/>
      <c r="P139" s="205"/>
      <c r="Q139" s="205"/>
      <c r="R139" s="205"/>
      <c r="S139" s="205"/>
      <c r="T139" s="205"/>
      <c r="U139" s="205"/>
      <c r="V139" s="205"/>
      <c r="W139" s="205"/>
      <c r="X139" s="205"/>
      <c r="Y139" s="205"/>
      <c r="Z139" s="205"/>
      <c r="AA139" s="205"/>
      <c r="AB139" s="205"/>
      <c r="AC139" s="205"/>
      <c r="AD139" s="205"/>
      <c r="AE139" s="205"/>
      <c r="AF139" s="205"/>
      <c r="AG139" s="205"/>
      <c r="AH139" s="204">
        <f t="shared" si="15"/>
        <v>0</v>
      </c>
      <c r="AI139" s="206"/>
      <c r="AJ139" s="212">
        <f t="shared" si="16"/>
        <v>0</v>
      </c>
      <c r="AK139" s="209"/>
    </row>
    <row r="140" spans="1:37" ht="24.95" customHeight="1">
      <c r="A140" s="208">
        <v>5</v>
      </c>
      <c r="B140" s="208"/>
      <c r="C140" s="205"/>
      <c r="D140" s="205"/>
      <c r="E140" s="205"/>
      <c r="F140" s="205"/>
      <c r="G140" s="205"/>
      <c r="H140" s="205"/>
      <c r="I140" s="205"/>
      <c r="J140" s="205"/>
      <c r="K140" s="205"/>
      <c r="L140" s="205"/>
      <c r="M140" s="205"/>
      <c r="N140" s="205"/>
      <c r="O140" s="205"/>
      <c r="P140" s="205"/>
      <c r="Q140" s="205"/>
      <c r="R140" s="205"/>
      <c r="S140" s="205"/>
      <c r="T140" s="205"/>
      <c r="U140" s="205"/>
      <c r="V140" s="205"/>
      <c r="W140" s="205"/>
      <c r="X140" s="205"/>
      <c r="Y140" s="205"/>
      <c r="Z140" s="205"/>
      <c r="AA140" s="205"/>
      <c r="AB140" s="205"/>
      <c r="AC140" s="205"/>
      <c r="AD140" s="205"/>
      <c r="AE140" s="205"/>
      <c r="AF140" s="205"/>
      <c r="AG140" s="205"/>
      <c r="AH140" s="204">
        <f t="shared" si="15"/>
        <v>0</v>
      </c>
      <c r="AI140" s="206"/>
      <c r="AJ140" s="212">
        <f t="shared" si="16"/>
        <v>0</v>
      </c>
      <c r="AK140" s="209"/>
    </row>
    <row r="141" spans="1:37" ht="24.95" customHeight="1">
      <c r="A141" s="208">
        <v>6</v>
      </c>
      <c r="B141" s="208"/>
      <c r="C141" s="205"/>
      <c r="D141" s="205"/>
      <c r="E141" s="205"/>
      <c r="F141" s="205"/>
      <c r="G141" s="205"/>
      <c r="H141" s="205"/>
      <c r="I141" s="205"/>
      <c r="J141" s="205"/>
      <c r="K141" s="205"/>
      <c r="L141" s="205"/>
      <c r="M141" s="205"/>
      <c r="N141" s="205"/>
      <c r="O141" s="205"/>
      <c r="P141" s="205"/>
      <c r="Q141" s="205"/>
      <c r="R141" s="205"/>
      <c r="S141" s="205"/>
      <c r="T141" s="205"/>
      <c r="U141" s="205"/>
      <c r="V141" s="205"/>
      <c r="W141" s="205"/>
      <c r="X141" s="205"/>
      <c r="Y141" s="205"/>
      <c r="Z141" s="205"/>
      <c r="AA141" s="205"/>
      <c r="AB141" s="205"/>
      <c r="AC141" s="205"/>
      <c r="AD141" s="205"/>
      <c r="AE141" s="205"/>
      <c r="AF141" s="205"/>
      <c r="AG141" s="205"/>
      <c r="AH141" s="204">
        <f t="shared" si="15"/>
        <v>0</v>
      </c>
      <c r="AI141" s="206"/>
      <c r="AJ141" s="212">
        <f t="shared" si="16"/>
        <v>0</v>
      </c>
      <c r="AK141" s="209"/>
    </row>
    <row r="142" spans="1:37" ht="24.95" customHeight="1">
      <c r="A142" s="204">
        <v>7</v>
      </c>
      <c r="B142" s="208"/>
      <c r="C142" s="205"/>
      <c r="D142" s="205"/>
      <c r="E142" s="205"/>
      <c r="F142" s="205"/>
      <c r="G142" s="205"/>
      <c r="H142" s="205"/>
      <c r="I142" s="205"/>
      <c r="J142" s="205"/>
      <c r="K142" s="205"/>
      <c r="L142" s="205"/>
      <c r="M142" s="205"/>
      <c r="N142" s="205"/>
      <c r="O142" s="205"/>
      <c r="P142" s="205"/>
      <c r="Q142" s="205"/>
      <c r="R142" s="205"/>
      <c r="S142" s="205"/>
      <c r="T142" s="205"/>
      <c r="U142" s="205"/>
      <c r="V142" s="205"/>
      <c r="W142" s="205"/>
      <c r="X142" s="205"/>
      <c r="Y142" s="205"/>
      <c r="Z142" s="205"/>
      <c r="AA142" s="205"/>
      <c r="AB142" s="205"/>
      <c r="AC142" s="205"/>
      <c r="AD142" s="205"/>
      <c r="AE142" s="205"/>
      <c r="AF142" s="205"/>
      <c r="AG142" s="205"/>
      <c r="AH142" s="204">
        <f t="shared" si="15"/>
        <v>0</v>
      </c>
      <c r="AI142" s="206"/>
      <c r="AJ142" s="212">
        <f t="shared" si="16"/>
        <v>0</v>
      </c>
      <c r="AK142" s="209"/>
    </row>
    <row r="143" spans="1:37" ht="24.95" customHeight="1">
      <c r="A143" s="208">
        <v>8</v>
      </c>
      <c r="B143" s="208"/>
      <c r="C143" s="205"/>
      <c r="D143" s="205"/>
      <c r="E143" s="205"/>
      <c r="F143" s="205"/>
      <c r="G143" s="205"/>
      <c r="H143" s="205"/>
      <c r="I143" s="205"/>
      <c r="J143" s="205"/>
      <c r="K143" s="205"/>
      <c r="L143" s="205"/>
      <c r="M143" s="205"/>
      <c r="N143" s="205"/>
      <c r="O143" s="205"/>
      <c r="P143" s="205"/>
      <c r="Q143" s="205"/>
      <c r="R143" s="205"/>
      <c r="S143" s="205"/>
      <c r="T143" s="205"/>
      <c r="U143" s="205"/>
      <c r="V143" s="205"/>
      <c r="W143" s="205"/>
      <c r="X143" s="205"/>
      <c r="Y143" s="205"/>
      <c r="Z143" s="205"/>
      <c r="AA143" s="205"/>
      <c r="AB143" s="205"/>
      <c r="AC143" s="205"/>
      <c r="AD143" s="205"/>
      <c r="AE143" s="205"/>
      <c r="AF143" s="205"/>
      <c r="AG143" s="205"/>
      <c r="AH143" s="204">
        <f t="shared" si="15"/>
        <v>0</v>
      </c>
      <c r="AI143" s="206"/>
      <c r="AJ143" s="212">
        <f t="shared" si="16"/>
        <v>0</v>
      </c>
      <c r="AK143" s="209"/>
    </row>
    <row r="144" spans="1:37" ht="24.95" customHeight="1">
      <c r="A144" s="208">
        <v>9</v>
      </c>
      <c r="B144" s="208"/>
      <c r="C144" s="205"/>
      <c r="D144" s="205"/>
      <c r="E144" s="205"/>
      <c r="F144" s="205"/>
      <c r="G144" s="205"/>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4">
        <f t="shared" si="15"/>
        <v>0</v>
      </c>
      <c r="AI144" s="206"/>
      <c r="AJ144" s="212">
        <f t="shared" si="16"/>
        <v>0</v>
      </c>
      <c r="AK144" s="209"/>
    </row>
    <row r="145" spans="1:37" ht="24.95" customHeight="1">
      <c r="A145" s="204">
        <v>10</v>
      </c>
      <c r="B145" s="208"/>
      <c r="C145" s="205"/>
      <c r="D145" s="205"/>
      <c r="E145" s="205"/>
      <c r="F145" s="205"/>
      <c r="G145" s="205"/>
      <c r="H145" s="205"/>
      <c r="I145" s="205"/>
      <c r="J145" s="205"/>
      <c r="K145" s="205"/>
      <c r="L145" s="205"/>
      <c r="M145" s="205"/>
      <c r="N145" s="205"/>
      <c r="O145" s="205"/>
      <c r="P145" s="205"/>
      <c r="Q145" s="205"/>
      <c r="R145" s="205"/>
      <c r="S145" s="205"/>
      <c r="T145" s="205"/>
      <c r="U145" s="205"/>
      <c r="V145" s="205"/>
      <c r="W145" s="205"/>
      <c r="X145" s="205"/>
      <c r="Y145" s="205"/>
      <c r="Z145" s="205"/>
      <c r="AA145" s="205"/>
      <c r="AB145" s="205"/>
      <c r="AC145" s="205"/>
      <c r="AD145" s="205"/>
      <c r="AE145" s="205"/>
      <c r="AF145" s="205"/>
      <c r="AG145" s="205"/>
      <c r="AH145" s="204">
        <f t="shared" si="15"/>
        <v>0</v>
      </c>
      <c r="AI145" s="206"/>
      <c r="AJ145" s="212">
        <f t="shared" si="16"/>
        <v>0</v>
      </c>
      <c r="AK145" s="209"/>
    </row>
    <row r="146" spans="1:37" ht="24.95" customHeight="1">
      <c r="A146" s="208">
        <v>11</v>
      </c>
      <c r="B146" s="208"/>
      <c r="C146" s="205"/>
      <c r="D146" s="205"/>
      <c r="E146" s="205"/>
      <c r="F146" s="205"/>
      <c r="G146" s="205"/>
      <c r="H146" s="205"/>
      <c r="I146" s="205"/>
      <c r="J146" s="205"/>
      <c r="K146" s="205"/>
      <c r="L146" s="205"/>
      <c r="M146" s="205"/>
      <c r="N146" s="205"/>
      <c r="O146" s="205"/>
      <c r="P146" s="205"/>
      <c r="Q146" s="205"/>
      <c r="R146" s="205"/>
      <c r="S146" s="205"/>
      <c r="T146" s="205"/>
      <c r="U146" s="205"/>
      <c r="V146" s="205"/>
      <c r="W146" s="205"/>
      <c r="X146" s="205"/>
      <c r="Y146" s="205"/>
      <c r="Z146" s="205"/>
      <c r="AA146" s="205"/>
      <c r="AB146" s="205"/>
      <c r="AC146" s="205"/>
      <c r="AD146" s="205"/>
      <c r="AE146" s="205"/>
      <c r="AF146" s="205"/>
      <c r="AG146" s="205"/>
      <c r="AH146" s="204">
        <f t="shared" si="15"/>
        <v>0</v>
      </c>
      <c r="AI146" s="206"/>
      <c r="AJ146" s="212">
        <f t="shared" si="16"/>
        <v>0</v>
      </c>
      <c r="AK146" s="209"/>
    </row>
    <row r="147" spans="1:37" ht="24.95" customHeight="1">
      <c r="A147" s="208">
        <v>12</v>
      </c>
      <c r="B147" s="208"/>
      <c r="C147" s="205"/>
      <c r="D147" s="205"/>
      <c r="E147" s="205"/>
      <c r="F147" s="205"/>
      <c r="G147" s="205"/>
      <c r="H147" s="205"/>
      <c r="I147" s="205"/>
      <c r="J147" s="205"/>
      <c r="K147" s="205"/>
      <c r="L147" s="205"/>
      <c r="M147" s="205"/>
      <c r="N147" s="205"/>
      <c r="O147" s="205"/>
      <c r="P147" s="205"/>
      <c r="Q147" s="205"/>
      <c r="R147" s="205"/>
      <c r="S147" s="205"/>
      <c r="T147" s="205"/>
      <c r="U147" s="205"/>
      <c r="V147" s="205"/>
      <c r="W147" s="205"/>
      <c r="X147" s="205"/>
      <c r="Y147" s="205"/>
      <c r="Z147" s="205"/>
      <c r="AA147" s="205"/>
      <c r="AB147" s="205"/>
      <c r="AC147" s="205"/>
      <c r="AD147" s="205"/>
      <c r="AE147" s="205"/>
      <c r="AF147" s="205"/>
      <c r="AG147" s="205"/>
      <c r="AH147" s="204">
        <f t="shared" si="15"/>
        <v>0</v>
      </c>
      <c r="AI147" s="206"/>
      <c r="AJ147" s="212">
        <f t="shared" si="16"/>
        <v>0</v>
      </c>
      <c r="AK147" s="209"/>
    </row>
    <row r="148" spans="1:37" ht="24.95" customHeight="1">
      <c r="A148" s="204">
        <v>13</v>
      </c>
      <c r="B148" s="208"/>
      <c r="C148" s="205"/>
      <c r="D148" s="205"/>
      <c r="E148" s="205"/>
      <c r="F148" s="205"/>
      <c r="G148" s="205"/>
      <c r="H148" s="205"/>
      <c r="I148" s="205"/>
      <c r="J148" s="205"/>
      <c r="K148" s="205"/>
      <c r="L148" s="205"/>
      <c r="M148" s="205"/>
      <c r="N148" s="205"/>
      <c r="O148" s="205"/>
      <c r="P148" s="205"/>
      <c r="Q148" s="205"/>
      <c r="R148" s="205"/>
      <c r="S148" s="205"/>
      <c r="T148" s="205"/>
      <c r="U148" s="205"/>
      <c r="V148" s="205"/>
      <c r="W148" s="205"/>
      <c r="X148" s="205"/>
      <c r="Y148" s="205"/>
      <c r="Z148" s="205"/>
      <c r="AA148" s="205"/>
      <c r="AB148" s="205"/>
      <c r="AC148" s="205"/>
      <c r="AD148" s="205"/>
      <c r="AE148" s="205"/>
      <c r="AF148" s="205"/>
      <c r="AG148" s="205"/>
      <c r="AH148" s="204">
        <f t="shared" si="15"/>
        <v>0</v>
      </c>
      <c r="AI148" s="206"/>
      <c r="AJ148" s="212">
        <f t="shared" si="16"/>
        <v>0</v>
      </c>
      <c r="AK148" s="209"/>
    </row>
    <row r="149" spans="1:37" ht="24.95" customHeight="1">
      <c r="A149" s="208">
        <v>14</v>
      </c>
      <c r="B149" s="208"/>
      <c r="C149" s="205"/>
      <c r="D149" s="205"/>
      <c r="E149" s="205"/>
      <c r="F149" s="205"/>
      <c r="G149" s="205"/>
      <c r="H149" s="205"/>
      <c r="I149" s="205"/>
      <c r="J149" s="205"/>
      <c r="K149" s="205"/>
      <c r="L149" s="205"/>
      <c r="M149" s="205"/>
      <c r="N149" s="205"/>
      <c r="O149" s="205"/>
      <c r="P149" s="205"/>
      <c r="Q149" s="205"/>
      <c r="R149" s="205"/>
      <c r="S149" s="205"/>
      <c r="T149" s="205"/>
      <c r="U149" s="205"/>
      <c r="V149" s="205"/>
      <c r="W149" s="205"/>
      <c r="X149" s="205"/>
      <c r="Y149" s="205"/>
      <c r="Z149" s="205"/>
      <c r="AA149" s="205"/>
      <c r="AB149" s="205"/>
      <c r="AC149" s="205"/>
      <c r="AD149" s="205"/>
      <c r="AE149" s="205"/>
      <c r="AF149" s="205"/>
      <c r="AG149" s="205"/>
      <c r="AH149" s="204">
        <f t="shared" si="15"/>
        <v>0</v>
      </c>
      <c r="AI149" s="206"/>
      <c r="AJ149" s="212">
        <f t="shared" si="16"/>
        <v>0</v>
      </c>
      <c r="AK149" s="209"/>
    </row>
    <row r="150" spans="1:37" ht="24.95" customHeight="1">
      <c r="A150" s="208">
        <v>15</v>
      </c>
      <c r="B150" s="208"/>
      <c r="C150" s="205"/>
      <c r="D150" s="205"/>
      <c r="E150" s="205"/>
      <c r="F150" s="205"/>
      <c r="G150" s="205"/>
      <c r="H150" s="205"/>
      <c r="I150" s="205"/>
      <c r="J150" s="205"/>
      <c r="K150" s="205"/>
      <c r="L150" s="205"/>
      <c r="M150" s="205"/>
      <c r="N150" s="205"/>
      <c r="O150" s="205"/>
      <c r="P150" s="205"/>
      <c r="Q150" s="205"/>
      <c r="R150" s="205"/>
      <c r="S150" s="205"/>
      <c r="T150" s="205"/>
      <c r="U150" s="205"/>
      <c r="V150" s="205"/>
      <c r="W150" s="205"/>
      <c r="X150" s="205"/>
      <c r="Y150" s="205"/>
      <c r="Z150" s="205"/>
      <c r="AA150" s="205"/>
      <c r="AB150" s="205"/>
      <c r="AC150" s="205"/>
      <c r="AD150" s="205"/>
      <c r="AE150" s="205"/>
      <c r="AF150" s="205"/>
      <c r="AG150" s="205"/>
      <c r="AH150" s="204">
        <f t="shared" si="15"/>
        <v>0</v>
      </c>
      <c r="AI150" s="206"/>
      <c r="AJ150" s="212">
        <f t="shared" si="16"/>
        <v>0</v>
      </c>
      <c r="AK150" s="209"/>
    </row>
    <row r="151" spans="1:37" ht="24.95" customHeight="1">
      <c r="A151" s="204">
        <v>16</v>
      </c>
      <c r="B151" s="208"/>
      <c r="C151" s="205"/>
      <c r="D151" s="205"/>
      <c r="E151" s="205"/>
      <c r="F151" s="205"/>
      <c r="G151" s="205"/>
      <c r="H151" s="205"/>
      <c r="I151" s="205"/>
      <c r="J151" s="205"/>
      <c r="K151" s="205"/>
      <c r="L151" s="205"/>
      <c r="M151" s="205"/>
      <c r="N151" s="205"/>
      <c r="O151" s="205"/>
      <c r="P151" s="205"/>
      <c r="Q151" s="205"/>
      <c r="R151" s="205"/>
      <c r="S151" s="205"/>
      <c r="T151" s="205"/>
      <c r="U151" s="205"/>
      <c r="V151" s="205"/>
      <c r="W151" s="205"/>
      <c r="X151" s="205"/>
      <c r="Y151" s="205"/>
      <c r="Z151" s="205"/>
      <c r="AA151" s="205"/>
      <c r="AB151" s="205"/>
      <c r="AC151" s="205"/>
      <c r="AD151" s="205"/>
      <c r="AE151" s="205"/>
      <c r="AF151" s="205"/>
      <c r="AG151" s="205"/>
      <c r="AH151" s="204">
        <f t="shared" si="15"/>
        <v>0</v>
      </c>
      <c r="AI151" s="206"/>
      <c r="AJ151" s="212">
        <f t="shared" si="16"/>
        <v>0</v>
      </c>
      <c r="AK151" s="209"/>
    </row>
    <row r="152" spans="1:37" ht="24.95" customHeight="1">
      <c r="A152" s="208">
        <v>17</v>
      </c>
      <c r="B152" s="208"/>
      <c r="C152" s="205"/>
      <c r="D152" s="205"/>
      <c r="E152" s="205"/>
      <c r="F152" s="205"/>
      <c r="G152" s="205"/>
      <c r="H152" s="205"/>
      <c r="I152" s="205"/>
      <c r="J152" s="205"/>
      <c r="K152" s="205"/>
      <c r="L152" s="205"/>
      <c r="M152" s="205"/>
      <c r="N152" s="205"/>
      <c r="O152" s="205"/>
      <c r="P152" s="205"/>
      <c r="Q152" s="205"/>
      <c r="R152" s="205"/>
      <c r="S152" s="205"/>
      <c r="T152" s="205"/>
      <c r="U152" s="205"/>
      <c r="V152" s="205"/>
      <c r="W152" s="205"/>
      <c r="X152" s="205"/>
      <c r="Y152" s="205"/>
      <c r="Z152" s="205"/>
      <c r="AA152" s="205"/>
      <c r="AB152" s="205"/>
      <c r="AC152" s="205"/>
      <c r="AD152" s="205"/>
      <c r="AE152" s="205"/>
      <c r="AF152" s="205"/>
      <c r="AG152" s="205"/>
      <c r="AH152" s="204">
        <f t="shared" si="15"/>
        <v>0</v>
      </c>
      <c r="AI152" s="206"/>
      <c r="AJ152" s="212">
        <f t="shared" si="16"/>
        <v>0</v>
      </c>
      <c r="AK152" s="209"/>
    </row>
    <row r="153" spans="1:37" ht="24.95" customHeight="1">
      <c r="A153" s="208">
        <v>18</v>
      </c>
      <c r="B153" s="208"/>
      <c r="C153" s="205"/>
      <c r="D153" s="205"/>
      <c r="E153" s="205"/>
      <c r="F153" s="205"/>
      <c r="G153" s="205"/>
      <c r="H153" s="205"/>
      <c r="I153" s="205"/>
      <c r="J153" s="205"/>
      <c r="K153" s="205"/>
      <c r="L153" s="205"/>
      <c r="M153" s="205"/>
      <c r="N153" s="205"/>
      <c r="O153" s="205"/>
      <c r="P153" s="205"/>
      <c r="Q153" s="205"/>
      <c r="R153" s="205"/>
      <c r="S153" s="205"/>
      <c r="T153" s="205"/>
      <c r="U153" s="205"/>
      <c r="V153" s="205"/>
      <c r="W153" s="205"/>
      <c r="X153" s="205"/>
      <c r="Y153" s="205"/>
      <c r="Z153" s="205"/>
      <c r="AA153" s="205"/>
      <c r="AB153" s="205"/>
      <c r="AC153" s="205"/>
      <c r="AD153" s="205"/>
      <c r="AE153" s="205"/>
      <c r="AF153" s="205"/>
      <c r="AG153" s="205"/>
      <c r="AH153" s="204">
        <f t="shared" si="15"/>
        <v>0</v>
      </c>
      <c r="AI153" s="206"/>
      <c r="AJ153" s="212">
        <f t="shared" si="16"/>
        <v>0</v>
      </c>
      <c r="AK153" s="209"/>
    </row>
    <row r="154" spans="1:37" ht="24.95" customHeight="1">
      <c r="A154" s="204">
        <v>19</v>
      </c>
      <c r="B154" s="208"/>
      <c r="C154" s="205"/>
      <c r="D154" s="205"/>
      <c r="E154" s="205"/>
      <c r="F154" s="205"/>
      <c r="G154" s="205"/>
      <c r="H154" s="205"/>
      <c r="I154" s="205"/>
      <c r="J154" s="205"/>
      <c r="K154" s="205"/>
      <c r="L154" s="205"/>
      <c r="M154" s="205"/>
      <c r="N154" s="205"/>
      <c r="O154" s="205"/>
      <c r="P154" s="205"/>
      <c r="Q154" s="205"/>
      <c r="R154" s="205"/>
      <c r="S154" s="205"/>
      <c r="T154" s="205"/>
      <c r="U154" s="205"/>
      <c r="V154" s="205"/>
      <c r="W154" s="205"/>
      <c r="X154" s="205"/>
      <c r="Y154" s="205"/>
      <c r="Z154" s="205"/>
      <c r="AA154" s="205"/>
      <c r="AB154" s="205"/>
      <c r="AC154" s="205"/>
      <c r="AD154" s="205"/>
      <c r="AE154" s="205"/>
      <c r="AF154" s="205"/>
      <c r="AG154" s="205"/>
      <c r="AH154" s="204">
        <f t="shared" si="15"/>
        <v>0</v>
      </c>
      <c r="AI154" s="206"/>
      <c r="AJ154" s="212">
        <f t="shared" si="16"/>
        <v>0</v>
      </c>
      <c r="AK154" s="209"/>
    </row>
    <row r="155" spans="1:37" ht="24.95" customHeight="1" thickBot="1">
      <c r="A155" s="213">
        <v>20</v>
      </c>
      <c r="B155" s="213"/>
      <c r="C155" s="214"/>
      <c r="D155" s="214"/>
      <c r="E155" s="214"/>
      <c r="F155" s="214"/>
      <c r="G155" s="214"/>
      <c r="H155" s="214"/>
      <c r="I155" s="214"/>
      <c r="J155" s="214"/>
      <c r="K155" s="214"/>
      <c r="L155" s="214"/>
      <c r="M155" s="214"/>
      <c r="N155" s="214"/>
      <c r="O155" s="214"/>
      <c r="P155" s="214"/>
      <c r="Q155" s="214"/>
      <c r="R155" s="214"/>
      <c r="S155" s="214"/>
      <c r="T155" s="214"/>
      <c r="U155" s="214"/>
      <c r="V155" s="214"/>
      <c r="W155" s="214"/>
      <c r="X155" s="214"/>
      <c r="Y155" s="214"/>
      <c r="Z155" s="214"/>
      <c r="AA155" s="214"/>
      <c r="AB155" s="214"/>
      <c r="AC155" s="214"/>
      <c r="AD155" s="214"/>
      <c r="AE155" s="214"/>
      <c r="AF155" s="214"/>
      <c r="AG155" s="214"/>
      <c r="AH155" s="204">
        <f t="shared" si="15"/>
        <v>0</v>
      </c>
      <c r="AI155" s="215"/>
      <c r="AJ155" s="216">
        <f t="shared" si="16"/>
        <v>0</v>
      </c>
      <c r="AK155" s="217"/>
    </row>
    <row r="156" spans="1:37" ht="24.95" customHeight="1" thickTop="1">
      <c r="A156" s="717" t="s">
        <v>379</v>
      </c>
      <c r="B156" s="718"/>
      <c r="C156" s="218">
        <f>COUNTA(C136:C155)</f>
        <v>0</v>
      </c>
      <c r="D156" s="218">
        <f t="shared" ref="D156:AG156" si="17">COUNTA(D136:D155)</f>
        <v>0</v>
      </c>
      <c r="E156" s="218">
        <f t="shared" si="17"/>
        <v>0</v>
      </c>
      <c r="F156" s="218">
        <f t="shared" si="17"/>
        <v>0</v>
      </c>
      <c r="G156" s="218">
        <f t="shared" si="17"/>
        <v>0</v>
      </c>
      <c r="H156" s="218">
        <f t="shared" si="17"/>
        <v>0</v>
      </c>
      <c r="I156" s="218">
        <f t="shared" si="17"/>
        <v>0</v>
      </c>
      <c r="J156" s="218">
        <f t="shared" si="17"/>
        <v>0</v>
      </c>
      <c r="K156" s="218">
        <f t="shared" si="17"/>
        <v>0</v>
      </c>
      <c r="L156" s="218">
        <f t="shared" si="17"/>
        <v>0</v>
      </c>
      <c r="M156" s="218">
        <f t="shared" si="17"/>
        <v>0</v>
      </c>
      <c r="N156" s="218">
        <f t="shared" si="17"/>
        <v>0</v>
      </c>
      <c r="O156" s="218">
        <f t="shared" si="17"/>
        <v>0</v>
      </c>
      <c r="P156" s="218">
        <f t="shared" si="17"/>
        <v>0</v>
      </c>
      <c r="Q156" s="218">
        <f t="shared" si="17"/>
        <v>0</v>
      </c>
      <c r="R156" s="218">
        <f t="shared" si="17"/>
        <v>0</v>
      </c>
      <c r="S156" s="218">
        <f t="shared" si="17"/>
        <v>0</v>
      </c>
      <c r="T156" s="218">
        <f t="shared" si="17"/>
        <v>0</v>
      </c>
      <c r="U156" s="218">
        <f t="shared" si="17"/>
        <v>0</v>
      </c>
      <c r="V156" s="218">
        <f t="shared" si="17"/>
        <v>0</v>
      </c>
      <c r="W156" s="218">
        <f t="shared" si="17"/>
        <v>0</v>
      </c>
      <c r="X156" s="218">
        <f t="shared" si="17"/>
        <v>0</v>
      </c>
      <c r="Y156" s="218">
        <f t="shared" si="17"/>
        <v>0</v>
      </c>
      <c r="Z156" s="218">
        <f t="shared" si="17"/>
        <v>0</v>
      </c>
      <c r="AA156" s="218">
        <f t="shared" si="17"/>
        <v>0</v>
      </c>
      <c r="AB156" s="218">
        <f t="shared" si="17"/>
        <v>0</v>
      </c>
      <c r="AC156" s="218">
        <f t="shared" si="17"/>
        <v>0</v>
      </c>
      <c r="AD156" s="218">
        <f t="shared" si="17"/>
        <v>0</v>
      </c>
      <c r="AE156" s="218">
        <f t="shared" si="17"/>
        <v>0</v>
      </c>
      <c r="AF156" s="218">
        <f t="shared" si="17"/>
        <v>0</v>
      </c>
      <c r="AG156" s="218">
        <f t="shared" si="17"/>
        <v>0</v>
      </c>
      <c r="AH156" s="717" t="s">
        <v>380</v>
      </c>
      <c r="AI156" s="718"/>
      <c r="AJ156" s="719">
        <f>SUM(AJ136:AJ155)</f>
        <v>0</v>
      </c>
      <c r="AK156" s="720"/>
    </row>
    <row r="157" spans="1:37" ht="24.95" customHeight="1">
      <c r="B157" s="196" t="s">
        <v>314</v>
      </c>
      <c r="AD157" s="713" t="s">
        <v>2</v>
      </c>
      <c r="AE157" s="713"/>
      <c r="AF157" s="713"/>
      <c r="AG157" s="713"/>
      <c r="AH157" s="713">
        <f>'21号（報告鏡）'!$R$9</f>
        <v>0</v>
      </c>
      <c r="AI157" s="713"/>
      <c r="AJ157" s="713"/>
      <c r="AK157" s="713"/>
    </row>
    <row r="158" spans="1:37" ht="24.95" customHeight="1">
      <c r="A158" s="566" t="s">
        <v>378</v>
      </c>
      <c r="B158" s="566"/>
      <c r="C158" s="566"/>
      <c r="D158" s="566"/>
      <c r="E158" s="566"/>
      <c r="F158" s="566"/>
      <c r="G158" s="566"/>
      <c r="H158" s="566"/>
      <c r="I158" s="566"/>
      <c r="J158" s="566"/>
      <c r="K158" s="566"/>
      <c r="L158" s="566"/>
      <c r="M158" s="566"/>
      <c r="N158" s="566"/>
      <c r="O158" s="566"/>
      <c r="P158" s="566"/>
      <c r="Q158" s="566"/>
      <c r="R158" s="566"/>
      <c r="S158" s="566"/>
      <c r="T158" s="566"/>
      <c r="U158" s="566"/>
      <c r="V158" s="566"/>
      <c r="W158" s="566"/>
      <c r="X158" s="566"/>
      <c r="Y158" s="566"/>
      <c r="Z158" s="566"/>
      <c r="AA158" s="566"/>
      <c r="AB158" s="566"/>
      <c r="AC158" s="566"/>
      <c r="AD158" s="566"/>
      <c r="AE158" s="566"/>
      <c r="AF158" s="566"/>
      <c r="AG158" s="566"/>
      <c r="AH158" s="566"/>
      <c r="AI158" s="566"/>
      <c r="AJ158" s="566"/>
      <c r="AK158" s="566"/>
    </row>
    <row r="159" spans="1:37" ht="24.95" customHeight="1">
      <c r="A159" s="708" t="s">
        <v>585</v>
      </c>
      <c r="B159" s="708"/>
      <c r="C159" s="707"/>
      <c r="D159" s="707"/>
      <c r="E159" s="707"/>
      <c r="F159" s="198"/>
      <c r="G159" s="198"/>
      <c r="H159" s="198"/>
      <c r="M159" s="198"/>
      <c r="N159" s="198"/>
      <c r="O159" s="198"/>
      <c r="Q159" s="210"/>
      <c r="R159" s="210"/>
      <c r="S159" s="210"/>
      <c r="T159" s="210"/>
      <c r="U159" s="210"/>
      <c r="V159" s="210"/>
      <c r="W159" s="223"/>
      <c r="X159" s="223"/>
      <c r="AC159"/>
      <c r="AD159" s="210"/>
      <c r="AE159" s="223"/>
      <c r="AF159" s="220"/>
      <c r="AG159" s="220"/>
      <c r="AH159" s="219"/>
      <c r="AI159" s="219"/>
      <c r="AJ159" s="219"/>
      <c r="AK159" s="219"/>
    </row>
    <row r="160" spans="1:37" ht="24.95" customHeight="1">
      <c r="A160" s="716" t="s">
        <v>396</v>
      </c>
      <c r="B160" s="716"/>
      <c r="C160" s="710"/>
      <c r="D160" s="711"/>
      <c r="E160" s="711"/>
      <c r="F160" s="711"/>
      <c r="G160" s="711"/>
      <c r="H160" s="711"/>
      <c r="I160" s="711"/>
      <c r="J160" s="711"/>
      <c r="K160" s="711"/>
      <c r="L160" s="711"/>
      <c r="M160" s="711"/>
      <c r="N160" s="711"/>
      <c r="O160" s="711"/>
      <c r="P160" s="711"/>
      <c r="Q160" s="711"/>
      <c r="R160" s="711"/>
      <c r="S160" s="711"/>
      <c r="T160" s="711"/>
      <c r="U160" s="711"/>
      <c r="V160" s="711"/>
      <c r="W160" s="711"/>
      <c r="X160" s="711"/>
      <c r="Y160" s="711"/>
      <c r="Z160" s="711"/>
      <c r="AA160" s="711"/>
      <c r="AB160" s="711"/>
      <c r="AC160" s="711"/>
      <c r="AD160" s="711"/>
      <c r="AE160" s="711"/>
      <c r="AF160" s="711"/>
      <c r="AG160" s="712"/>
      <c r="AH160" s="715" t="s">
        <v>395</v>
      </c>
      <c r="AI160" s="715"/>
      <c r="AJ160" s="714"/>
      <c r="AK160" s="714"/>
    </row>
    <row r="161" spans="1:37" ht="24.95" customHeight="1">
      <c r="A161" s="199"/>
      <c r="B161" s="255" t="s">
        <v>438</v>
      </c>
      <c r="C161" s="200">
        <v>1</v>
      </c>
      <c r="D161" s="200">
        <v>2</v>
      </c>
      <c r="E161" s="200">
        <v>3</v>
      </c>
      <c r="F161" s="200">
        <v>4</v>
      </c>
      <c r="G161" s="200">
        <v>5</v>
      </c>
      <c r="H161" s="200">
        <v>6</v>
      </c>
      <c r="I161" s="200">
        <v>7</v>
      </c>
      <c r="J161" s="200">
        <v>8</v>
      </c>
      <c r="K161" s="200">
        <v>9</v>
      </c>
      <c r="L161" s="200">
        <v>10</v>
      </c>
      <c r="M161" s="200">
        <v>11</v>
      </c>
      <c r="N161" s="200">
        <v>12</v>
      </c>
      <c r="O161" s="200">
        <v>13</v>
      </c>
      <c r="P161" s="200">
        <v>14</v>
      </c>
      <c r="Q161" s="200">
        <v>15</v>
      </c>
      <c r="R161" s="200">
        <v>16</v>
      </c>
      <c r="S161" s="200">
        <v>17</v>
      </c>
      <c r="T161" s="200">
        <v>18</v>
      </c>
      <c r="U161" s="200">
        <v>19</v>
      </c>
      <c r="V161" s="200">
        <v>20</v>
      </c>
      <c r="W161" s="200">
        <v>21</v>
      </c>
      <c r="X161" s="200">
        <v>22</v>
      </c>
      <c r="Y161" s="200">
        <v>23</v>
      </c>
      <c r="Z161" s="200">
        <v>24</v>
      </c>
      <c r="AA161" s="200">
        <v>25</v>
      </c>
      <c r="AB161" s="200">
        <v>26</v>
      </c>
      <c r="AC161" s="200">
        <v>27</v>
      </c>
      <c r="AD161" s="200">
        <v>28</v>
      </c>
      <c r="AE161" s="200">
        <v>29</v>
      </c>
      <c r="AF161" s="200">
        <v>30</v>
      </c>
      <c r="AG161" s="200">
        <v>31</v>
      </c>
      <c r="AH161" s="201" t="s">
        <v>5</v>
      </c>
      <c r="AI161" s="202" t="s">
        <v>3</v>
      </c>
      <c r="AJ161" s="202" t="s">
        <v>4</v>
      </c>
      <c r="AK161" s="203" t="s">
        <v>6</v>
      </c>
    </row>
    <row r="162" spans="1:37" ht="24.95" customHeight="1">
      <c r="A162" s="204">
        <v>1</v>
      </c>
      <c r="B162" s="204"/>
      <c r="C162" s="205"/>
      <c r="D162" s="205"/>
      <c r="E162" s="205"/>
      <c r="F162" s="205"/>
      <c r="G162" s="205"/>
      <c r="H162" s="205"/>
      <c r="I162" s="205"/>
      <c r="J162" s="205"/>
      <c r="K162" s="205"/>
      <c r="L162" s="205"/>
      <c r="M162" s="205"/>
      <c r="N162" s="205"/>
      <c r="O162" s="205"/>
      <c r="P162" s="205"/>
      <c r="Q162" s="205"/>
      <c r="R162" s="205"/>
      <c r="S162" s="205"/>
      <c r="T162" s="205"/>
      <c r="U162" s="205"/>
      <c r="V162" s="205"/>
      <c r="W162" s="205"/>
      <c r="X162" s="205"/>
      <c r="Y162" s="205"/>
      <c r="Z162" s="205"/>
      <c r="AA162" s="205"/>
      <c r="AB162" s="205"/>
      <c r="AC162" s="205"/>
      <c r="AD162" s="205"/>
      <c r="AE162" s="205"/>
      <c r="AF162" s="205"/>
      <c r="AG162" s="205"/>
      <c r="AH162" s="204">
        <f>SUM(C162:AG162)</f>
        <v>0</v>
      </c>
      <c r="AI162" s="206"/>
      <c r="AJ162" s="212">
        <f>ROUND(AH162*AI162,0)</f>
        <v>0</v>
      </c>
      <c r="AK162" s="207"/>
    </row>
    <row r="163" spans="1:37" ht="24.95" customHeight="1">
      <c r="A163" s="208">
        <v>2</v>
      </c>
      <c r="B163" s="208"/>
      <c r="C163" s="205"/>
      <c r="D163" s="205"/>
      <c r="E163" s="205"/>
      <c r="F163" s="205"/>
      <c r="G163" s="205"/>
      <c r="H163" s="205"/>
      <c r="I163" s="205"/>
      <c r="J163" s="205"/>
      <c r="K163" s="205"/>
      <c r="L163" s="205"/>
      <c r="M163" s="205"/>
      <c r="N163" s="205"/>
      <c r="O163" s="205"/>
      <c r="P163" s="205"/>
      <c r="Q163" s="205"/>
      <c r="R163" s="205"/>
      <c r="S163" s="205"/>
      <c r="T163" s="205"/>
      <c r="U163" s="205"/>
      <c r="V163" s="205"/>
      <c r="W163" s="205"/>
      <c r="X163" s="205"/>
      <c r="Y163" s="205"/>
      <c r="Z163" s="205"/>
      <c r="AA163" s="205"/>
      <c r="AB163" s="205"/>
      <c r="AC163" s="205"/>
      <c r="AD163" s="205"/>
      <c r="AE163" s="205"/>
      <c r="AF163" s="205"/>
      <c r="AG163" s="205"/>
      <c r="AH163" s="204">
        <f t="shared" ref="AH163:AH181" si="18">SUM(C163:AG163)</f>
        <v>0</v>
      </c>
      <c r="AI163" s="206"/>
      <c r="AJ163" s="212">
        <f>ROUND(AH163*AI163,0)</f>
        <v>0</v>
      </c>
      <c r="AK163" s="209"/>
    </row>
    <row r="164" spans="1:37" ht="24.95" customHeight="1">
      <c r="A164" s="208">
        <v>3</v>
      </c>
      <c r="B164" s="208"/>
      <c r="C164" s="205"/>
      <c r="D164" s="205"/>
      <c r="E164" s="205"/>
      <c r="F164" s="205"/>
      <c r="G164" s="205"/>
      <c r="H164" s="205"/>
      <c r="I164" s="205"/>
      <c r="J164" s="205"/>
      <c r="K164" s="205"/>
      <c r="L164" s="205"/>
      <c r="M164" s="205"/>
      <c r="N164" s="205"/>
      <c r="O164" s="205"/>
      <c r="P164" s="205"/>
      <c r="Q164" s="205"/>
      <c r="R164" s="205"/>
      <c r="S164" s="205"/>
      <c r="T164" s="205"/>
      <c r="U164" s="205"/>
      <c r="V164" s="205"/>
      <c r="W164" s="205"/>
      <c r="X164" s="205"/>
      <c r="Y164" s="205"/>
      <c r="Z164" s="205"/>
      <c r="AA164" s="205"/>
      <c r="AB164" s="205"/>
      <c r="AC164" s="205"/>
      <c r="AD164" s="205"/>
      <c r="AE164" s="205"/>
      <c r="AF164" s="205"/>
      <c r="AG164" s="205"/>
      <c r="AH164" s="204">
        <f t="shared" si="18"/>
        <v>0</v>
      </c>
      <c r="AI164" s="206"/>
      <c r="AJ164" s="212">
        <f t="shared" ref="AJ164:AJ181" si="19">ROUND(AH164*AI164,0)</f>
        <v>0</v>
      </c>
      <c r="AK164" s="209"/>
    </row>
    <row r="165" spans="1:37" ht="24.95" customHeight="1">
      <c r="A165" s="204">
        <v>4</v>
      </c>
      <c r="B165" s="208"/>
      <c r="C165" s="205"/>
      <c r="D165" s="205"/>
      <c r="E165" s="205"/>
      <c r="F165" s="205"/>
      <c r="G165" s="205"/>
      <c r="H165" s="205"/>
      <c r="I165" s="205"/>
      <c r="J165" s="205"/>
      <c r="K165" s="205"/>
      <c r="L165" s="205"/>
      <c r="M165" s="205"/>
      <c r="N165" s="205"/>
      <c r="O165" s="205"/>
      <c r="P165" s="205"/>
      <c r="Q165" s="205"/>
      <c r="R165" s="205"/>
      <c r="S165" s="205"/>
      <c r="T165" s="205"/>
      <c r="U165" s="205"/>
      <c r="V165" s="205"/>
      <c r="W165" s="205"/>
      <c r="X165" s="205"/>
      <c r="Y165" s="205"/>
      <c r="Z165" s="205"/>
      <c r="AA165" s="205"/>
      <c r="AB165" s="205"/>
      <c r="AC165" s="205"/>
      <c r="AD165" s="205"/>
      <c r="AE165" s="205"/>
      <c r="AF165" s="205"/>
      <c r="AG165" s="205"/>
      <c r="AH165" s="204">
        <f t="shared" si="18"/>
        <v>0</v>
      </c>
      <c r="AI165" s="206"/>
      <c r="AJ165" s="212">
        <f t="shared" si="19"/>
        <v>0</v>
      </c>
      <c r="AK165" s="209"/>
    </row>
    <row r="166" spans="1:37" ht="24.95" customHeight="1">
      <c r="A166" s="208">
        <v>5</v>
      </c>
      <c r="B166" s="208"/>
      <c r="C166" s="205"/>
      <c r="D166" s="205"/>
      <c r="E166" s="205"/>
      <c r="F166" s="205"/>
      <c r="G166" s="205"/>
      <c r="H166" s="205"/>
      <c r="I166" s="205"/>
      <c r="J166" s="205"/>
      <c r="K166" s="205"/>
      <c r="L166" s="205"/>
      <c r="M166" s="205"/>
      <c r="N166" s="205"/>
      <c r="O166" s="205"/>
      <c r="P166" s="205"/>
      <c r="Q166" s="205"/>
      <c r="R166" s="205"/>
      <c r="S166" s="205"/>
      <c r="T166" s="205"/>
      <c r="U166" s="205"/>
      <c r="V166" s="205"/>
      <c r="W166" s="205"/>
      <c r="X166" s="205"/>
      <c r="Y166" s="205"/>
      <c r="Z166" s="205"/>
      <c r="AA166" s="205"/>
      <c r="AB166" s="205"/>
      <c r="AC166" s="205"/>
      <c r="AD166" s="205"/>
      <c r="AE166" s="205"/>
      <c r="AF166" s="205"/>
      <c r="AG166" s="205"/>
      <c r="AH166" s="204">
        <f t="shared" si="18"/>
        <v>0</v>
      </c>
      <c r="AI166" s="206"/>
      <c r="AJ166" s="212">
        <f t="shared" si="19"/>
        <v>0</v>
      </c>
      <c r="AK166" s="209"/>
    </row>
    <row r="167" spans="1:37" ht="24.95" customHeight="1">
      <c r="A167" s="208">
        <v>6</v>
      </c>
      <c r="B167" s="208"/>
      <c r="C167" s="205"/>
      <c r="D167" s="205"/>
      <c r="E167" s="205"/>
      <c r="F167" s="205"/>
      <c r="G167" s="205"/>
      <c r="H167" s="205"/>
      <c r="I167" s="205"/>
      <c r="J167" s="205"/>
      <c r="K167" s="205"/>
      <c r="L167" s="205"/>
      <c r="M167" s="205"/>
      <c r="N167" s="205"/>
      <c r="O167" s="205"/>
      <c r="P167" s="205"/>
      <c r="Q167" s="205"/>
      <c r="R167" s="205"/>
      <c r="S167" s="205"/>
      <c r="T167" s="205"/>
      <c r="U167" s="205"/>
      <c r="V167" s="205"/>
      <c r="W167" s="205"/>
      <c r="X167" s="205"/>
      <c r="Y167" s="205"/>
      <c r="Z167" s="205"/>
      <c r="AA167" s="205"/>
      <c r="AB167" s="205"/>
      <c r="AC167" s="205"/>
      <c r="AD167" s="205"/>
      <c r="AE167" s="205"/>
      <c r="AF167" s="205"/>
      <c r="AG167" s="205"/>
      <c r="AH167" s="204">
        <f t="shared" si="18"/>
        <v>0</v>
      </c>
      <c r="AI167" s="206"/>
      <c r="AJ167" s="212">
        <f t="shared" si="19"/>
        <v>0</v>
      </c>
      <c r="AK167" s="209"/>
    </row>
    <row r="168" spans="1:37" ht="24.95" customHeight="1">
      <c r="A168" s="204">
        <v>7</v>
      </c>
      <c r="B168" s="208"/>
      <c r="C168" s="205"/>
      <c r="D168" s="205"/>
      <c r="E168" s="205"/>
      <c r="F168" s="205"/>
      <c r="G168" s="205"/>
      <c r="H168" s="205"/>
      <c r="I168" s="205"/>
      <c r="J168" s="205"/>
      <c r="K168" s="205"/>
      <c r="L168" s="205"/>
      <c r="M168" s="205"/>
      <c r="N168" s="205"/>
      <c r="O168" s="205"/>
      <c r="P168" s="205"/>
      <c r="Q168" s="205"/>
      <c r="R168" s="205"/>
      <c r="S168" s="205"/>
      <c r="T168" s="205"/>
      <c r="U168" s="205"/>
      <c r="V168" s="205"/>
      <c r="W168" s="205"/>
      <c r="X168" s="205"/>
      <c r="Y168" s="205"/>
      <c r="Z168" s="205"/>
      <c r="AA168" s="205"/>
      <c r="AB168" s="205"/>
      <c r="AC168" s="205"/>
      <c r="AD168" s="205"/>
      <c r="AE168" s="205"/>
      <c r="AF168" s="205"/>
      <c r="AG168" s="205"/>
      <c r="AH168" s="204">
        <f t="shared" si="18"/>
        <v>0</v>
      </c>
      <c r="AI168" s="206"/>
      <c r="AJ168" s="212">
        <f t="shared" si="19"/>
        <v>0</v>
      </c>
      <c r="AK168" s="209"/>
    </row>
    <row r="169" spans="1:37" ht="24.95" customHeight="1">
      <c r="A169" s="208">
        <v>8</v>
      </c>
      <c r="B169" s="208"/>
      <c r="C169" s="205"/>
      <c r="D169" s="205"/>
      <c r="E169" s="205"/>
      <c r="F169" s="205"/>
      <c r="G169" s="205"/>
      <c r="H169" s="205"/>
      <c r="I169" s="205"/>
      <c r="J169" s="205"/>
      <c r="K169" s="205"/>
      <c r="L169" s="205"/>
      <c r="M169" s="205"/>
      <c r="N169" s="205"/>
      <c r="O169" s="205"/>
      <c r="P169" s="205"/>
      <c r="Q169" s="205"/>
      <c r="R169" s="205"/>
      <c r="S169" s="205"/>
      <c r="T169" s="205"/>
      <c r="U169" s="205"/>
      <c r="V169" s="205"/>
      <c r="W169" s="205"/>
      <c r="X169" s="205"/>
      <c r="Y169" s="205"/>
      <c r="Z169" s="205"/>
      <c r="AA169" s="205"/>
      <c r="AB169" s="205"/>
      <c r="AC169" s="205"/>
      <c r="AD169" s="205"/>
      <c r="AE169" s="205"/>
      <c r="AF169" s="205"/>
      <c r="AG169" s="205"/>
      <c r="AH169" s="204">
        <f t="shared" si="18"/>
        <v>0</v>
      </c>
      <c r="AI169" s="206"/>
      <c r="AJ169" s="212">
        <f t="shared" si="19"/>
        <v>0</v>
      </c>
      <c r="AK169" s="209"/>
    </row>
    <row r="170" spans="1:37" ht="24.95" customHeight="1">
      <c r="A170" s="208">
        <v>9</v>
      </c>
      <c r="B170" s="208"/>
      <c r="C170" s="205"/>
      <c r="D170" s="205"/>
      <c r="E170" s="205"/>
      <c r="F170" s="205"/>
      <c r="G170" s="205"/>
      <c r="H170" s="205"/>
      <c r="I170" s="205"/>
      <c r="J170" s="205"/>
      <c r="K170" s="205"/>
      <c r="L170" s="205"/>
      <c r="M170" s="205"/>
      <c r="N170" s="205"/>
      <c r="O170" s="205"/>
      <c r="P170" s="205"/>
      <c r="Q170" s="205"/>
      <c r="R170" s="205"/>
      <c r="S170" s="205"/>
      <c r="T170" s="205"/>
      <c r="U170" s="205"/>
      <c r="V170" s="205"/>
      <c r="W170" s="205"/>
      <c r="X170" s="205"/>
      <c r="Y170" s="205"/>
      <c r="Z170" s="205"/>
      <c r="AA170" s="205"/>
      <c r="AB170" s="205"/>
      <c r="AC170" s="205"/>
      <c r="AD170" s="205"/>
      <c r="AE170" s="205"/>
      <c r="AF170" s="205"/>
      <c r="AG170" s="205"/>
      <c r="AH170" s="204">
        <f t="shared" si="18"/>
        <v>0</v>
      </c>
      <c r="AI170" s="206"/>
      <c r="AJ170" s="212">
        <f t="shared" si="19"/>
        <v>0</v>
      </c>
      <c r="AK170" s="209"/>
    </row>
    <row r="171" spans="1:37" ht="24.95" customHeight="1">
      <c r="A171" s="204">
        <v>10</v>
      </c>
      <c r="B171" s="208"/>
      <c r="C171" s="205"/>
      <c r="D171" s="205"/>
      <c r="E171" s="205"/>
      <c r="F171" s="205"/>
      <c r="G171" s="205"/>
      <c r="H171" s="205"/>
      <c r="I171" s="205"/>
      <c r="J171" s="205"/>
      <c r="K171" s="205"/>
      <c r="L171" s="205"/>
      <c r="M171" s="205"/>
      <c r="N171" s="205"/>
      <c r="O171" s="205"/>
      <c r="P171" s="205"/>
      <c r="Q171" s="205"/>
      <c r="R171" s="205"/>
      <c r="S171" s="205"/>
      <c r="T171" s="205"/>
      <c r="U171" s="205"/>
      <c r="V171" s="205"/>
      <c r="W171" s="205"/>
      <c r="X171" s="205"/>
      <c r="Y171" s="205"/>
      <c r="Z171" s="205"/>
      <c r="AA171" s="205"/>
      <c r="AB171" s="205"/>
      <c r="AC171" s="205"/>
      <c r="AD171" s="205"/>
      <c r="AE171" s="205"/>
      <c r="AF171" s="205"/>
      <c r="AG171" s="205"/>
      <c r="AH171" s="204">
        <f t="shared" si="18"/>
        <v>0</v>
      </c>
      <c r="AI171" s="206"/>
      <c r="AJ171" s="212">
        <f t="shared" si="19"/>
        <v>0</v>
      </c>
      <c r="AK171" s="209"/>
    </row>
    <row r="172" spans="1:37" ht="24.95" customHeight="1">
      <c r="A172" s="208">
        <v>11</v>
      </c>
      <c r="B172" s="208"/>
      <c r="C172" s="205"/>
      <c r="D172" s="205"/>
      <c r="E172" s="205"/>
      <c r="F172" s="205"/>
      <c r="G172" s="205"/>
      <c r="H172" s="205"/>
      <c r="I172" s="205"/>
      <c r="J172" s="205"/>
      <c r="K172" s="205"/>
      <c r="L172" s="205"/>
      <c r="M172" s="205"/>
      <c r="N172" s="205"/>
      <c r="O172" s="205"/>
      <c r="P172" s="205"/>
      <c r="Q172" s="205"/>
      <c r="R172" s="205"/>
      <c r="S172" s="205"/>
      <c r="T172" s="205"/>
      <c r="U172" s="205"/>
      <c r="V172" s="205"/>
      <c r="W172" s="205"/>
      <c r="X172" s="205"/>
      <c r="Y172" s="205"/>
      <c r="Z172" s="205"/>
      <c r="AA172" s="205"/>
      <c r="AB172" s="205"/>
      <c r="AC172" s="205"/>
      <c r="AD172" s="205"/>
      <c r="AE172" s="205"/>
      <c r="AF172" s="205"/>
      <c r="AG172" s="205"/>
      <c r="AH172" s="204">
        <f t="shared" si="18"/>
        <v>0</v>
      </c>
      <c r="AI172" s="206"/>
      <c r="AJ172" s="212">
        <f t="shared" si="19"/>
        <v>0</v>
      </c>
      <c r="AK172" s="209"/>
    </row>
    <row r="173" spans="1:37" ht="24.95" customHeight="1">
      <c r="A173" s="208">
        <v>12</v>
      </c>
      <c r="B173" s="208"/>
      <c r="C173" s="205"/>
      <c r="D173" s="205"/>
      <c r="E173" s="205"/>
      <c r="F173" s="205"/>
      <c r="G173" s="205"/>
      <c r="H173" s="205"/>
      <c r="I173" s="205"/>
      <c r="J173" s="205"/>
      <c r="K173" s="205"/>
      <c r="L173" s="205"/>
      <c r="M173" s="205"/>
      <c r="N173" s="205"/>
      <c r="O173" s="205"/>
      <c r="P173" s="205"/>
      <c r="Q173" s="205"/>
      <c r="R173" s="205"/>
      <c r="S173" s="205"/>
      <c r="T173" s="205"/>
      <c r="U173" s="205"/>
      <c r="V173" s="205"/>
      <c r="W173" s="205"/>
      <c r="X173" s="205"/>
      <c r="Y173" s="205"/>
      <c r="Z173" s="205"/>
      <c r="AA173" s="205"/>
      <c r="AB173" s="205"/>
      <c r="AC173" s="205"/>
      <c r="AD173" s="205"/>
      <c r="AE173" s="205"/>
      <c r="AF173" s="205"/>
      <c r="AG173" s="205"/>
      <c r="AH173" s="204">
        <f t="shared" si="18"/>
        <v>0</v>
      </c>
      <c r="AI173" s="206"/>
      <c r="AJ173" s="212">
        <f t="shared" si="19"/>
        <v>0</v>
      </c>
      <c r="AK173" s="209"/>
    </row>
    <row r="174" spans="1:37" ht="24.95" customHeight="1">
      <c r="A174" s="204">
        <v>13</v>
      </c>
      <c r="B174" s="208"/>
      <c r="C174" s="205"/>
      <c r="D174" s="205"/>
      <c r="E174" s="205"/>
      <c r="F174" s="205"/>
      <c r="G174" s="205"/>
      <c r="H174" s="205"/>
      <c r="I174" s="205"/>
      <c r="J174" s="205"/>
      <c r="K174" s="205"/>
      <c r="L174" s="205"/>
      <c r="M174" s="205"/>
      <c r="N174" s="205"/>
      <c r="O174" s="205"/>
      <c r="P174" s="205"/>
      <c r="Q174" s="205"/>
      <c r="R174" s="205"/>
      <c r="S174" s="205"/>
      <c r="T174" s="205"/>
      <c r="U174" s="205"/>
      <c r="V174" s="205"/>
      <c r="W174" s="205"/>
      <c r="X174" s="205"/>
      <c r="Y174" s="205"/>
      <c r="Z174" s="205"/>
      <c r="AA174" s="205"/>
      <c r="AB174" s="205"/>
      <c r="AC174" s="205"/>
      <c r="AD174" s="205"/>
      <c r="AE174" s="205"/>
      <c r="AF174" s="205"/>
      <c r="AG174" s="205"/>
      <c r="AH174" s="204">
        <f t="shared" si="18"/>
        <v>0</v>
      </c>
      <c r="AI174" s="206"/>
      <c r="AJ174" s="212">
        <f t="shared" si="19"/>
        <v>0</v>
      </c>
      <c r="AK174" s="209"/>
    </row>
    <row r="175" spans="1:37" ht="24.95" customHeight="1">
      <c r="A175" s="208">
        <v>14</v>
      </c>
      <c r="B175" s="208"/>
      <c r="C175" s="205"/>
      <c r="D175" s="205"/>
      <c r="E175" s="205"/>
      <c r="F175" s="205"/>
      <c r="G175" s="205"/>
      <c r="H175" s="205"/>
      <c r="I175" s="205"/>
      <c r="J175" s="205"/>
      <c r="K175" s="205"/>
      <c r="L175" s="205"/>
      <c r="M175" s="205"/>
      <c r="N175" s="205"/>
      <c r="O175" s="205"/>
      <c r="P175" s="205"/>
      <c r="Q175" s="205"/>
      <c r="R175" s="205"/>
      <c r="S175" s="205"/>
      <c r="T175" s="205"/>
      <c r="U175" s="205"/>
      <c r="V175" s="205"/>
      <c r="W175" s="205"/>
      <c r="X175" s="205"/>
      <c r="Y175" s="205"/>
      <c r="Z175" s="205"/>
      <c r="AA175" s="205"/>
      <c r="AB175" s="205"/>
      <c r="AC175" s="205"/>
      <c r="AD175" s="205"/>
      <c r="AE175" s="205"/>
      <c r="AF175" s="205"/>
      <c r="AG175" s="205"/>
      <c r="AH175" s="204">
        <f t="shared" si="18"/>
        <v>0</v>
      </c>
      <c r="AI175" s="206"/>
      <c r="AJ175" s="212">
        <f t="shared" si="19"/>
        <v>0</v>
      </c>
      <c r="AK175" s="209"/>
    </row>
    <row r="176" spans="1:37" ht="24.95" customHeight="1">
      <c r="A176" s="208">
        <v>15</v>
      </c>
      <c r="B176" s="208"/>
      <c r="C176" s="205"/>
      <c r="D176" s="205"/>
      <c r="E176" s="205"/>
      <c r="F176" s="205"/>
      <c r="G176" s="205"/>
      <c r="H176" s="205"/>
      <c r="I176" s="205"/>
      <c r="J176" s="205"/>
      <c r="K176" s="205"/>
      <c r="L176" s="205"/>
      <c r="M176" s="205"/>
      <c r="N176" s="205"/>
      <c r="O176" s="205"/>
      <c r="P176" s="205"/>
      <c r="Q176" s="205"/>
      <c r="R176" s="205"/>
      <c r="S176" s="205"/>
      <c r="T176" s="205"/>
      <c r="U176" s="205"/>
      <c r="V176" s="205"/>
      <c r="W176" s="205"/>
      <c r="X176" s="205"/>
      <c r="Y176" s="205"/>
      <c r="Z176" s="205"/>
      <c r="AA176" s="205"/>
      <c r="AB176" s="205"/>
      <c r="AC176" s="205"/>
      <c r="AD176" s="205"/>
      <c r="AE176" s="205"/>
      <c r="AF176" s="205"/>
      <c r="AG176" s="205"/>
      <c r="AH176" s="204">
        <f t="shared" si="18"/>
        <v>0</v>
      </c>
      <c r="AI176" s="206"/>
      <c r="AJ176" s="212">
        <f t="shared" si="19"/>
        <v>0</v>
      </c>
      <c r="AK176" s="209"/>
    </row>
    <row r="177" spans="1:37" ht="24.95" customHeight="1">
      <c r="A177" s="204">
        <v>16</v>
      </c>
      <c r="B177" s="208"/>
      <c r="C177" s="205"/>
      <c r="D177" s="205"/>
      <c r="E177" s="205"/>
      <c r="F177" s="205"/>
      <c r="G177" s="205"/>
      <c r="H177" s="205"/>
      <c r="I177" s="205"/>
      <c r="J177" s="205"/>
      <c r="K177" s="205"/>
      <c r="L177" s="205"/>
      <c r="M177" s="205"/>
      <c r="N177" s="205"/>
      <c r="O177" s="205"/>
      <c r="P177" s="205"/>
      <c r="Q177" s="205"/>
      <c r="R177" s="205"/>
      <c r="S177" s="205"/>
      <c r="T177" s="205"/>
      <c r="U177" s="205"/>
      <c r="V177" s="205"/>
      <c r="W177" s="205"/>
      <c r="X177" s="205"/>
      <c r="Y177" s="205"/>
      <c r="Z177" s="205"/>
      <c r="AA177" s="205"/>
      <c r="AB177" s="205"/>
      <c r="AC177" s="205"/>
      <c r="AD177" s="205"/>
      <c r="AE177" s="205"/>
      <c r="AF177" s="205"/>
      <c r="AG177" s="205"/>
      <c r="AH177" s="204">
        <f t="shared" si="18"/>
        <v>0</v>
      </c>
      <c r="AI177" s="206"/>
      <c r="AJ177" s="212">
        <f t="shared" si="19"/>
        <v>0</v>
      </c>
      <c r="AK177" s="209"/>
    </row>
    <row r="178" spans="1:37" ht="24.95" customHeight="1">
      <c r="A178" s="208">
        <v>17</v>
      </c>
      <c r="B178" s="208"/>
      <c r="C178" s="205"/>
      <c r="D178" s="205"/>
      <c r="E178" s="205"/>
      <c r="F178" s="205"/>
      <c r="G178" s="205"/>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4">
        <f t="shared" si="18"/>
        <v>0</v>
      </c>
      <c r="AI178" s="206"/>
      <c r="AJ178" s="212">
        <f t="shared" si="19"/>
        <v>0</v>
      </c>
      <c r="AK178" s="209"/>
    </row>
    <row r="179" spans="1:37" ht="24.95" customHeight="1">
      <c r="A179" s="208">
        <v>18</v>
      </c>
      <c r="B179" s="208"/>
      <c r="C179" s="205"/>
      <c r="D179" s="205"/>
      <c r="E179" s="205"/>
      <c r="F179" s="205"/>
      <c r="G179" s="205"/>
      <c r="H179" s="205"/>
      <c r="I179" s="205"/>
      <c r="J179" s="205"/>
      <c r="K179" s="205"/>
      <c r="L179" s="205"/>
      <c r="M179" s="205"/>
      <c r="N179" s="205"/>
      <c r="O179" s="205"/>
      <c r="P179" s="205"/>
      <c r="Q179" s="205"/>
      <c r="R179" s="205"/>
      <c r="S179" s="205"/>
      <c r="T179" s="205"/>
      <c r="U179" s="205"/>
      <c r="V179" s="205"/>
      <c r="W179" s="205"/>
      <c r="X179" s="205"/>
      <c r="Y179" s="205"/>
      <c r="Z179" s="205"/>
      <c r="AA179" s="205"/>
      <c r="AB179" s="205"/>
      <c r="AC179" s="205"/>
      <c r="AD179" s="205"/>
      <c r="AE179" s="205"/>
      <c r="AF179" s="205"/>
      <c r="AG179" s="205"/>
      <c r="AH179" s="204">
        <f t="shared" si="18"/>
        <v>0</v>
      </c>
      <c r="AI179" s="206"/>
      <c r="AJ179" s="212">
        <f t="shared" si="19"/>
        <v>0</v>
      </c>
      <c r="AK179" s="209"/>
    </row>
    <row r="180" spans="1:37" ht="24.95" customHeight="1">
      <c r="A180" s="204">
        <v>19</v>
      </c>
      <c r="B180" s="208"/>
      <c r="C180" s="205"/>
      <c r="D180" s="205"/>
      <c r="E180" s="205"/>
      <c r="F180" s="205"/>
      <c r="G180" s="205"/>
      <c r="H180" s="205"/>
      <c r="I180" s="205"/>
      <c r="J180" s="205"/>
      <c r="K180" s="205"/>
      <c r="L180" s="205"/>
      <c r="M180" s="205"/>
      <c r="N180" s="205"/>
      <c r="O180" s="205"/>
      <c r="P180" s="205"/>
      <c r="Q180" s="205"/>
      <c r="R180" s="205"/>
      <c r="S180" s="205"/>
      <c r="T180" s="205"/>
      <c r="U180" s="205"/>
      <c r="V180" s="205"/>
      <c r="W180" s="205"/>
      <c r="X180" s="205"/>
      <c r="Y180" s="205"/>
      <c r="Z180" s="205"/>
      <c r="AA180" s="205"/>
      <c r="AB180" s="205"/>
      <c r="AC180" s="205"/>
      <c r="AD180" s="205"/>
      <c r="AE180" s="205"/>
      <c r="AF180" s="205"/>
      <c r="AG180" s="205"/>
      <c r="AH180" s="204">
        <f t="shared" si="18"/>
        <v>0</v>
      </c>
      <c r="AI180" s="206"/>
      <c r="AJ180" s="212">
        <f t="shared" si="19"/>
        <v>0</v>
      </c>
      <c r="AK180" s="209"/>
    </row>
    <row r="181" spans="1:37" ht="24.95" customHeight="1" thickBot="1">
      <c r="A181" s="213">
        <v>20</v>
      </c>
      <c r="B181" s="213"/>
      <c r="C181" s="214"/>
      <c r="D181" s="214"/>
      <c r="E181" s="214"/>
      <c r="F181" s="214"/>
      <c r="G181" s="214"/>
      <c r="H181" s="214"/>
      <c r="I181" s="214"/>
      <c r="J181" s="214"/>
      <c r="K181" s="214"/>
      <c r="L181" s="214"/>
      <c r="M181" s="214"/>
      <c r="N181" s="214"/>
      <c r="O181" s="214"/>
      <c r="P181" s="214"/>
      <c r="Q181" s="214"/>
      <c r="R181" s="214"/>
      <c r="S181" s="214"/>
      <c r="T181" s="214"/>
      <c r="U181" s="214"/>
      <c r="V181" s="214"/>
      <c r="W181" s="214"/>
      <c r="X181" s="214"/>
      <c r="Y181" s="214"/>
      <c r="Z181" s="214"/>
      <c r="AA181" s="214"/>
      <c r="AB181" s="214"/>
      <c r="AC181" s="214"/>
      <c r="AD181" s="214"/>
      <c r="AE181" s="214"/>
      <c r="AF181" s="214"/>
      <c r="AG181" s="214"/>
      <c r="AH181" s="204">
        <f t="shared" si="18"/>
        <v>0</v>
      </c>
      <c r="AI181" s="215"/>
      <c r="AJ181" s="216">
        <f t="shared" si="19"/>
        <v>0</v>
      </c>
      <c r="AK181" s="217"/>
    </row>
    <row r="182" spans="1:37" ht="24.95" customHeight="1" thickTop="1">
      <c r="A182" s="717" t="s">
        <v>379</v>
      </c>
      <c r="B182" s="718"/>
      <c r="C182" s="218">
        <f>COUNTA(C162:C181)</f>
        <v>0</v>
      </c>
      <c r="D182" s="218">
        <f t="shared" ref="D182:AG182" si="20">COUNTA(D162:D181)</f>
        <v>0</v>
      </c>
      <c r="E182" s="218">
        <f t="shared" si="20"/>
        <v>0</v>
      </c>
      <c r="F182" s="218">
        <f t="shared" si="20"/>
        <v>0</v>
      </c>
      <c r="G182" s="218">
        <f t="shared" si="20"/>
        <v>0</v>
      </c>
      <c r="H182" s="218">
        <f t="shared" si="20"/>
        <v>0</v>
      </c>
      <c r="I182" s="218">
        <f t="shared" si="20"/>
        <v>0</v>
      </c>
      <c r="J182" s="218">
        <f t="shared" si="20"/>
        <v>0</v>
      </c>
      <c r="K182" s="218">
        <f t="shared" si="20"/>
        <v>0</v>
      </c>
      <c r="L182" s="218">
        <f t="shared" si="20"/>
        <v>0</v>
      </c>
      <c r="M182" s="218">
        <f t="shared" si="20"/>
        <v>0</v>
      </c>
      <c r="N182" s="218">
        <f t="shared" si="20"/>
        <v>0</v>
      </c>
      <c r="O182" s="218">
        <f t="shared" si="20"/>
        <v>0</v>
      </c>
      <c r="P182" s="218">
        <f t="shared" si="20"/>
        <v>0</v>
      </c>
      <c r="Q182" s="218">
        <f t="shared" si="20"/>
        <v>0</v>
      </c>
      <c r="R182" s="218">
        <f t="shared" si="20"/>
        <v>0</v>
      </c>
      <c r="S182" s="218">
        <f t="shared" si="20"/>
        <v>0</v>
      </c>
      <c r="T182" s="218">
        <f t="shared" si="20"/>
        <v>0</v>
      </c>
      <c r="U182" s="218">
        <f t="shared" si="20"/>
        <v>0</v>
      </c>
      <c r="V182" s="218">
        <f t="shared" si="20"/>
        <v>0</v>
      </c>
      <c r="W182" s="218">
        <f t="shared" si="20"/>
        <v>0</v>
      </c>
      <c r="X182" s="218">
        <f t="shared" si="20"/>
        <v>0</v>
      </c>
      <c r="Y182" s="218">
        <f t="shared" si="20"/>
        <v>0</v>
      </c>
      <c r="Z182" s="218">
        <f t="shared" si="20"/>
        <v>0</v>
      </c>
      <c r="AA182" s="218">
        <f t="shared" si="20"/>
        <v>0</v>
      </c>
      <c r="AB182" s="218">
        <f t="shared" si="20"/>
        <v>0</v>
      </c>
      <c r="AC182" s="218">
        <f t="shared" si="20"/>
        <v>0</v>
      </c>
      <c r="AD182" s="218">
        <f t="shared" si="20"/>
        <v>0</v>
      </c>
      <c r="AE182" s="218">
        <f t="shared" si="20"/>
        <v>0</v>
      </c>
      <c r="AF182" s="218">
        <f t="shared" si="20"/>
        <v>0</v>
      </c>
      <c r="AG182" s="218">
        <f t="shared" si="20"/>
        <v>0</v>
      </c>
      <c r="AH182" s="717" t="s">
        <v>380</v>
      </c>
      <c r="AI182" s="718"/>
      <c r="AJ182" s="719">
        <f>SUM(AJ162:AJ181)</f>
        <v>0</v>
      </c>
      <c r="AK182" s="720"/>
    </row>
    <row r="183" spans="1:37" ht="24.95" customHeight="1">
      <c r="B183" s="196" t="s">
        <v>314</v>
      </c>
      <c r="AD183" s="713" t="s">
        <v>2</v>
      </c>
      <c r="AE183" s="713"/>
      <c r="AF183" s="713"/>
      <c r="AG183" s="713"/>
      <c r="AH183" s="713">
        <f>'21号（報告鏡）'!$R$9</f>
        <v>0</v>
      </c>
      <c r="AI183" s="713"/>
      <c r="AJ183" s="713"/>
      <c r="AK183" s="713"/>
    </row>
    <row r="184" spans="1:37" ht="24.95" customHeight="1">
      <c r="A184" s="566" t="s">
        <v>378</v>
      </c>
      <c r="B184" s="566"/>
      <c r="C184" s="566"/>
      <c r="D184" s="566"/>
      <c r="E184" s="566"/>
      <c r="F184" s="566"/>
      <c r="G184" s="566"/>
      <c r="H184" s="566"/>
      <c r="I184" s="566"/>
      <c r="J184" s="566"/>
      <c r="K184" s="566"/>
      <c r="L184" s="566"/>
      <c r="M184" s="566"/>
      <c r="N184" s="566"/>
      <c r="O184" s="566"/>
      <c r="P184" s="566"/>
      <c r="Q184" s="566"/>
      <c r="R184" s="566"/>
      <c r="S184" s="566"/>
      <c r="T184" s="566"/>
      <c r="U184" s="566"/>
      <c r="V184" s="566"/>
      <c r="W184" s="566"/>
      <c r="X184" s="566"/>
      <c r="Y184" s="566"/>
      <c r="Z184" s="566"/>
      <c r="AA184" s="566"/>
      <c r="AB184" s="566"/>
      <c r="AC184" s="566"/>
      <c r="AD184" s="566"/>
      <c r="AE184" s="566"/>
      <c r="AF184" s="566"/>
      <c r="AG184" s="566"/>
      <c r="AH184" s="566"/>
      <c r="AI184" s="566"/>
      <c r="AJ184" s="566"/>
      <c r="AK184" s="566"/>
    </row>
    <row r="185" spans="1:37" ht="24.95" customHeight="1">
      <c r="A185" s="708" t="s">
        <v>585</v>
      </c>
      <c r="B185" s="708"/>
      <c r="C185" s="707"/>
      <c r="D185" s="707"/>
      <c r="E185" s="707"/>
      <c r="F185" s="198"/>
      <c r="G185" s="198"/>
      <c r="H185" s="198"/>
      <c r="M185" s="198"/>
      <c r="N185" s="198"/>
      <c r="O185" s="198"/>
      <c r="Q185" s="210"/>
      <c r="R185" s="210"/>
      <c r="S185" s="210"/>
      <c r="T185" s="210"/>
      <c r="U185" s="210"/>
      <c r="V185" s="210"/>
      <c r="W185" s="223"/>
      <c r="X185" s="223"/>
      <c r="AC185"/>
      <c r="AD185" s="210"/>
      <c r="AE185" s="223"/>
      <c r="AF185" s="220"/>
      <c r="AG185" s="220"/>
      <c r="AH185" s="219"/>
      <c r="AI185" s="219"/>
      <c r="AJ185" s="219"/>
      <c r="AK185" s="219"/>
    </row>
    <row r="186" spans="1:37" ht="24.95" customHeight="1">
      <c r="A186" s="716" t="s">
        <v>396</v>
      </c>
      <c r="B186" s="716"/>
      <c r="C186" s="710"/>
      <c r="D186" s="711"/>
      <c r="E186" s="711"/>
      <c r="F186" s="711"/>
      <c r="G186" s="711"/>
      <c r="H186" s="711"/>
      <c r="I186" s="711"/>
      <c r="J186" s="711"/>
      <c r="K186" s="711"/>
      <c r="L186" s="711"/>
      <c r="M186" s="711"/>
      <c r="N186" s="711"/>
      <c r="O186" s="711"/>
      <c r="P186" s="711"/>
      <c r="Q186" s="711"/>
      <c r="R186" s="711"/>
      <c r="S186" s="711"/>
      <c r="T186" s="711"/>
      <c r="U186" s="711"/>
      <c r="V186" s="711"/>
      <c r="W186" s="711"/>
      <c r="X186" s="711"/>
      <c r="Y186" s="711"/>
      <c r="Z186" s="711"/>
      <c r="AA186" s="711"/>
      <c r="AB186" s="711"/>
      <c r="AC186" s="711"/>
      <c r="AD186" s="711"/>
      <c r="AE186" s="711"/>
      <c r="AF186" s="711"/>
      <c r="AG186" s="712"/>
      <c r="AH186" s="715" t="s">
        <v>395</v>
      </c>
      <c r="AI186" s="715"/>
      <c r="AJ186" s="714"/>
      <c r="AK186" s="714"/>
    </row>
    <row r="187" spans="1:37" ht="24.95" customHeight="1">
      <c r="A187" s="199"/>
      <c r="B187" s="255" t="s">
        <v>438</v>
      </c>
      <c r="C187" s="200">
        <v>1</v>
      </c>
      <c r="D187" s="200">
        <v>2</v>
      </c>
      <c r="E187" s="200">
        <v>3</v>
      </c>
      <c r="F187" s="200">
        <v>4</v>
      </c>
      <c r="G187" s="200">
        <v>5</v>
      </c>
      <c r="H187" s="200">
        <v>6</v>
      </c>
      <c r="I187" s="200">
        <v>7</v>
      </c>
      <c r="J187" s="200">
        <v>8</v>
      </c>
      <c r="K187" s="200">
        <v>9</v>
      </c>
      <c r="L187" s="200">
        <v>10</v>
      </c>
      <c r="M187" s="200">
        <v>11</v>
      </c>
      <c r="N187" s="200">
        <v>12</v>
      </c>
      <c r="O187" s="200">
        <v>13</v>
      </c>
      <c r="P187" s="200">
        <v>14</v>
      </c>
      <c r="Q187" s="200">
        <v>15</v>
      </c>
      <c r="R187" s="200">
        <v>16</v>
      </c>
      <c r="S187" s="200">
        <v>17</v>
      </c>
      <c r="T187" s="200">
        <v>18</v>
      </c>
      <c r="U187" s="200">
        <v>19</v>
      </c>
      <c r="V187" s="200">
        <v>20</v>
      </c>
      <c r="W187" s="200">
        <v>21</v>
      </c>
      <c r="X187" s="200">
        <v>22</v>
      </c>
      <c r="Y187" s="200">
        <v>23</v>
      </c>
      <c r="Z187" s="200">
        <v>24</v>
      </c>
      <c r="AA187" s="200">
        <v>25</v>
      </c>
      <c r="AB187" s="200">
        <v>26</v>
      </c>
      <c r="AC187" s="200">
        <v>27</v>
      </c>
      <c r="AD187" s="200">
        <v>28</v>
      </c>
      <c r="AE187" s="200">
        <v>29</v>
      </c>
      <c r="AF187" s="200">
        <v>30</v>
      </c>
      <c r="AG187" s="200">
        <v>31</v>
      </c>
      <c r="AH187" s="201" t="s">
        <v>5</v>
      </c>
      <c r="AI187" s="202" t="s">
        <v>3</v>
      </c>
      <c r="AJ187" s="202" t="s">
        <v>4</v>
      </c>
      <c r="AK187" s="203" t="s">
        <v>6</v>
      </c>
    </row>
    <row r="188" spans="1:37" ht="24.95" customHeight="1">
      <c r="A188" s="204">
        <v>1</v>
      </c>
      <c r="B188" s="204"/>
      <c r="C188" s="205"/>
      <c r="D188" s="205"/>
      <c r="E188" s="205"/>
      <c r="F188" s="205"/>
      <c r="G188" s="205"/>
      <c r="H188" s="205"/>
      <c r="I188" s="205"/>
      <c r="J188" s="205"/>
      <c r="K188" s="205"/>
      <c r="L188" s="205"/>
      <c r="M188" s="205"/>
      <c r="N188" s="205"/>
      <c r="O188" s="205"/>
      <c r="P188" s="205"/>
      <c r="Q188" s="205"/>
      <c r="R188" s="205"/>
      <c r="S188" s="205"/>
      <c r="T188" s="205"/>
      <c r="U188" s="205"/>
      <c r="V188" s="205"/>
      <c r="W188" s="205"/>
      <c r="X188" s="205"/>
      <c r="Y188" s="205"/>
      <c r="Z188" s="205"/>
      <c r="AA188" s="205"/>
      <c r="AB188" s="205"/>
      <c r="AC188" s="205"/>
      <c r="AD188" s="205"/>
      <c r="AE188" s="205"/>
      <c r="AF188" s="205"/>
      <c r="AG188" s="205"/>
      <c r="AH188" s="204">
        <f>SUM(C188:AG188)</f>
        <v>0</v>
      </c>
      <c r="AI188" s="206"/>
      <c r="AJ188" s="212">
        <f>ROUND(AH188*AI188,0)</f>
        <v>0</v>
      </c>
      <c r="AK188" s="207"/>
    </row>
    <row r="189" spans="1:37" ht="24.95" customHeight="1">
      <c r="A189" s="208">
        <v>2</v>
      </c>
      <c r="B189" s="208"/>
      <c r="C189" s="205"/>
      <c r="D189" s="205"/>
      <c r="E189" s="205"/>
      <c r="F189" s="205"/>
      <c r="G189" s="205"/>
      <c r="H189" s="205"/>
      <c r="I189" s="205"/>
      <c r="J189" s="205"/>
      <c r="K189" s="205"/>
      <c r="L189" s="205"/>
      <c r="M189" s="205"/>
      <c r="N189" s="205"/>
      <c r="O189" s="205"/>
      <c r="P189" s="205"/>
      <c r="Q189" s="205"/>
      <c r="R189" s="205"/>
      <c r="S189" s="205"/>
      <c r="T189" s="205"/>
      <c r="U189" s="205"/>
      <c r="V189" s="205"/>
      <c r="W189" s="205"/>
      <c r="X189" s="205"/>
      <c r="Y189" s="205"/>
      <c r="Z189" s="205"/>
      <c r="AA189" s="205"/>
      <c r="AB189" s="205"/>
      <c r="AC189" s="205"/>
      <c r="AD189" s="205"/>
      <c r="AE189" s="205"/>
      <c r="AF189" s="205"/>
      <c r="AG189" s="205"/>
      <c r="AH189" s="204">
        <f t="shared" ref="AH189:AH207" si="21">SUM(C189:AG189)</f>
        <v>0</v>
      </c>
      <c r="AI189" s="206"/>
      <c r="AJ189" s="212">
        <f>ROUND(AH189*AI189,0)</f>
        <v>0</v>
      </c>
      <c r="AK189" s="209"/>
    </row>
    <row r="190" spans="1:37" ht="24.95" customHeight="1">
      <c r="A190" s="208">
        <v>3</v>
      </c>
      <c r="B190" s="208"/>
      <c r="C190" s="205"/>
      <c r="D190" s="205"/>
      <c r="E190" s="205"/>
      <c r="F190" s="205"/>
      <c r="G190" s="205"/>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4">
        <f t="shared" si="21"/>
        <v>0</v>
      </c>
      <c r="AI190" s="206"/>
      <c r="AJ190" s="212">
        <f t="shared" ref="AJ190:AJ207" si="22">ROUND(AH190*AI190,0)</f>
        <v>0</v>
      </c>
      <c r="AK190" s="209"/>
    </row>
    <row r="191" spans="1:37" ht="24.95" customHeight="1">
      <c r="A191" s="204">
        <v>4</v>
      </c>
      <c r="B191" s="208"/>
      <c r="C191" s="205"/>
      <c r="D191" s="205"/>
      <c r="E191" s="205"/>
      <c r="F191" s="205"/>
      <c r="G191" s="205"/>
      <c r="H191" s="205"/>
      <c r="I191" s="205"/>
      <c r="J191" s="205"/>
      <c r="K191" s="205"/>
      <c r="L191" s="205"/>
      <c r="M191" s="205"/>
      <c r="N191" s="205"/>
      <c r="O191" s="205"/>
      <c r="P191" s="205"/>
      <c r="Q191" s="205"/>
      <c r="R191" s="205"/>
      <c r="S191" s="205"/>
      <c r="T191" s="205"/>
      <c r="U191" s="205"/>
      <c r="V191" s="205"/>
      <c r="W191" s="205"/>
      <c r="X191" s="205"/>
      <c r="Y191" s="205"/>
      <c r="Z191" s="205"/>
      <c r="AA191" s="205"/>
      <c r="AB191" s="205"/>
      <c r="AC191" s="205"/>
      <c r="AD191" s="205"/>
      <c r="AE191" s="205"/>
      <c r="AF191" s="205"/>
      <c r="AG191" s="205"/>
      <c r="AH191" s="204">
        <f t="shared" si="21"/>
        <v>0</v>
      </c>
      <c r="AI191" s="206"/>
      <c r="AJ191" s="212">
        <f t="shared" si="22"/>
        <v>0</v>
      </c>
      <c r="AK191" s="209"/>
    </row>
    <row r="192" spans="1:37" ht="24.95" customHeight="1">
      <c r="A192" s="208">
        <v>5</v>
      </c>
      <c r="B192" s="208"/>
      <c r="C192" s="205"/>
      <c r="D192" s="205"/>
      <c r="E192" s="205"/>
      <c r="F192" s="205"/>
      <c r="G192" s="205"/>
      <c r="H192" s="205"/>
      <c r="I192" s="205"/>
      <c r="J192" s="205"/>
      <c r="K192" s="205"/>
      <c r="L192" s="205"/>
      <c r="M192" s="205"/>
      <c r="N192" s="205"/>
      <c r="O192" s="205"/>
      <c r="P192" s="205"/>
      <c r="Q192" s="205"/>
      <c r="R192" s="205"/>
      <c r="S192" s="205"/>
      <c r="T192" s="205"/>
      <c r="U192" s="205"/>
      <c r="V192" s="205"/>
      <c r="W192" s="205"/>
      <c r="X192" s="205"/>
      <c r="Y192" s="205"/>
      <c r="Z192" s="205"/>
      <c r="AA192" s="205"/>
      <c r="AB192" s="205"/>
      <c r="AC192" s="205"/>
      <c r="AD192" s="205"/>
      <c r="AE192" s="205"/>
      <c r="AF192" s="205"/>
      <c r="AG192" s="205"/>
      <c r="AH192" s="204">
        <f t="shared" si="21"/>
        <v>0</v>
      </c>
      <c r="AI192" s="206"/>
      <c r="AJ192" s="212">
        <f t="shared" si="22"/>
        <v>0</v>
      </c>
      <c r="AK192" s="209"/>
    </row>
    <row r="193" spans="1:37" ht="24.95" customHeight="1">
      <c r="A193" s="208">
        <v>6</v>
      </c>
      <c r="B193" s="208"/>
      <c r="C193" s="205"/>
      <c r="D193" s="205"/>
      <c r="E193" s="205"/>
      <c r="F193" s="205"/>
      <c r="G193" s="205"/>
      <c r="H193" s="205"/>
      <c r="I193" s="205"/>
      <c r="J193" s="205"/>
      <c r="K193" s="205"/>
      <c r="L193" s="205"/>
      <c r="M193" s="205"/>
      <c r="N193" s="205"/>
      <c r="O193" s="205"/>
      <c r="P193" s="205"/>
      <c r="Q193" s="205"/>
      <c r="R193" s="205"/>
      <c r="S193" s="205"/>
      <c r="T193" s="205"/>
      <c r="U193" s="205"/>
      <c r="V193" s="205"/>
      <c r="W193" s="205"/>
      <c r="X193" s="205"/>
      <c r="Y193" s="205"/>
      <c r="Z193" s="205"/>
      <c r="AA193" s="205"/>
      <c r="AB193" s="205"/>
      <c r="AC193" s="205"/>
      <c r="AD193" s="205"/>
      <c r="AE193" s="205"/>
      <c r="AF193" s="205"/>
      <c r="AG193" s="205"/>
      <c r="AH193" s="204">
        <f t="shared" si="21"/>
        <v>0</v>
      </c>
      <c r="AI193" s="206"/>
      <c r="AJ193" s="212">
        <f t="shared" si="22"/>
        <v>0</v>
      </c>
      <c r="AK193" s="209"/>
    </row>
    <row r="194" spans="1:37" ht="24.95" customHeight="1">
      <c r="A194" s="204">
        <v>7</v>
      </c>
      <c r="B194" s="208"/>
      <c r="C194" s="205"/>
      <c r="D194" s="205"/>
      <c r="E194" s="205"/>
      <c r="F194" s="205"/>
      <c r="G194" s="205"/>
      <c r="H194" s="205"/>
      <c r="I194" s="205"/>
      <c r="J194" s="205"/>
      <c r="K194" s="205"/>
      <c r="L194" s="205"/>
      <c r="M194" s="205"/>
      <c r="N194" s="205"/>
      <c r="O194" s="205"/>
      <c r="P194" s="205"/>
      <c r="Q194" s="205"/>
      <c r="R194" s="205"/>
      <c r="S194" s="205"/>
      <c r="T194" s="205"/>
      <c r="U194" s="205"/>
      <c r="V194" s="205"/>
      <c r="W194" s="205"/>
      <c r="X194" s="205"/>
      <c r="Y194" s="205"/>
      <c r="Z194" s="205"/>
      <c r="AA194" s="205"/>
      <c r="AB194" s="205"/>
      <c r="AC194" s="205"/>
      <c r="AD194" s="205"/>
      <c r="AE194" s="205"/>
      <c r="AF194" s="205"/>
      <c r="AG194" s="205"/>
      <c r="AH194" s="204">
        <f t="shared" si="21"/>
        <v>0</v>
      </c>
      <c r="AI194" s="206"/>
      <c r="AJ194" s="212">
        <f t="shared" si="22"/>
        <v>0</v>
      </c>
      <c r="AK194" s="209"/>
    </row>
    <row r="195" spans="1:37" ht="24.95" customHeight="1">
      <c r="A195" s="208">
        <v>8</v>
      </c>
      <c r="B195" s="208"/>
      <c r="C195" s="205"/>
      <c r="D195" s="205"/>
      <c r="E195" s="205"/>
      <c r="F195" s="205"/>
      <c r="G195" s="205"/>
      <c r="H195" s="205"/>
      <c r="I195" s="205"/>
      <c r="J195" s="205"/>
      <c r="K195" s="205"/>
      <c r="L195" s="205"/>
      <c r="M195" s="205"/>
      <c r="N195" s="205"/>
      <c r="O195" s="205"/>
      <c r="P195" s="205"/>
      <c r="Q195" s="205"/>
      <c r="R195" s="205"/>
      <c r="S195" s="205"/>
      <c r="T195" s="205"/>
      <c r="U195" s="205"/>
      <c r="V195" s="205"/>
      <c r="W195" s="205"/>
      <c r="X195" s="205"/>
      <c r="Y195" s="205"/>
      <c r="Z195" s="205"/>
      <c r="AA195" s="205"/>
      <c r="AB195" s="205"/>
      <c r="AC195" s="205"/>
      <c r="AD195" s="205"/>
      <c r="AE195" s="205"/>
      <c r="AF195" s="205"/>
      <c r="AG195" s="205"/>
      <c r="AH195" s="204">
        <f t="shared" si="21"/>
        <v>0</v>
      </c>
      <c r="AI195" s="206"/>
      <c r="AJ195" s="212">
        <f t="shared" si="22"/>
        <v>0</v>
      </c>
      <c r="AK195" s="209"/>
    </row>
    <row r="196" spans="1:37" ht="24.95" customHeight="1">
      <c r="A196" s="208">
        <v>9</v>
      </c>
      <c r="B196" s="208"/>
      <c r="C196" s="205"/>
      <c r="D196" s="205"/>
      <c r="E196" s="205"/>
      <c r="F196" s="205"/>
      <c r="G196" s="205"/>
      <c r="H196" s="205"/>
      <c r="I196" s="205"/>
      <c r="J196" s="205"/>
      <c r="K196" s="205"/>
      <c r="L196" s="205"/>
      <c r="M196" s="205"/>
      <c r="N196" s="205"/>
      <c r="O196" s="205"/>
      <c r="P196" s="205"/>
      <c r="Q196" s="205"/>
      <c r="R196" s="205"/>
      <c r="S196" s="205"/>
      <c r="T196" s="205"/>
      <c r="U196" s="205"/>
      <c r="V196" s="205"/>
      <c r="W196" s="205"/>
      <c r="X196" s="205"/>
      <c r="Y196" s="205"/>
      <c r="Z196" s="205"/>
      <c r="AA196" s="205"/>
      <c r="AB196" s="205"/>
      <c r="AC196" s="205"/>
      <c r="AD196" s="205"/>
      <c r="AE196" s="205"/>
      <c r="AF196" s="205"/>
      <c r="AG196" s="205"/>
      <c r="AH196" s="204">
        <f t="shared" si="21"/>
        <v>0</v>
      </c>
      <c r="AI196" s="206"/>
      <c r="AJ196" s="212">
        <f t="shared" si="22"/>
        <v>0</v>
      </c>
      <c r="AK196" s="209"/>
    </row>
    <row r="197" spans="1:37" ht="24.95" customHeight="1">
      <c r="A197" s="204">
        <v>10</v>
      </c>
      <c r="B197" s="208"/>
      <c r="C197" s="205"/>
      <c r="D197" s="205"/>
      <c r="E197" s="205"/>
      <c r="F197" s="205"/>
      <c r="G197" s="205"/>
      <c r="H197" s="205"/>
      <c r="I197" s="205"/>
      <c r="J197" s="205"/>
      <c r="K197" s="205"/>
      <c r="L197" s="205"/>
      <c r="M197" s="205"/>
      <c r="N197" s="205"/>
      <c r="O197" s="205"/>
      <c r="P197" s="205"/>
      <c r="Q197" s="205"/>
      <c r="R197" s="205"/>
      <c r="S197" s="205"/>
      <c r="T197" s="205"/>
      <c r="U197" s="205"/>
      <c r="V197" s="205"/>
      <c r="W197" s="205"/>
      <c r="X197" s="205"/>
      <c r="Y197" s="205"/>
      <c r="Z197" s="205"/>
      <c r="AA197" s="205"/>
      <c r="AB197" s="205"/>
      <c r="AC197" s="205"/>
      <c r="AD197" s="205"/>
      <c r="AE197" s="205"/>
      <c r="AF197" s="205"/>
      <c r="AG197" s="205"/>
      <c r="AH197" s="204">
        <f t="shared" si="21"/>
        <v>0</v>
      </c>
      <c r="AI197" s="206"/>
      <c r="AJ197" s="212">
        <f t="shared" si="22"/>
        <v>0</v>
      </c>
      <c r="AK197" s="209"/>
    </row>
    <row r="198" spans="1:37" ht="24.95" customHeight="1">
      <c r="A198" s="208">
        <v>11</v>
      </c>
      <c r="B198" s="208"/>
      <c r="C198" s="205"/>
      <c r="D198" s="205"/>
      <c r="E198" s="205"/>
      <c r="F198" s="205"/>
      <c r="G198" s="205"/>
      <c r="H198" s="205"/>
      <c r="I198" s="205"/>
      <c r="J198" s="205"/>
      <c r="K198" s="205"/>
      <c r="L198" s="205"/>
      <c r="M198" s="205"/>
      <c r="N198" s="205"/>
      <c r="O198" s="205"/>
      <c r="P198" s="205"/>
      <c r="Q198" s="205"/>
      <c r="R198" s="205"/>
      <c r="S198" s="205"/>
      <c r="T198" s="205"/>
      <c r="U198" s="205"/>
      <c r="V198" s="205"/>
      <c r="W198" s="205"/>
      <c r="X198" s="205"/>
      <c r="Y198" s="205"/>
      <c r="Z198" s="205"/>
      <c r="AA198" s="205"/>
      <c r="AB198" s="205"/>
      <c r="AC198" s="205"/>
      <c r="AD198" s="205"/>
      <c r="AE198" s="205"/>
      <c r="AF198" s="205"/>
      <c r="AG198" s="205"/>
      <c r="AH198" s="204">
        <f t="shared" si="21"/>
        <v>0</v>
      </c>
      <c r="AI198" s="206"/>
      <c r="AJ198" s="212">
        <f t="shared" si="22"/>
        <v>0</v>
      </c>
      <c r="AK198" s="209"/>
    </row>
    <row r="199" spans="1:37" ht="24.95" customHeight="1">
      <c r="A199" s="208">
        <v>12</v>
      </c>
      <c r="B199" s="208"/>
      <c r="C199" s="205"/>
      <c r="D199" s="205"/>
      <c r="E199" s="205"/>
      <c r="F199" s="205"/>
      <c r="G199" s="205"/>
      <c r="H199" s="205"/>
      <c r="I199" s="205"/>
      <c r="J199" s="205"/>
      <c r="K199" s="205"/>
      <c r="L199" s="205"/>
      <c r="M199" s="205"/>
      <c r="N199" s="205"/>
      <c r="O199" s="205"/>
      <c r="P199" s="205"/>
      <c r="Q199" s="205"/>
      <c r="R199" s="205"/>
      <c r="S199" s="205"/>
      <c r="T199" s="205"/>
      <c r="U199" s="205"/>
      <c r="V199" s="205"/>
      <c r="W199" s="205"/>
      <c r="X199" s="205"/>
      <c r="Y199" s="205"/>
      <c r="Z199" s="205"/>
      <c r="AA199" s="205"/>
      <c r="AB199" s="205"/>
      <c r="AC199" s="205"/>
      <c r="AD199" s="205"/>
      <c r="AE199" s="205"/>
      <c r="AF199" s="205"/>
      <c r="AG199" s="205"/>
      <c r="AH199" s="204">
        <f t="shared" si="21"/>
        <v>0</v>
      </c>
      <c r="AI199" s="206"/>
      <c r="AJ199" s="212">
        <f t="shared" si="22"/>
        <v>0</v>
      </c>
      <c r="AK199" s="209"/>
    </row>
    <row r="200" spans="1:37" ht="24.95" customHeight="1">
      <c r="A200" s="204">
        <v>13</v>
      </c>
      <c r="B200" s="208"/>
      <c r="C200" s="205"/>
      <c r="D200" s="205"/>
      <c r="E200" s="205"/>
      <c r="F200" s="205"/>
      <c r="G200" s="205"/>
      <c r="H200" s="205"/>
      <c r="I200" s="205"/>
      <c r="J200" s="205"/>
      <c r="K200" s="205"/>
      <c r="L200" s="205"/>
      <c r="M200" s="205"/>
      <c r="N200" s="205"/>
      <c r="O200" s="205"/>
      <c r="P200" s="205"/>
      <c r="Q200" s="205"/>
      <c r="R200" s="205"/>
      <c r="S200" s="205"/>
      <c r="T200" s="205"/>
      <c r="U200" s="205"/>
      <c r="V200" s="205"/>
      <c r="W200" s="205"/>
      <c r="X200" s="205"/>
      <c r="Y200" s="205"/>
      <c r="Z200" s="205"/>
      <c r="AA200" s="205"/>
      <c r="AB200" s="205"/>
      <c r="AC200" s="205"/>
      <c r="AD200" s="205"/>
      <c r="AE200" s="205"/>
      <c r="AF200" s="205"/>
      <c r="AG200" s="205"/>
      <c r="AH200" s="204">
        <f t="shared" si="21"/>
        <v>0</v>
      </c>
      <c r="AI200" s="206"/>
      <c r="AJ200" s="212">
        <f t="shared" si="22"/>
        <v>0</v>
      </c>
      <c r="AK200" s="209"/>
    </row>
    <row r="201" spans="1:37" ht="24.95" customHeight="1">
      <c r="A201" s="208">
        <v>14</v>
      </c>
      <c r="B201" s="208"/>
      <c r="C201" s="205"/>
      <c r="D201" s="205"/>
      <c r="E201" s="205"/>
      <c r="F201" s="205"/>
      <c r="G201" s="205"/>
      <c r="H201" s="205"/>
      <c r="I201" s="205"/>
      <c r="J201" s="205"/>
      <c r="K201" s="205"/>
      <c r="L201" s="205"/>
      <c r="M201" s="205"/>
      <c r="N201" s="205"/>
      <c r="O201" s="205"/>
      <c r="P201" s="205"/>
      <c r="Q201" s="205"/>
      <c r="R201" s="205"/>
      <c r="S201" s="205"/>
      <c r="T201" s="205"/>
      <c r="U201" s="205"/>
      <c r="V201" s="205"/>
      <c r="W201" s="205"/>
      <c r="X201" s="205"/>
      <c r="Y201" s="205"/>
      <c r="Z201" s="205"/>
      <c r="AA201" s="205"/>
      <c r="AB201" s="205"/>
      <c r="AC201" s="205"/>
      <c r="AD201" s="205"/>
      <c r="AE201" s="205"/>
      <c r="AF201" s="205"/>
      <c r="AG201" s="205"/>
      <c r="AH201" s="204">
        <f t="shared" si="21"/>
        <v>0</v>
      </c>
      <c r="AI201" s="206"/>
      <c r="AJ201" s="212">
        <f t="shared" si="22"/>
        <v>0</v>
      </c>
      <c r="AK201" s="209"/>
    </row>
    <row r="202" spans="1:37" ht="24.95" customHeight="1">
      <c r="A202" s="208">
        <v>15</v>
      </c>
      <c r="B202" s="208"/>
      <c r="C202" s="205"/>
      <c r="D202" s="205"/>
      <c r="E202" s="205"/>
      <c r="F202" s="205"/>
      <c r="G202" s="205"/>
      <c r="H202" s="205"/>
      <c r="I202" s="205"/>
      <c r="J202" s="205"/>
      <c r="K202" s="205"/>
      <c r="L202" s="205"/>
      <c r="M202" s="205"/>
      <c r="N202" s="205"/>
      <c r="O202" s="205"/>
      <c r="P202" s="205"/>
      <c r="Q202" s="205"/>
      <c r="R202" s="205"/>
      <c r="S202" s="205"/>
      <c r="T202" s="205"/>
      <c r="U202" s="205"/>
      <c r="V202" s="205"/>
      <c r="W202" s="205"/>
      <c r="X202" s="205"/>
      <c r="Y202" s="205"/>
      <c r="Z202" s="205"/>
      <c r="AA202" s="205"/>
      <c r="AB202" s="205"/>
      <c r="AC202" s="205"/>
      <c r="AD202" s="205"/>
      <c r="AE202" s="205"/>
      <c r="AF202" s="205"/>
      <c r="AG202" s="205"/>
      <c r="AH202" s="204">
        <f t="shared" si="21"/>
        <v>0</v>
      </c>
      <c r="AI202" s="206"/>
      <c r="AJ202" s="212">
        <f t="shared" si="22"/>
        <v>0</v>
      </c>
      <c r="AK202" s="209"/>
    </row>
    <row r="203" spans="1:37" ht="24.95" customHeight="1">
      <c r="A203" s="204">
        <v>16</v>
      </c>
      <c r="B203" s="208"/>
      <c r="C203" s="205"/>
      <c r="D203" s="205"/>
      <c r="E203" s="205"/>
      <c r="F203" s="205"/>
      <c r="G203" s="205"/>
      <c r="H203" s="205"/>
      <c r="I203" s="205"/>
      <c r="J203" s="205"/>
      <c r="K203" s="205"/>
      <c r="L203" s="205"/>
      <c r="M203" s="205"/>
      <c r="N203" s="205"/>
      <c r="O203" s="205"/>
      <c r="P203" s="205"/>
      <c r="Q203" s="205"/>
      <c r="R203" s="205"/>
      <c r="S203" s="205"/>
      <c r="T203" s="205"/>
      <c r="U203" s="205"/>
      <c r="V203" s="205"/>
      <c r="W203" s="205"/>
      <c r="X203" s="205"/>
      <c r="Y203" s="205"/>
      <c r="Z203" s="205"/>
      <c r="AA203" s="205"/>
      <c r="AB203" s="205"/>
      <c r="AC203" s="205"/>
      <c r="AD203" s="205"/>
      <c r="AE203" s="205"/>
      <c r="AF203" s="205"/>
      <c r="AG203" s="205"/>
      <c r="AH203" s="204">
        <f t="shared" si="21"/>
        <v>0</v>
      </c>
      <c r="AI203" s="206"/>
      <c r="AJ203" s="212">
        <f t="shared" si="22"/>
        <v>0</v>
      </c>
      <c r="AK203" s="209"/>
    </row>
    <row r="204" spans="1:37" ht="24.95" customHeight="1">
      <c r="A204" s="208">
        <v>17</v>
      </c>
      <c r="B204" s="208"/>
      <c r="C204" s="205"/>
      <c r="D204" s="205"/>
      <c r="E204" s="205"/>
      <c r="F204" s="205"/>
      <c r="G204" s="205"/>
      <c r="H204" s="205"/>
      <c r="I204" s="205"/>
      <c r="J204" s="205"/>
      <c r="K204" s="205"/>
      <c r="L204" s="205"/>
      <c r="M204" s="205"/>
      <c r="N204" s="205"/>
      <c r="O204" s="205"/>
      <c r="P204" s="205"/>
      <c r="Q204" s="205"/>
      <c r="R204" s="205"/>
      <c r="S204" s="205"/>
      <c r="T204" s="205"/>
      <c r="U204" s="205"/>
      <c r="V204" s="205"/>
      <c r="W204" s="205"/>
      <c r="X204" s="205"/>
      <c r="Y204" s="205"/>
      <c r="Z204" s="205"/>
      <c r="AA204" s="205"/>
      <c r="AB204" s="205"/>
      <c r="AC204" s="205"/>
      <c r="AD204" s="205"/>
      <c r="AE204" s="205"/>
      <c r="AF204" s="205"/>
      <c r="AG204" s="205"/>
      <c r="AH204" s="204">
        <f t="shared" si="21"/>
        <v>0</v>
      </c>
      <c r="AI204" s="206"/>
      <c r="AJ204" s="212">
        <f t="shared" si="22"/>
        <v>0</v>
      </c>
      <c r="AK204" s="209"/>
    </row>
    <row r="205" spans="1:37" ht="24.95" customHeight="1">
      <c r="A205" s="208">
        <v>18</v>
      </c>
      <c r="B205" s="208"/>
      <c r="C205" s="205"/>
      <c r="D205" s="205"/>
      <c r="E205" s="205"/>
      <c r="F205" s="205"/>
      <c r="G205" s="205"/>
      <c r="H205" s="205"/>
      <c r="I205" s="205"/>
      <c r="J205" s="205"/>
      <c r="K205" s="205"/>
      <c r="L205" s="205"/>
      <c r="M205" s="205"/>
      <c r="N205" s="205"/>
      <c r="O205" s="205"/>
      <c r="P205" s="205"/>
      <c r="Q205" s="205"/>
      <c r="R205" s="205"/>
      <c r="S205" s="205"/>
      <c r="T205" s="205"/>
      <c r="U205" s="205"/>
      <c r="V205" s="205"/>
      <c r="W205" s="205"/>
      <c r="X205" s="205"/>
      <c r="Y205" s="205"/>
      <c r="Z205" s="205"/>
      <c r="AA205" s="205"/>
      <c r="AB205" s="205"/>
      <c r="AC205" s="205"/>
      <c r="AD205" s="205"/>
      <c r="AE205" s="205"/>
      <c r="AF205" s="205"/>
      <c r="AG205" s="205"/>
      <c r="AH205" s="204">
        <f t="shared" si="21"/>
        <v>0</v>
      </c>
      <c r="AI205" s="206"/>
      <c r="AJ205" s="212">
        <f t="shared" si="22"/>
        <v>0</v>
      </c>
      <c r="AK205" s="209"/>
    </row>
    <row r="206" spans="1:37" ht="24.95" customHeight="1">
      <c r="A206" s="204">
        <v>19</v>
      </c>
      <c r="B206" s="208"/>
      <c r="C206" s="205"/>
      <c r="D206" s="205"/>
      <c r="E206" s="205"/>
      <c r="F206" s="205"/>
      <c r="G206" s="205"/>
      <c r="H206" s="205"/>
      <c r="I206" s="205"/>
      <c r="J206" s="205"/>
      <c r="K206" s="205"/>
      <c r="L206" s="205"/>
      <c r="M206" s="205"/>
      <c r="N206" s="205"/>
      <c r="O206" s="205"/>
      <c r="P206" s="205"/>
      <c r="Q206" s="205"/>
      <c r="R206" s="205"/>
      <c r="S206" s="205"/>
      <c r="T206" s="205"/>
      <c r="U206" s="205"/>
      <c r="V206" s="205"/>
      <c r="W206" s="205"/>
      <c r="X206" s="205"/>
      <c r="Y206" s="205"/>
      <c r="Z206" s="205"/>
      <c r="AA206" s="205"/>
      <c r="AB206" s="205"/>
      <c r="AC206" s="205"/>
      <c r="AD206" s="205"/>
      <c r="AE206" s="205"/>
      <c r="AF206" s="205"/>
      <c r="AG206" s="205"/>
      <c r="AH206" s="204">
        <f t="shared" si="21"/>
        <v>0</v>
      </c>
      <c r="AI206" s="206"/>
      <c r="AJ206" s="212">
        <f t="shared" si="22"/>
        <v>0</v>
      </c>
      <c r="AK206" s="209"/>
    </row>
    <row r="207" spans="1:37" ht="24.95" customHeight="1" thickBot="1">
      <c r="A207" s="213">
        <v>20</v>
      </c>
      <c r="B207" s="213"/>
      <c r="C207" s="214"/>
      <c r="D207" s="214"/>
      <c r="E207" s="214"/>
      <c r="F207" s="214"/>
      <c r="G207" s="214"/>
      <c r="H207" s="214"/>
      <c r="I207" s="214"/>
      <c r="J207" s="214"/>
      <c r="K207" s="214"/>
      <c r="L207" s="214"/>
      <c r="M207" s="214"/>
      <c r="N207" s="214"/>
      <c r="O207" s="214"/>
      <c r="P207" s="214"/>
      <c r="Q207" s="214"/>
      <c r="R207" s="214"/>
      <c r="S207" s="214"/>
      <c r="T207" s="214"/>
      <c r="U207" s="214"/>
      <c r="V207" s="214"/>
      <c r="W207" s="214"/>
      <c r="X207" s="214"/>
      <c r="Y207" s="214"/>
      <c r="Z207" s="214"/>
      <c r="AA207" s="214"/>
      <c r="AB207" s="214"/>
      <c r="AC207" s="214"/>
      <c r="AD207" s="214"/>
      <c r="AE207" s="214"/>
      <c r="AF207" s="214"/>
      <c r="AG207" s="214"/>
      <c r="AH207" s="204">
        <f t="shared" si="21"/>
        <v>0</v>
      </c>
      <c r="AI207" s="215"/>
      <c r="AJ207" s="216">
        <f t="shared" si="22"/>
        <v>0</v>
      </c>
      <c r="AK207" s="217"/>
    </row>
    <row r="208" spans="1:37" ht="24.95" customHeight="1" thickTop="1">
      <c r="A208" s="717" t="s">
        <v>379</v>
      </c>
      <c r="B208" s="718"/>
      <c r="C208" s="218">
        <f>COUNTA(C188:C207)</f>
        <v>0</v>
      </c>
      <c r="D208" s="218">
        <f t="shared" ref="D208:AG208" si="23">COUNTA(D188:D207)</f>
        <v>0</v>
      </c>
      <c r="E208" s="218">
        <f t="shared" si="23"/>
        <v>0</v>
      </c>
      <c r="F208" s="218">
        <f t="shared" si="23"/>
        <v>0</v>
      </c>
      <c r="G208" s="218">
        <f t="shared" si="23"/>
        <v>0</v>
      </c>
      <c r="H208" s="218">
        <f t="shared" si="23"/>
        <v>0</v>
      </c>
      <c r="I208" s="218">
        <f t="shared" si="23"/>
        <v>0</v>
      </c>
      <c r="J208" s="218">
        <f t="shared" si="23"/>
        <v>0</v>
      </c>
      <c r="K208" s="218">
        <f t="shared" si="23"/>
        <v>0</v>
      </c>
      <c r="L208" s="218">
        <f t="shared" si="23"/>
        <v>0</v>
      </c>
      <c r="M208" s="218">
        <f t="shared" si="23"/>
        <v>0</v>
      </c>
      <c r="N208" s="218">
        <f t="shared" si="23"/>
        <v>0</v>
      </c>
      <c r="O208" s="218">
        <f t="shared" si="23"/>
        <v>0</v>
      </c>
      <c r="P208" s="218">
        <f t="shared" si="23"/>
        <v>0</v>
      </c>
      <c r="Q208" s="218">
        <f t="shared" si="23"/>
        <v>0</v>
      </c>
      <c r="R208" s="218">
        <f t="shared" si="23"/>
        <v>0</v>
      </c>
      <c r="S208" s="218">
        <f t="shared" si="23"/>
        <v>0</v>
      </c>
      <c r="T208" s="218">
        <f t="shared" si="23"/>
        <v>0</v>
      </c>
      <c r="U208" s="218">
        <f t="shared" si="23"/>
        <v>0</v>
      </c>
      <c r="V208" s="218">
        <f t="shared" si="23"/>
        <v>0</v>
      </c>
      <c r="W208" s="218">
        <f t="shared" si="23"/>
        <v>0</v>
      </c>
      <c r="X208" s="218">
        <f t="shared" si="23"/>
        <v>0</v>
      </c>
      <c r="Y208" s="218">
        <f t="shared" si="23"/>
        <v>0</v>
      </c>
      <c r="Z208" s="218">
        <f t="shared" si="23"/>
        <v>0</v>
      </c>
      <c r="AA208" s="218">
        <f t="shared" si="23"/>
        <v>0</v>
      </c>
      <c r="AB208" s="218">
        <f t="shared" si="23"/>
        <v>0</v>
      </c>
      <c r="AC208" s="218">
        <f t="shared" si="23"/>
        <v>0</v>
      </c>
      <c r="AD208" s="218">
        <f t="shared" si="23"/>
        <v>0</v>
      </c>
      <c r="AE208" s="218">
        <f t="shared" si="23"/>
        <v>0</v>
      </c>
      <c r="AF208" s="218">
        <f t="shared" si="23"/>
        <v>0</v>
      </c>
      <c r="AG208" s="218">
        <f t="shared" si="23"/>
        <v>0</v>
      </c>
      <c r="AH208" s="717" t="s">
        <v>380</v>
      </c>
      <c r="AI208" s="718"/>
      <c r="AJ208" s="719">
        <f>SUM(AJ188:AJ207)</f>
        <v>0</v>
      </c>
      <c r="AK208" s="720"/>
    </row>
    <row r="209" spans="1:37" ht="24.95" customHeight="1">
      <c r="B209" s="196" t="s">
        <v>314</v>
      </c>
      <c r="AD209" s="713" t="s">
        <v>2</v>
      </c>
      <c r="AE209" s="713"/>
      <c r="AF209" s="713"/>
      <c r="AG209" s="713"/>
      <c r="AH209" s="713">
        <f>'21号（報告鏡）'!$R$9</f>
        <v>0</v>
      </c>
      <c r="AI209" s="713"/>
      <c r="AJ209" s="713"/>
      <c r="AK209" s="713"/>
    </row>
    <row r="210" spans="1:37" ht="24.95" customHeight="1">
      <c r="A210" s="566" t="s">
        <v>378</v>
      </c>
      <c r="B210" s="566"/>
      <c r="C210" s="566"/>
      <c r="D210" s="566"/>
      <c r="E210" s="566"/>
      <c r="F210" s="566"/>
      <c r="G210" s="566"/>
      <c r="H210" s="566"/>
      <c r="I210" s="566"/>
      <c r="J210" s="566"/>
      <c r="K210" s="566"/>
      <c r="L210" s="566"/>
      <c r="M210" s="566"/>
      <c r="N210" s="566"/>
      <c r="O210" s="566"/>
      <c r="P210" s="566"/>
      <c r="Q210" s="566"/>
      <c r="R210" s="566"/>
      <c r="S210" s="566"/>
      <c r="T210" s="566"/>
      <c r="U210" s="566"/>
      <c r="V210" s="566"/>
      <c r="W210" s="566"/>
      <c r="X210" s="566"/>
      <c r="Y210" s="566"/>
      <c r="Z210" s="566"/>
      <c r="AA210" s="566"/>
      <c r="AB210" s="566"/>
      <c r="AC210" s="566"/>
      <c r="AD210" s="566"/>
      <c r="AE210" s="566"/>
      <c r="AF210" s="566"/>
      <c r="AG210" s="566"/>
      <c r="AH210" s="566"/>
      <c r="AI210" s="566"/>
      <c r="AJ210" s="566"/>
      <c r="AK210" s="566"/>
    </row>
    <row r="211" spans="1:37" ht="24.95" customHeight="1">
      <c r="A211" s="708" t="s">
        <v>585</v>
      </c>
      <c r="B211" s="708"/>
      <c r="C211" s="707"/>
      <c r="D211" s="707"/>
      <c r="E211" s="707"/>
      <c r="F211" s="198"/>
      <c r="G211" s="198"/>
      <c r="H211" s="198"/>
      <c r="M211" s="198"/>
      <c r="N211" s="198"/>
      <c r="O211" s="198"/>
      <c r="Q211" s="210"/>
      <c r="R211" s="210"/>
      <c r="S211" s="210"/>
      <c r="T211" s="210"/>
      <c r="U211" s="210"/>
      <c r="V211" s="210"/>
      <c r="W211" s="223"/>
      <c r="X211" s="223"/>
      <c r="AC211"/>
      <c r="AD211" s="210"/>
      <c r="AE211" s="223"/>
      <c r="AF211" s="220"/>
      <c r="AG211" s="220"/>
      <c r="AH211" s="219"/>
      <c r="AI211" s="219"/>
      <c r="AJ211" s="219"/>
      <c r="AK211" s="219"/>
    </row>
    <row r="212" spans="1:37" ht="24.95" customHeight="1">
      <c r="A212" s="716" t="s">
        <v>396</v>
      </c>
      <c r="B212" s="716"/>
      <c r="C212" s="710"/>
      <c r="D212" s="711"/>
      <c r="E212" s="711"/>
      <c r="F212" s="711"/>
      <c r="G212" s="711"/>
      <c r="H212" s="711"/>
      <c r="I212" s="711"/>
      <c r="J212" s="711"/>
      <c r="K212" s="711"/>
      <c r="L212" s="711"/>
      <c r="M212" s="711"/>
      <c r="N212" s="711"/>
      <c r="O212" s="711"/>
      <c r="P212" s="711"/>
      <c r="Q212" s="711"/>
      <c r="R212" s="711"/>
      <c r="S212" s="711"/>
      <c r="T212" s="711"/>
      <c r="U212" s="711"/>
      <c r="V212" s="711"/>
      <c r="W212" s="711"/>
      <c r="X212" s="711"/>
      <c r="Y212" s="711"/>
      <c r="Z212" s="711"/>
      <c r="AA212" s="711"/>
      <c r="AB212" s="711"/>
      <c r="AC212" s="711"/>
      <c r="AD212" s="711"/>
      <c r="AE212" s="711"/>
      <c r="AF212" s="711"/>
      <c r="AG212" s="712"/>
      <c r="AH212" s="715" t="s">
        <v>395</v>
      </c>
      <c r="AI212" s="715"/>
      <c r="AJ212" s="714"/>
      <c r="AK212" s="714"/>
    </row>
    <row r="213" spans="1:37" ht="24.95" customHeight="1">
      <c r="A213" s="199"/>
      <c r="B213" s="255" t="s">
        <v>438</v>
      </c>
      <c r="C213" s="200">
        <v>1</v>
      </c>
      <c r="D213" s="200">
        <v>2</v>
      </c>
      <c r="E213" s="200">
        <v>3</v>
      </c>
      <c r="F213" s="200">
        <v>4</v>
      </c>
      <c r="G213" s="200">
        <v>5</v>
      </c>
      <c r="H213" s="200">
        <v>6</v>
      </c>
      <c r="I213" s="200">
        <v>7</v>
      </c>
      <c r="J213" s="200">
        <v>8</v>
      </c>
      <c r="K213" s="200">
        <v>9</v>
      </c>
      <c r="L213" s="200">
        <v>10</v>
      </c>
      <c r="M213" s="200">
        <v>11</v>
      </c>
      <c r="N213" s="200">
        <v>12</v>
      </c>
      <c r="O213" s="200">
        <v>13</v>
      </c>
      <c r="P213" s="200">
        <v>14</v>
      </c>
      <c r="Q213" s="200">
        <v>15</v>
      </c>
      <c r="R213" s="200">
        <v>16</v>
      </c>
      <c r="S213" s="200">
        <v>17</v>
      </c>
      <c r="T213" s="200">
        <v>18</v>
      </c>
      <c r="U213" s="200">
        <v>19</v>
      </c>
      <c r="V213" s="200">
        <v>20</v>
      </c>
      <c r="W213" s="200">
        <v>21</v>
      </c>
      <c r="X213" s="200">
        <v>22</v>
      </c>
      <c r="Y213" s="200">
        <v>23</v>
      </c>
      <c r="Z213" s="200">
        <v>24</v>
      </c>
      <c r="AA213" s="200">
        <v>25</v>
      </c>
      <c r="AB213" s="200">
        <v>26</v>
      </c>
      <c r="AC213" s="200">
        <v>27</v>
      </c>
      <c r="AD213" s="200">
        <v>28</v>
      </c>
      <c r="AE213" s="200">
        <v>29</v>
      </c>
      <c r="AF213" s="200">
        <v>30</v>
      </c>
      <c r="AG213" s="200">
        <v>31</v>
      </c>
      <c r="AH213" s="201" t="s">
        <v>5</v>
      </c>
      <c r="AI213" s="202" t="s">
        <v>3</v>
      </c>
      <c r="AJ213" s="202" t="s">
        <v>4</v>
      </c>
      <c r="AK213" s="203" t="s">
        <v>6</v>
      </c>
    </row>
    <row r="214" spans="1:37" ht="24.95" customHeight="1">
      <c r="A214" s="204">
        <v>1</v>
      </c>
      <c r="B214" s="204"/>
      <c r="C214" s="205"/>
      <c r="D214" s="205"/>
      <c r="E214" s="205"/>
      <c r="F214" s="205"/>
      <c r="G214" s="205"/>
      <c r="H214" s="205"/>
      <c r="I214" s="205"/>
      <c r="J214" s="205"/>
      <c r="K214" s="205"/>
      <c r="L214" s="205"/>
      <c r="M214" s="205"/>
      <c r="N214" s="205"/>
      <c r="O214" s="205"/>
      <c r="P214" s="205"/>
      <c r="Q214" s="205"/>
      <c r="R214" s="205"/>
      <c r="S214" s="205"/>
      <c r="T214" s="205"/>
      <c r="U214" s="205"/>
      <c r="V214" s="205"/>
      <c r="W214" s="205"/>
      <c r="X214" s="205"/>
      <c r="Y214" s="205"/>
      <c r="Z214" s="205"/>
      <c r="AA214" s="205"/>
      <c r="AB214" s="205"/>
      <c r="AC214" s="205"/>
      <c r="AD214" s="205"/>
      <c r="AE214" s="205"/>
      <c r="AF214" s="205"/>
      <c r="AG214" s="205"/>
      <c r="AH214" s="204">
        <f>SUM(C214:AG214)</f>
        <v>0</v>
      </c>
      <c r="AI214" s="206"/>
      <c r="AJ214" s="212">
        <f>ROUND(AH214*AI214,0)</f>
        <v>0</v>
      </c>
      <c r="AK214" s="207"/>
    </row>
    <row r="215" spans="1:37" ht="24.95" customHeight="1">
      <c r="A215" s="208">
        <v>2</v>
      </c>
      <c r="B215" s="208"/>
      <c r="C215" s="205"/>
      <c r="D215" s="205"/>
      <c r="E215" s="205"/>
      <c r="F215" s="205"/>
      <c r="G215" s="205"/>
      <c r="H215" s="205"/>
      <c r="I215" s="205"/>
      <c r="J215" s="205"/>
      <c r="K215" s="205"/>
      <c r="L215" s="205"/>
      <c r="M215" s="205"/>
      <c r="N215" s="205"/>
      <c r="O215" s="205"/>
      <c r="P215" s="205"/>
      <c r="Q215" s="205"/>
      <c r="R215" s="205"/>
      <c r="S215" s="205"/>
      <c r="T215" s="205"/>
      <c r="U215" s="205"/>
      <c r="V215" s="205"/>
      <c r="W215" s="205"/>
      <c r="X215" s="205"/>
      <c r="Y215" s="205"/>
      <c r="Z215" s="205"/>
      <c r="AA215" s="205"/>
      <c r="AB215" s="205"/>
      <c r="AC215" s="205"/>
      <c r="AD215" s="205"/>
      <c r="AE215" s="205"/>
      <c r="AF215" s="205"/>
      <c r="AG215" s="205"/>
      <c r="AH215" s="204">
        <f t="shared" ref="AH215:AH233" si="24">SUM(C215:AG215)</f>
        <v>0</v>
      </c>
      <c r="AI215" s="206"/>
      <c r="AJ215" s="212">
        <f>ROUND(AH215*AI215,0)</f>
        <v>0</v>
      </c>
      <c r="AK215" s="209"/>
    </row>
    <row r="216" spans="1:37" ht="24.95" customHeight="1">
      <c r="A216" s="208">
        <v>3</v>
      </c>
      <c r="B216" s="208"/>
      <c r="C216" s="205"/>
      <c r="D216" s="205"/>
      <c r="E216" s="205"/>
      <c r="F216" s="205"/>
      <c r="G216" s="205"/>
      <c r="H216" s="205"/>
      <c r="I216" s="205"/>
      <c r="J216" s="205"/>
      <c r="K216" s="205"/>
      <c r="L216" s="205"/>
      <c r="M216" s="205"/>
      <c r="N216" s="205"/>
      <c r="O216" s="205"/>
      <c r="P216" s="205"/>
      <c r="Q216" s="205"/>
      <c r="R216" s="205"/>
      <c r="S216" s="205"/>
      <c r="T216" s="205"/>
      <c r="U216" s="205"/>
      <c r="V216" s="205"/>
      <c r="W216" s="205"/>
      <c r="X216" s="205"/>
      <c r="Y216" s="205"/>
      <c r="Z216" s="205"/>
      <c r="AA216" s="205"/>
      <c r="AB216" s="205"/>
      <c r="AC216" s="205"/>
      <c r="AD216" s="205"/>
      <c r="AE216" s="205"/>
      <c r="AF216" s="205"/>
      <c r="AG216" s="205"/>
      <c r="AH216" s="204">
        <f t="shared" si="24"/>
        <v>0</v>
      </c>
      <c r="AI216" s="206"/>
      <c r="AJ216" s="212">
        <f t="shared" ref="AJ216:AJ233" si="25">ROUND(AH216*AI216,0)</f>
        <v>0</v>
      </c>
      <c r="AK216" s="209"/>
    </row>
    <row r="217" spans="1:37" ht="24.95" customHeight="1">
      <c r="A217" s="204">
        <v>4</v>
      </c>
      <c r="B217" s="208"/>
      <c r="C217" s="205"/>
      <c r="D217" s="205"/>
      <c r="E217" s="205"/>
      <c r="F217" s="205"/>
      <c r="G217" s="205"/>
      <c r="H217" s="205"/>
      <c r="I217" s="205"/>
      <c r="J217" s="205"/>
      <c r="K217" s="205"/>
      <c r="L217" s="205"/>
      <c r="M217" s="205"/>
      <c r="N217" s="205"/>
      <c r="O217" s="205"/>
      <c r="P217" s="205"/>
      <c r="Q217" s="205"/>
      <c r="R217" s="205"/>
      <c r="S217" s="205"/>
      <c r="T217" s="205"/>
      <c r="U217" s="205"/>
      <c r="V217" s="205"/>
      <c r="W217" s="205"/>
      <c r="X217" s="205"/>
      <c r="Y217" s="205"/>
      <c r="Z217" s="205"/>
      <c r="AA217" s="205"/>
      <c r="AB217" s="205"/>
      <c r="AC217" s="205"/>
      <c r="AD217" s="205"/>
      <c r="AE217" s="205"/>
      <c r="AF217" s="205"/>
      <c r="AG217" s="205"/>
      <c r="AH217" s="204">
        <f t="shared" si="24"/>
        <v>0</v>
      </c>
      <c r="AI217" s="206"/>
      <c r="AJ217" s="212">
        <f t="shared" si="25"/>
        <v>0</v>
      </c>
      <c r="AK217" s="209"/>
    </row>
    <row r="218" spans="1:37" ht="24.95" customHeight="1">
      <c r="A218" s="208">
        <v>5</v>
      </c>
      <c r="B218" s="208"/>
      <c r="C218" s="205"/>
      <c r="D218" s="205"/>
      <c r="E218" s="205"/>
      <c r="F218" s="205"/>
      <c r="G218" s="205"/>
      <c r="H218" s="205"/>
      <c r="I218" s="205"/>
      <c r="J218" s="205"/>
      <c r="K218" s="205"/>
      <c r="L218" s="205"/>
      <c r="M218" s="205"/>
      <c r="N218" s="205"/>
      <c r="O218" s="205"/>
      <c r="P218" s="205"/>
      <c r="Q218" s="205"/>
      <c r="R218" s="205"/>
      <c r="S218" s="205"/>
      <c r="T218" s="205"/>
      <c r="U218" s="205"/>
      <c r="V218" s="205"/>
      <c r="W218" s="205"/>
      <c r="X218" s="205"/>
      <c r="Y218" s="205"/>
      <c r="Z218" s="205"/>
      <c r="AA218" s="205"/>
      <c r="AB218" s="205"/>
      <c r="AC218" s="205"/>
      <c r="AD218" s="205"/>
      <c r="AE218" s="205"/>
      <c r="AF218" s="205"/>
      <c r="AG218" s="205"/>
      <c r="AH218" s="204">
        <f t="shared" si="24"/>
        <v>0</v>
      </c>
      <c r="AI218" s="206"/>
      <c r="AJ218" s="212">
        <f t="shared" si="25"/>
        <v>0</v>
      </c>
      <c r="AK218" s="209"/>
    </row>
    <row r="219" spans="1:37" ht="24.95" customHeight="1">
      <c r="A219" s="208">
        <v>6</v>
      </c>
      <c r="B219" s="208"/>
      <c r="C219" s="205"/>
      <c r="D219" s="205"/>
      <c r="E219" s="205"/>
      <c r="F219" s="205"/>
      <c r="G219" s="205"/>
      <c r="H219" s="205"/>
      <c r="I219" s="205"/>
      <c r="J219" s="205"/>
      <c r="K219" s="205"/>
      <c r="L219" s="205"/>
      <c r="M219" s="205"/>
      <c r="N219" s="205"/>
      <c r="O219" s="205"/>
      <c r="P219" s="205"/>
      <c r="Q219" s="205"/>
      <c r="R219" s="205"/>
      <c r="S219" s="205"/>
      <c r="T219" s="205"/>
      <c r="U219" s="205"/>
      <c r="V219" s="205"/>
      <c r="W219" s="205"/>
      <c r="X219" s="205"/>
      <c r="Y219" s="205"/>
      <c r="Z219" s="205"/>
      <c r="AA219" s="205"/>
      <c r="AB219" s="205"/>
      <c r="AC219" s="205"/>
      <c r="AD219" s="205"/>
      <c r="AE219" s="205"/>
      <c r="AF219" s="205"/>
      <c r="AG219" s="205"/>
      <c r="AH219" s="204">
        <f t="shared" si="24"/>
        <v>0</v>
      </c>
      <c r="AI219" s="206"/>
      <c r="AJ219" s="212">
        <f t="shared" si="25"/>
        <v>0</v>
      </c>
      <c r="AK219" s="209"/>
    </row>
    <row r="220" spans="1:37" ht="24.95" customHeight="1">
      <c r="A220" s="204">
        <v>7</v>
      </c>
      <c r="B220" s="208"/>
      <c r="C220" s="205"/>
      <c r="D220" s="205"/>
      <c r="E220" s="205"/>
      <c r="F220" s="205"/>
      <c r="G220" s="205"/>
      <c r="H220" s="205"/>
      <c r="I220" s="205"/>
      <c r="J220" s="205"/>
      <c r="K220" s="205"/>
      <c r="L220" s="205"/>
      <c r="M220" s="205"/>
      <c r="N220" s="205"/>
      <c r="O220" s="205"/>
      <c r="P220" s="205"/>
      <c r="Q220" s="205"/>
      <c r="R220" s="205"/>
      <c r="S220" s="205"/>
      <c r="T220" s="205"/>
      <c r="U220" s="205"/>
      <c r="V220" s="205"/>
      <c r="W220" s="205"/>
      <c r="X220" s="205"/>
      <c r="Y220" s="205"/>
      <c r="Z220" s="205"/>
      <c r="AA220" s="205"/>
      <c r="AB220" s="205"/>
      <c r="AC220" s="205"/>
      <c r="AD220" s="205"/>
      <c r="AE220" s="205"/>
      <c r="AF220" s="205"/>
      <c r="AG220" s="205"/>
      <c r="AH220" s="204">
        <f t="shared" si="24"/>
        <v>0</v>
      </c>
      <c r="AI220" s="206"/>
      <c r="AJ220" s="212">
        <f t="shared" si="25"/>
        <v>0</v>
      </c>
      <c r="AK220" s="209"/>
    </row>
    <row r="221" spans="1:37" ht="24.95" customHeight="1">
      <c r="A221" s="208">
        <v>8</v>
      </c>
      <c r="B221" s="208"/>
      <c r="C221" s="205"/>
      <c r="D221" s="205"/>
      <c r="E221" s="205"/>
      <c r="F221" s="205"/>
      <c r="G221" s="205"/>
      <c r="H221" s="205"/>
      <c r="I221" s="205"/>
      <c r="J221" s="205"/>
      <c r="K221" s="205"/>
      <c r="L221" s="205"/>
      <c r="M221" s="205"/>
      <c r="N221" s="205"/>
      <c r="O221" s="205"/>
      <c r="P221" s="205"/>
      <c r="Q221" s="205"/>
      <c r="R221" s="205"/>
      <c r="S221" s="205"/>
      <c r="T221" s="205"/>
      <c r="U221" s="205"/>
      <c r="V221" s="205"/>
      <c r="W221" s="205"/>
      <c r="X221" s="205"/>
      <c r="Y221" s="205"/>
      <c r="Z221" s="205"/>
      <c r="AA221" s="205"/>
      <c r="AB221" s="205"/>
      <c r="AC221" s="205"/>
      <c r="AD221" s="205"/>
      <c r="AE221" s="205"/>
      <c r="AF221" s="205"/>
      <c r="AG221" s="205"/>
      <c r="AH221" s="204">
        <f t="shared" si="24"/>
        <v>0</v>
      </c>
      <c r="AI221" s="206"/>
      <c r="AJ221" s="212">
        <f t="shared" si="25"/>
        <v>0</v>
      </c>
      <c r="AK221" s="209"/>
    </row>
    <row r="222" spans="1:37" ht="24.95" customHeight="1">
      <c r="A222" s="208">
        <v>9</v>
      </c>
      <c r="B222" s="208"/>
      <c r="C222" s="205"/>
      <c r="D222" s="205"/>
      <c r="E222" s="205"/>
      <c r="F222" s="205"/>
      <c r="G222" s="205"/>
      <c r="H222" s="205"/>
      <c r="I222" s="205"/>
      <c r="J222" s="205"/>
      <c r="K222" s="205"/>
      <c r="L222" s="205"/>
      <c r="M222" s="205"/>
      <c r="N222" s="205"/>
      <c r="O222" s="205"/>
      <c r="P222" s="205"/>
      <c r="Q222" s="205"/>
      <c r="R222" s="205"/>
      <c r="S222" s="205"/>
      <c r="T222" s="205"/>
      <c r="U222" s="205"/>
      <c r="V222" s="205"/>
      <c r="W222" s="205"/>
      <c r="X222" s="205"/>
      <c r="Y222" s="205"/>
      <c r="Z222" s="205"/>
      <c r="AA222" s="205"/>
      <c r="AB222" s="205"/>
      <c r="AC222" s="205"/>
      <c r="AD222" s="205"/>
      <c r="AE222" s="205"/>
      <c r="AF222" s="205"/>
      <c r="AG222" s="205"/>
      <c r="AH222" s="204">
        <f t="shared" si="24"/>
        <v>0</v>
      </c>
      <c r="AI222" s="206"/>
      <c r="AJ222" s="212">
        <f t="shared" si="25"/>
        <v>0</v>
      </c>
      <c r="AK222" s="209"/>
    </row>
    <row r="223" spans="1:37" ht="24.95" customHeight="1">
      <c r="A223" s="204">
        <v>10</v>
      </c>
      <c r="B223" s="208"/>
      <c r="C223" s="205"/>
      <c r="D223" s="205"/>
      <c r="E223" s="205"/>
      <c r="F223" s="205"/>
      <c r="G223" s="205"/>
      <c r="H223" s="205"/>
      <c r="I223" s="205"/>
      <c r="J223" s="205"/>
      <c r="K223" s="205"/>
      <c r="L223" s="205"/>
      <c r="M223" s="205"/>
      <c r="N223" s="205"/>
      <c r="O223" s="205"/>
      <c r="P223" s="205"/>
      <c r="Q223" s="205"/>
      <c r="R223" s="205"/>
      <c r="S223" s="205"/>
      <c r="T223" s="205"/>
      <c r="U223" s="205"/>
      <c r="V223" s="205"/>
      <c r="W223" s="205"/>
      <c r="X223" s="205"/>
      <c r="Y223" s="205"/>
      <c r="Z223" s="205"/>
      <c r="AA223" s="205"/>
      <c r="AB223" s="205"/>
      <c r="AC223" s="205"/>
      <c r="AD223" s="205"/>
      <c r="AE223" s="205"/>
      <c r="AF223" s="205"/>
      <c r="AG223" s="205"/>
      <c r="AH223" s="204">
        <f t="shared" si="24"/>
        <v>0</v>
      </c>
      <c r="AI223" s="206"/>
      <c r="AJ223" s="212">
        <f t="shared" si="25"/>
        <v>0</v>
      </c>
      <c r="AK223" s="209"/>
    </row>
    <row r="224" spans="1:37" ht="24.95" customHeight="1">
      <c r="A224" s="208">
        <v>11</v>
      </c>
      <c r="B224" s="208"/>
      <c r="C224" s="205"/>
      <c r="D224" s="205"/>
      <c r="E224" s="205"/>
      <c r="F224" s="205"/>
      <c r="G224" s="205"/>
      <c r="H224" s="205"/>
      <c r="I224" s="205"/>
      <c r="J224" s="205"/>
      <c r="K224" s="205"/>
      <c r="L224" s="205"/>
      <c r="M224" s="205"/>
      <c r="N224" s="205"/>
      <c r="O224" s="205"/>
      <c r="P224" s="205"/>
      <c r="Q224" s="205"/>
      <c r="R224" s="205"/>
      <c r="S224" s="205"/>
      <c r="T224" s="205"/>
      <c r="U224" s="205"/>
      <c r="V224" s="205"/>
      <c r="W224" s="205"/>
      <c r="X224" s="205"/>
      <c r="Y224" s="205"/>
      <c r="Z224" s="205"/>
      <c r="AA224" s="205"/>
      <c r="AB224" s="205"/>
      <c r="AC224" s="205"/>
      <c r="AD224" s="205"/>
      <c r="AE224" s="205"/>
      <c r="AF224" s="205"/>
      <c r="AG224" s="205"/>
      <c r="AH224" s="204">
        <f t="shared" si="24"/>
        <v>0</v>
      </c>
      <c r="AI224" s="206"/>
      <c r="AJ224" s="212">
        <f t="shared" si="25"/>
        <v>0</v>
      </c>
      <c r="AK224" s="209"/>
    </row>
    <row r="225" spans="1:37" ht="24.95" customHeight="1">
      <c r="A225" s="208">
        <v>12</v>
      </c>
      <c r="B225" s="208"/>
      <c r="C225" s="205"/>
      <c r="D225" s="205"/>
      <c r="E225" s="205"/>
      <c r="F225" s="205"/>
      <c r="G225" s="205"/>
      <c r="H225" s="205"/>
      <c r="I225" s="205"/>
      <c r="J225" s="205"/>
      <c r="K225" s="205"/>
      <c r="L225" s="205"/>
      <c r="M225" s="205"/>
      <c r="N225" s="205"/>
      <c r="O225" s="205"/>
      <c r="P225" s="205"/>
      <c r="Q225" s="205"/>
      <c r="R225" s="205"/>
      <c r="S225" s="205"/>
      <c r="T225" s="205"/>
      <c r="U225" s="205"/>
      <c r="V225" s="205"/>
      <c r="W225" s="205"/>
      <c r="X225" s="205"/>
      <c r="Y225" s="205"/>
      <c r="Z225" s="205"/>
      <c r="AA225" s="205"/>
      <c r="AB225" s="205"/>
      <c r="AC225" s="205"/>
      <c r="AD225" s="205"/>
      <c r="AE225" s="205"/>
      <c r="AF225" s="205"/>
      <c r="AG225" s="205"/>
      <c r="AH225" s="204">
        <f t="shared" si="24"/>
        <v>0</v>
      </c>
      <c r="AI225" s="206"/>
      <c r="AJ225" s="212">
        <f t="shared" si="25"/>
        <v>0</v>
      </c>
      <c r="AK225" s="209"/>
    </row>
    <row r="226" spans="1:37" ht="24.95" customHeight="1">
      <c r="A226" s="204">
        <v>13</v>
      </c>
      <c r="B226" s="208"/>
      <c r="C226" s="205"/>
      <c r="D226" s="205"/>
      <c r="E226" s="205"/>
      <c r="F226" s="205"/>
      <c r="G226" s="205"/>
      <c r="H226" s="205"/>
      <c r="I226" s="205"/>
      <c r="J226" s="205"/>
      <c r="K226" s="205"/>
      <c r="L226" s="205"/>
      <c r="M226" s="205"/>
      <c r="N226" s="205"/>
      <c r="O226" s="205"/>
      <c r="P226" s="205"/>
      <c r="Q226" s="205"/>
      <c r="R226" s="205"/>
      <c r="S226" s="205"/>
      <c r="T226" s="205"/>
      <c r="U226" s="205"/>
      <c r="V226" s="205"/>
      <c r="W226" s="205"/>
      <c r="X226" s="205"/>
      <c r="Y226" s="205"/>
      <c r="Z226" s="205"/>
      <c r="AA226" s="205"/>
      <c r="AB226" s="205"/>
      <c r="AC226" s="205"/>
      <c r="AD226" s="205"/>
      <c r="AE226" s="205"/>
      <c r="AF226" s="205"/>
      <c r="AG226" s="205"/>
      <c r="AH226" s="204">
        <f t="shared" si="24"/>
        <v>0</v>
      </c>
      <c r="AI226" s="206"/>
      <c r="AJ226" s="212">
        <f t="shared" si="25"/>
        <v>0</v>
      </c>
      <c r="AK226" s="209"/>
    </row>
    <row r="227" spans="1:37" ht="24.95" customHeight="1">
      <c r="A227" s="208">
        <v>14</v>
      </c>
      <c r="B227" s="208"/>
      <c r="C227" s="205"/>
      <c r="D227" s="205"/>
      <c r="E227" s="205"/>
      <c r="F227" s="205"/>
      <c r="G227" s="205"/>
      <c r="H227" s="205"/>
      <c r="I227" s="205"/>
      <c r="J227" s="205"/>
      <c r="K227" s="205"/>
      <c r="L227" s="205"/>
      <c r="M227" s="205"/>
      <c r="N227" s="205"/>
      <c r="O227" s="205"/>
      <c r="P227" s="205"/>
      <c r="Q227" s="205"/>
      <c r="R227" s="205"/>
      <c r="S227" s="205"/>
      <c r="T227" s="205"/>
      <c r="U227" s="205"/>
      <c r="V227" s="205"/>
      <c r="W227" s="205"/>
      <c r="X227" s="205"/>
      <c r="Y227" s="205"/>
      <c r="Z227" s="205"/>
      <c r="AA227" s="205"/>
      <c r="AB227" s="205"/>
      <c r="AC227" s="205"/>
      <c r="AD227" s="205"/>
      <c r="AE227" s="205"/>
      <c r="AF227" s="205"/>
      <c r="AG227" s="205"/>
      <c r="AH227" s="204">
        <f t="shared" si="24"/>
        <v>0</v>
      </c>
      <c r="AI227" s="206"/>
      <c r="AJ227" s="212">
        <f t="shared" si="25"/>
        <v>0</v>
      </c>
      <c r="AK227" s="209"/>
    </row>
    <row r="228" spans="1:37" ht="24.95" customHeight="1">
      <c r="A228" s="208">
        <v>15</v>
      </c>
      <c r="B228" s="208"/>
      <c r="C228" s="205"/>
      <c r="D228" s="205"/>
      <c r="E228" s="205"/>
      <c r="F228" s="205"/>
      <c r="G228" s="205"/>
      <c r="H228" s="205"/>
      <c r="I228" s="205"/>
      <c r="J228" s="205"/>
      <c r="K228" s="205"/>
      <c r="L228" s="205"/>
      <c r="M228" s="205"/>
      <c r="N228" s="205"/>
      <c r="O228" s="205"/>
      <c r="P228" s="205"/>
      <c r="Q228" s="205"/>
      <c r="R228" s="205"/>
      <c r="S228" s="205"/>
      <c r="T228" s="205"/>
      <c r="U228" s="205"/>
      <c r="V228" s="205"/>
      <c r="W228" s="205"/>
      <c r="X228" s="205"/>
      <c r="Y228" s="205"/>
      <c r="Z228" s="205"/>
      <c r="AA228" s="205"/>
      <c r="AB228" s="205"/>
      <c r="AC228" s="205"/>
      <c r="AD228" s="205"/>
      <c r="AE228" s="205"/>
      <c r="AF228" s="205"/>
      <c r="AG228" s="205"/>
      <c r="AH228" s="204">
        <f t="shared" si="24"/>
        <v>0</v>
      </c>
      <c r="AI228" s="206"/>
      <c r="AJ228" s="212">
        <f t="shared" si="25"/>
        <v>0</v>
      </c>
      <c r="AK228" s="209"/>
    </row>
    <row r="229" spans="1:37" ht="24.95" customHeight="1">
      <c r="A229" s="204">
        <v>16</v>
      </c>
      <c r="B229" s="208"/>
      <c r="C229" s="205"/>
      <c r="D229" s="205"/>
      <c r="E229" s="205"/>
      <c r="F229" s="205"/>
      <c r="G229" s="205"/>
      <c r="H229" s="205"/>
      <c r="I229" s="205"/>
      <c r="J229" s="205"/>
      <c r="K229" s="205"/>
      <c r="L229" s="205"/>
      <c r="M229" s="205"/>
      <c r="N229" s="205"/>
      <c r="O229" s="205"/>
      <c r="P229" s="205"/>
      <c r="Q229" s="205"/>
      <c r="R229" s="205"/>
      <c r="S229" s="205"/>
      <c r="T229" s="205"/>
      <c r="U229" s="205"/>
      <c r="V229" s="205"/>
      <c r="W229" s="205"/>
      <c r="X229" s="205"/>
      <c r="Y229" s="205"/>
      <c r="Z229" s="205"/>
      <c r="AA229" s="205"/>
      <c r="AB229" s="205"/>
      <c r="AC229" s="205"/>
      <c r="AD229" s="205"/>
      <c r="AE229" s="205"/>
      <c r="AF229" s="205"/>
      <c r="AG229" s="205"/>
      <c r="AH229" s="204">
        <f t="shared" si="24"/>
        <v>0</v>
      </c>
      <c r="AI229" s="206"/>
      <c r="AJ229" s="212">
        <f t="shared" si="25"/>
        <v>0</v>
      </c>
      <c r="AK229" s="209"/>
    </row>
    <row r="230" spans="1:37" ht="24.95" customHeight="1">
      <c r="A230" s="208">
        <v>17</v>
      </c>
      <c r="B230" s="208"/>
      <c r="C230" s="205"/>
      <c r="D230" s="205"/>
      <c r="E230" s="205"/>
      <c r="F230" s="205"/>
      <c r="G230" s="205"/>
      <c r="H230" s="205"/>
      <c r="I230" s="205"/>
      <c r="J230" s="205"/>
      <c r="K230" s="205"/>
      <c r="L230" s="205"/>
      <c r="M230" s="205"/>
      <c r="N230" s="205"/>
      <c r="O230" s="205"/>
      <c r="P230" s="205"/>
      <c r="Q230" s="205"/>
      <c r="R230" s="205"/>
      <c r="S230" s="205"/>
      <c r="T230" s="205"/>
      <c r="U230" s="205"/>
      <c r="V230" s="205"/>
      <c r="W230" s="205"/>
      <c r="X230" s="205"/>
      <c r="Y230" s="205"/>
      <c r="Z230" s="205"/>
      <c r="AA230" s="205"/>
      <c r="AB230" s="205"/>
      <c r="AC230" s="205"/>
      <c r="AD230" s="205"/>
      <c r="AE230" s="205"/>
      <c r="AF230" s="205"/>
      <c r="AG230" s="205"/>
      <c r="AH230" s="204">
        <f t="shared" si="24"/>
        <v>0</v>
      </c>
      <c r="AI230" s="206"/>
      <c r="AJ230" s="212">
        <f t="shared" si="25"/>
        <v>0</v>
      </c>
      <c r="AK230" s="209"/>
    </row>
    <row r="231" spans="1:37" ht="24.95" customHeight="1">
      <c r="A231" s="208">
        <v>18</v>
      </c>
      <c r="B231" s="208"/>
      <c r="C231" s="205"/>
      <c r="D231" s="205"/>
      <c r="E231" s="205"/>
      <c r="F231" s="205"/>
      <c r="G231" s="205"/>
      <c r="H231" s="205"/>
      <c r="I231" s="205"/>
      <c r="J231" s="205"/>
      <c r="K231" s="205"/>
      <c r="L231" s="205"/>
      <c r="M231" s="205"/>
      <c r="N231" s="205"/>
      <c r="O231" s="205"/>
      <c r="P231" s="205"/>
      <c r="Q231" s="205"/>
      <c r="R231" s="205"/>
      <c r="S231" s="205"/>
      <c r="T231" s="205"/>
      <c r="U231" s="205"/>
      <c r="V231" s="205"/>
      <c r="W231" s="205"/>
      <c r="X231" s="205"/>
      <c r="Y231" s="205"/>
      <c r="Z231" s="205"/>
      <c r="AA231" s="205"/>
      <c r="AB231" s="205"/>
      <c r="AC231" s="205"/>
      <c r="AD231" s="205"/>
      <c r="AE231" s="205"/>
      <c r="AF231" s="205"/>
      <c r="AG231" s="205"/>
      <c r="AH231" s="204">
        <f t="shared" si="24"/>
        <v>0</v>
      </c>
      <c r="AI231" s="206"/>
      <c r="AJ231" s="212">
        <f t="shared" si="25"/>
        <v>0</v>
      </c>
      <c r="AK231" s="209"/>
    </row>
    <row r="232" spans="1:37" ht="24.95" customHeight="1">
      <c r="A232" s="204">
        <v>19</v>
      </c>
      <c r="B232" s="208"/>
      <c r="C232" s="205"/>
      <c r="D232" s="205"/>
      <c r="E232" s="205"/>
      <c r="F232" s="205"/>
      <c r="G232" s="205"/>
      <c r="H232" s="205"/>
      <c r="I232" s="205"/>
      <c r="J232" s="205"/>
      <c r="K232" s="205"/>
      <c r="L232" s="205"/>
      <c r="M232" s="205"/>
      <c r="N232" s="205"/>
      <c r="O232" s="205"/>
      <c r="P232" s="205"/>
      <c r="Q232" s="205"/>
      <c r="R232" s="205"/>
      <c r="S232" s="205"/>
      <c r="T232" s="205"/>
      <c r="U232" s="205"/>
      <c r="V232" s="205"/>
      <c r="W232" s="205"/>
      <c r="X232" s="205"/>
      <c r="Y232" s="205"/>
      <c r="Z232" s="205"/>
      <c r="AA232" s="205"/>
      <c r="AB232" s="205"/>
      <c r="AC232" s="205"/>
      <c r="AD232" s="205"/>
      <c r="AE232" s="205"/>
      <c r="AF232" s="205"/>
      <c r="AG232" s="205"/>
      <c r="AH232" s="204">
        <f t="shared" si="24"/>
        <v>0</v>
      </c>
      <c r="AI232" s="206"/>
      <c r="AJ232" s="212">
        <f t="shared" si="25"/>
        <v>0</v>
      </c>
      <c r="AK232" s="209"/>
    </row>
    <row r="233" spans="1:37" ht="24.95" customHeight="1" thickBot="1">
      <c r="A233" s="213">
        <v>20</v>
      </c>
      <c r="B233" s="213"/>
      <c r="C233" s="214"/>
      <c r="D233" s="214"/>
      <c r="E233" s="214"/>
      <c r="F233" s="214"/>
      <c r="G233" s="214"/>
      <c r="H233" s="214"/>
      <c r="I233" s="214"/>
      <c r="J233" s="214"/>
      <c r="K233" s="214"/>
      <c r="L233" s="214"/>
      <c r="M233" s="214"/>
      <c r="N233" s="214"/>
      <c r="O233" s="214"/>
      <c r="P233" s="214"/>
      <c r="Q233" s="214"/>
      <c r="R233" s="214"/>
      <c r="S233" s="214"/>
      <c r="T233" s="214"/>
      <c r="U233" s="214"/>
      <c r="V233" s="214"/>
      <c r="W233" s="214"/>
      <c r="X233" s="214"/>
      <c r="Y233" s="214"/>
      <c r="Z233" s="214"/>
      <c r="AA233" s="214"/>
      <c r="AB233" s="214"/>
      <c r="AC233" s="214"/>
      <c r="AD233" s="214"/>
      <c r="AE233" s="214"/>
      <c r="AF233" s="214"/>
      <c r="AG233" s="214"/>
      <c r="AH233" s="204">
        <f t="shared" si="24"/>
        <v>0</v>
      </c>
      <c r="AI233" s="215"/>
      <c r="AJ233" s="216">
        <f t="shared" si="25"/>
        <v>0</v>
      </c>
      <c r="AK233" s="217"/>
    </row>
    <row r="234" spans="1:37" ht="24.95" customHeight="1" thickTop="1">
      <c r="A234" s="717" t="s">
        <v>379</v>
      </c>
      <c r="B234" s="718"/>
      <c r="C234" s="218">
        <f>COUNTA(C214:C233)</f>
        <v>0</v>
      </c>
      <c r="D234" s="218">
        <f t="shared" ref="D234:AG234" si="26">COUNTA(D214:D233)</f>
        <v>0</v>
      </c>
      <c r="E234" s="218">
        <f t="shared" si="26"/>
        <v>0</v>
      </c>
      <c r="F234" s="218">
        <f t="shared" si="26"/>
        <v>0</v>
      </c>
      <c r="G234" s="218">
        <f t="shared" si="26"/>
        <v>0</v>
      </c>
      <c r="H234" s="218">
        <f t="shared" si="26"/>
        <v>0</v>
      </c>
      <c r="I234" s="218">
        <f t="shared" si="26"/>
        <v>0</v>
      </c>
      <c r="J234" s="218">
        <f t="shared" si="26"/>
        <v>0</v>
      </c>
      <c r="K234" s="218">
        <f t="shared" si="26"/>
        <v>0</v>
      </c>
      <c r="L234" s="218">
        <f t="shared" si="26"/>
        <v>0</v>
      </c>
      <c r="M234" s="218">
        <f t="shared" si="26"/>
        <v>0</v>
      </c>
      <c r="N234" s="218">
        <f t="shared" si="26"/>
        <v>0</v>
      </c>
      <c r="O234" s="218">
        <f t="shared" si="26"/>
        <v>0</v>
      </c>
      <c r="P234" s="218">
        <f t="shared" si="26"/>
        <v>0</v>
      </c>
      <c r="Q234" s="218">
        <f t="shared" si="26"/>
        <v>0</v>
      </c>
      <c r="R234" s="218">
        <f t="shared" si="26"/>
        <v>0</v>
      </c>
      <c r="S234" s="218">
        <f t="shared" si="26"/>
        <v>0</v>
      </c>
      <c r="T234" s="218">
        <f t="shared" si="26"/>
        <v>0</v>
      </c>
      <c r="U234" s="218">
        <f t="shared" si="26"/>
        <v>0</v>
      </c>
      <c r="V234" s="218">
        <f t="shared" si="26"/>
        <v>0</v>
      </c>
      <c r="W234" s="218">
        <f t="shared" si="26"/>
        <v>0</v>
      </c>
      <c r="X234" s="218">
        <f t="shared" si="26"/>
        <v>0</v>
      </c>
      <c r="Y234" s="218">
        <f t="shared" si="26"/>
        <v>0</v>
      </c>
      <c r="Z234" s="218">
        <f t="shared" si="26"/>
        <v>0</v>
      </c>
      <c r="AA234" s="218">
        <f t="shared" si="26"/>
        <v>0</v>
      </c>
      <c r="AB234" s="218">
        <f t="shared" si="26"/>
        <v>0</v>
      </c>
      <c r="AC234" s="218">
        <f t="shared" si="26"/>
        <v>0</v>
      </c>
      <c r="AD234" s="218">
        <f t="shared" si="26"/>
        <v>0</v>
      </c>
      <c r="AE234" s="218">
        <f t="shared" si="26"/>
        <v>0</v>
      </c>
      <c r="AF234" s="218">
        <f t="shared" si="26"/>
        <v>0</v>
      </c>
      <c r="AG234" s="218">
        <f t="shared" si="26"/>
        <v>0</v>
      </c>
      <c r="AH234" s="717" t="s">
        <v>380</v>
      </c>
      <c r="AI234" s="718"/>
      <c r="AJ234" s="719">
        <f>SUM(AJ214:AJ233)</f>
        <v>0</v>
      </c>
      <c r="AK234" s="720"/>
    </row>
    <row r="235" spans="1:37" ht="24.95" customHeight="1">
      <c r="B235" s="196" t="s">
        <v>314</v>
      </c>
      <c r="AD235" s="713" t="s">
        <v>2</v>
      </c>
      <c r="AE235" s="713"/>
      <c r="AF235" s="713"/>
      <c r="AG235" s="713"/>
      <c r="AH235" s="713">
        <f>'21号（報告鏡）'!$R$9</f>
        <v>0</v>
      </c>
      <c r="AI235" s="713"/>
      <c r="AJ235" s="713"/>
      <c r="AK235" s="713"/>
    </row>
    <row r="236" spans="1:37" ht="24.95" customHeight="1">
      <c r="A236" s="566" t="s">
        <v>378</v>
      </c>
      <c r="B236" s="566"/>
      <c r="C236" s="566"/>
      <c r="D236" s="566"/>
      <c r="E236" s="566"/>
      <c r="F236" s="566"/>
      <c r="G236" s="566"/>
      <c r="H236" s="566"/>
      <c r="I236" s="566"/>
      <c r="J236" s="566"/>
      <c r="K236" s="566"/>
      <c r="L236" s="566"/>
      <c r="M236" s="566"/>
      <c r="N236" s="566"/>
      <c r="O236" s="566"/>
      <c r="P236" s="566"/>
      <c r="Q236" s="566"/>
      <c r="R236" s="566"/>
      <c r="S236" s="566"/>
      <c r="T236" s="566"/>
      <c r="U236" s="566"/>
      <c r="V236" s="566"/>
      <c r="W236" s="566"/>
      <c r="X236" s="566"/>
      <c r="Y236" s="566"/>
      <c r="Z236" s="566"/>
      <c r="AA236" s="566"/>
      <c r="AB236" s="566"/>
      <c r="AC236" s="566"/>
      <c r="AD236" s="566"/>
      <c r="AE236" s="566"/>
      <c r="AF236" s="566"/>
      <c r="AG236" s="566"/>
      <c r="AH236" s="566"/>
      <c r="AI236" s="566"/>
      <c r="AJ236" s="566"/>
      <c r="AK236" s="566"/>
    </row>
    <row r="237" spans="1:37" ht="24.95" customHeight="1">
      <c r="A237" s="708" t="s">
        <v>585</v>
      </c>
      <c r="B237" s="708"/>
      <c r="C237" s="707"/>
      <c r="D237" s="707"/>
      <c r="E237" s="707"/>
      <c r="F237" s="198"/>
      <c r="G237" s="198"/>
      <c r="H237" s="198"/>
      <c r="M237" s="198"/>
      <c r="N237" s="198"/>
      <c r="O237" s="198"/>
      <c r="Q237" s="210"/>
      <c r="R237" s="210"/>
      <c r="S237" s="210"/>
      <c r="T237" s="210"/>
      <c r="U237" s="210"/>
      <c r="V237" s="210"/>
      <c r="W237" s="223"/>
      <c r="X237" s="223"/>
      <c r="AC237"/>
      <c r="AD237" s="210"/>
      <c r="AE237" s="223"/>
      <c r="AF237" s="220"/>
      <c r="AG237" s="220"/>
      <c r="AH237" s="219"/>
      <c r="AI237" s="219"/>
      <c r="AJ237" s="219"/>
      <c r="AK237" s="219"/>
    </row>
    <row r="238" spans="1:37" ht="24.95" customHeight="1">
      <c r="A238" s="716" t="s">
        <v>396</v>
      </c>
      <c r="B238" s="716"/>
      <c r="C238" s="710"/>
      <c r="D238" s="711"/>
      <c r="E238" s="711"/>
      <c r="F238" s="711"/>
      <c r="G238" s="711"/>
      <c r="H238" s="711"/>
      <c r="I238" s="711"/>
      <c r="J238" s="711"/>
      <c r="K238" s="711"/>
      <c r="L238" s="711"/>
      <c r="M238" s="711"/>
      <c r="N238" s="711"/>
      <c r="O238" s="711"/>
      <c r="P238" s="711"/>
      <c r="Q238" s="711"/>
      <c r="R238" s="711"/>
      <c r="S238" s="711"/>
      <c r="T238" s="711"/>
      <c r="U238" s="711"/>
      <c r="V238" s="711"/>
      <c r="W238" s="711"/>
      <c r="X238" s="711"/>
      <c r="Y238" s="711"/>
      <c r="Z238" s="711"/>
      <c r="AA238" s="711"/>
      <c r="AB238" s="711"/>
      <c r="AC238" s="711"/>
      <c r="AD238" s="711"/>
      <c r="AE238" s="711"/>
      <c r="AF238" s="711"/>
      <c r="AG238" s="712"/>
      <c r="AH238" s="715" t="s">
        <v>395</v>
      </c>
      <c r="AI238" s="715"/>
      <c r="AJ238" s="714"/>
      <c r="AK238" s="714"/>
    </row>
    <row r="239" spans="1:37" ht="24.95" customHeight="1">
      <c r="A239" s="199"/>
      <c r="B239" s="255" t="s">
        <v>438</v>
      </c>
      <c r="C239" s="200">
        <v>1</v>
      </c>
      <c r="D239" s="200">
        <v>2</v>
      </c>
      <c r="E239" s="200">
        <v>3</v>
      </c>
      <c r="F239" s="200">
        <v>4</v>
      </c>
      <c r="G239" s="200">
        <v>5</v>
      </c>
      <c r="H239" s="200">
        <v>6</v>
      </c>
      <c r="I239" s="200">
        <v>7</v>
      </c>
      <c r="J239" s="200">
        <v>8</v>
      </c>
      <c r="K239" s="200">
        <v>9</v>
      </c>
      <c r="L239" s="200">
        <v>10</v>
      </c>
      <c r="M239" s="200">
        <v>11</v>
      </c>
      <c r="N239" s="200">
        <v>12</v>
      </c>
      <c r="O239" s="200">
        <v>13</v>
      </c>
      <c r="P239" s="200">
        <v>14</v>
      </c>
      <c r="Q239" s="200">
        <v>15</v>
      </c>
      <c r="R239" s="200">
        <v>16</v>
      </c>
      <c r="S239" s="200">
        <v>17</v>
      </c>
      <c r="T239" s="200">
        <v>18</v>
      </c>
      <c r="U239" s="200">
        <v>19</v>
      </c>
      <c r="V239" s="200">
        <v>20</v>
      </c>
      <c r="W239" s="200">
        <v>21</v>
      </c>
      <c r="X239" s="200">
        <v>22</v>
      </c>
      <c r="Y239" s="200">
        <v>23</v>
      </c>
      <c r="Z239" s="200">
        <v>24</v>
      </c>
      <c r="AA239" s="200">
        <v>25</v>
      </c>
      <c r="AB239" s="200">
        <v>26</v>
      </c>
      <c r="AC239" s="200">
        <v>27</v>
      </c>
      <c r="AD239" s="200">
        <v>28</v>
      </c>
      <c r="AE239" s="200">
        <v>29</v>
      </c>
      <c r="AF239" s="200">
        <v>30</v>
      </c>
      <c r="AG239" s="200">
        <v>31</v>
      </c>
      <c r="AH239" s="201" t="s">
        <v>5</v>
      </c>
      <c r="AI239" s="202" t="s">
        <v>3</v>
      </c>
      <c r="AJ239" s="202" t="s">
        <v>4</v>
      </c>
      <c r="AK239" s="203" t="s">
        <v>6</v>
      </c>
    </row>
    <row r="240" spans="1:37" ht="24.95" customHeight="1">
      <c r="A240" s="204">
        <v>1</v>
      </c>
      <c r="B240" s="204"/>
      <c r="C240" s="205"/>
      <c r="D240" s="205"/>
      <c r="E240" s="205"/>
      <c r="F240" s="205"/>
      <c r="G240" s="205"/>
      <c r="H240" s="205"/>
      <c r="I240" s="205"/>
      <c r="J240" s="205"/>
      <c r="K240" s="205"/>
      <c r="L240" s="205"/>
      <c r="M240" s="205"/>
      <c r="N240" s="205"/>
      <c r="O240" s="205"/>
      <c r="P240" s="205"/>
      <c r="Q240" s="205"/>
      <c r="R240" s="205"/>
      <c r="S240" s="205"/>
      <c r="T240" s="205"/>
      <c r="U240" s="205"/>
      <c r="V240" s="205"/>
      <c r="W240" s="205"/>
      <c r="X240" s="205"/>
      <c r="Y240" s="205"/>
      <c r="Z240" s="205"/>
      <c r="AA240" s="205"/>
      <c r="AB240" s="205"/>
      <c r="AC240" s="205"/>
      <c r="AD240" s="205"/>
      <c r="AE240" s="205"/>
      <c r="AF240" s="205"/>
      <c r="AG240" s="205"/>
      <c r="AH240" s="204">
        <f>SUM(C240:AG240)</f>
        <v>0</v>
      </c>
      <c r="AI240" s="206"/>
      <c r="AJ240" s="212">
        <f>ROUND(AH240*AI240,0)</f>
        <v>0</v>
      </c>
      <c r="AK240" s="207"/>
    </row>
    <row r="241" spans="1:37" ht="24.95" customHeight="1">
      <c r="A241" s="208">
        <v>2</v>
      </c>
      <c r="B241" s="208"/>
      <c r="C241" s="205"/>
      <c r="D241" s="205"/>
      <c r="E241" s="205"/>
      <c r="F241" s="205"/>
      <c r="G241" s="205"/>
      <c r="H241" s="205"/>
      <c r="I241" s="205"/>
      <c r="J241" s="205"/>
      <c r="K241" s="205"/>
      <c r="L241" s="205"/>
      <c r="M241" s="205"/>
      <c r="N241" s="205"/>
      <c r="O241" s="205"/>
      <c r="P241" s="205"/>
      <c r="Q241" s="205"/>
      <c r="R241" s="205"/>
      <c r="S241" s="205"/>
      <c r="T241" s="205"/>
      <c r="U241" s="205"/>
      <c r="V241" s="205"/>
      <c r="W241" s="205"/>
      <c r="X241" s="205"/>
      <c r="Y241" s="205"/>
      <c r="Z241" s="205"/>
      <c r="AA241" s="205"/>
      <c r="AB241" s="205"/>
      <c r="AC241" s="205"/>
      <c r="AD241" s="205"/>
      <c r="AE241" s="205"/>
      <c r="AF241" s="205"/>
      <c r="AG241" s="205"/>
      <c r="AH241" s="204">
        <f t="shared" ref="AH241:AH259" si="27">SUM(C241:AG241)</f>
        <v>0</v>
      </c>
      <c r="AI241" s="206"/>
      <c r="AJ241" s="212">
        <f>ROUND(AH241*AI241,0)</f>
        <v>0</v>
      </c>
      <c r="AK241" s="209"/>
    </row>
    <row r="242" spans="1:37" ht="24.95" customHeight="1">
      <c r="A242" s="208">
        <v>3</v>
      </c>
      <c r="B242" s="208"/>
      <c r="C242" s="205"/>
      <c r="D242" s="205"/>
      <c r="E242" s="205"/>
      <c r="F242" s="205"/>
      <c r="G242" s="205"/>
      <c r="H242" s="205"/>
      <c r="I242" s="205"/>
      <c r="J242" s="205"/>
      <c r="K242" s="205"/>
      <c r="L242" s="205"/>
      <c r="M242" s="205"/>
      <c r="N242" s="205"/>
      <c r="O242" s="205"/>
      <c r="P242" s="205"/>
      <c r="Q242" s="205"/>
      <c r="R242" s="205"/>
      <c r="S242" s="205"/>
      <c r="T242" s="205"/>
      <c r="U242" s="205"/>
      <c r="V242" s="205"/>
      <c r="W242" s="205"/>
      <c r="X242" s="205"/>
      <c r="Y242" s="205"/>
      <c r="Z242" s="205"/>
      <c r="AA242" s="205"/>
      <c r="AB242" s="205"/>
      <c r="AC242" s="205"/>
      <c r="AD242" s="205"/>
      <c r="AE242" s="205"/>
      <c r="AF242" s="205"/>
      <c r="AG242" s="205"/>
      <c r="AH242" s="204">
        <f t="shared" si="27"/>
        <v>0</v>
      </c>
      <c r="AI242" s="206"/>
      <c r="AJ242" s="212">
        <f t="shared" ref="AJ242:AJ259" si="28">ROUND(AH242*AI242,0)</f>
        <v>0</v>
      </c>
      <c r="AK242" s="209"/>
    </row>
    <row r="243" spans="1:37" ht="24.95" customHeight="1">
      <c r="A243" s="204">
        <v>4</v>
      </c>
      <c r="B243" s="208"/>
      <c r="C243" s="205"/>
      <c r="D243" s="205"/>
      <c r="E243" s="205"/>
      <c r="F243" s="205"/>
      <c r="G243" s="205"/>
      <c r="H243" s="205"/>
      <c r="I243" s="205"/>
      <c r="J243" s="205"/>
      <c r="K243" s="205"/>
      <c r="L243" s="205"/>
      <c r="M243" s="205"/>
      <c r="N243" s="205"/>
      <c r="O243" s="205"/>
      <c r="P243" s="205"/>
      <c r="Q243" s="205"/>
      <c r="R243" s="205"/>
      <c r="S243" s="205"/>
      <c r="T243" s="205"/>
      <c r="U243" s="205"/>
      <c r="V243" s="205"/>
      <c r="W243" s="205"/>
      <c r="X243" s="205"/>
      <c r="Y243" s="205"/>
      <c r="Z243" s="205"/>
      <c r="AA243" s="205"/>
      <c r="AB243" s="205"/>
      <c r="AC243" s="205"/>
      <c r="AD243" s="205"/>
      <c r="AE243" s="205"/>
      <c r="AF243" s="205"/>
      <c r="AG243" s="205"/>
      <c r="AH243" s="204">
        <f t="shared" si="27"/>
        <v>0</v>
      </c>
      <c r="AI243" s="206"/>
      <c r="AJ243" s="212">
        <f t="shared" si="28"/>
        <v>0</v>
      </c>
      <c r="AK243" s="209"/>
    </row>
    <row r="244" spans="1:37" ht="24.95" customHeight="1">
      <c r="A244" s="208">
        <v>5</v>
      </c>
      <c r="B244" s="208"/>
      <c r="C244" s="205"/>
      <c r="D244" s="205"/>
      <c r="E244" s="205"/>
      <c r="F244" s="205"/>
      <c r="G244" s="205"/>
      <c r="H244" s="205"/>
      <c r="I244" s="205"/>
      <c r="J244" s="205"/>
      <c r="K244" s="205"/>
      <c r="L244" s="205"/>
      <c r="M244" s="205"/>
      <c r="N244" s="205"/>
      <c r="O244" s="205"/>
      <c r="P244" s="205"/>
      <c r="Q244" s="205"/>
      <c r="R244" s="205"/>
      <c r="S244" s="205"/>
      <c r="T244" s="205"/>
      <c r="U244" s="205"/>
      <c r="V244" s="205"/>
      <c r="W244" s="205"/>
      <c r="X244" s="205"/>
      <c r="Y244" s="205"/>
      <c r="Z244" s="205"/>
      <c r="AA244" s="205"/>
      <c r="AB244" s="205"/>
      <c r="AC244" s="205"/>
      <c r="AD244" s="205"/>
      <c r="AE244" s="205"/>
      <c r="AF244" s="205"/>
      <c r="AG244" s="205"/>
      <c r="AH244" s="204">
        <f t="shared" si="27"/>
        <v>0</v>
      </c>
      <c r="AI244" s="206"/>
      <c r="AJ244" s="212">
        <f t="shared" si="28"/>
        <v>0</v>
      </c>
      <c r="AK244" s="209"/>
    </row>
    <row r="245" spans="1:37" ht="24.95" customHeight="1">
      <c r="A245" s="208">
        <v>6</v>
      </c>
      <c r="B245" s="208"/>
      <c r="C245" s="205"/>
      <c r="D245" s="205"/>
      <c r="E245" s="205"/>
      <c r="F245" s="205"/>
      <c r="G245" s="205"/>
      <c r="H245" s="205"/>
      <c r="I245" s="205"/>
      <c r="J245" s="205"/>
      <c r="K245" s="205"/>
      <c r="L245" s="205"/>
      <c r="M245" s="205"/>
      <c r="N245" s="205"/>
      <c r="O245" s="205"/>
      <c r="P245" s="205"/>
      <c r="Q245" s="205"/>
      <c r="R245" s="205"/>
      <c r="S245" s="205"/>
      <c r="T245" s="205"/>
      <c r="U245" s="205"/>
      <c r="V245" s="205"/>
      <c r="W245" s="205"/>
      <c r="X245" s="205"/>
      <c r="Y245" s="205"/>
      <c r="Z245" s="205"/>
      <c r="AA245" s="205"/>
      <c r="AB245" s="205"/>
      <c r="AC245" s="205"/>
      <c r="AD245" s="205"/>
      <c r="AE245" s="205"/>
      <c r="AF245" s="205"/>
      <c r="AG245" s="205"/>
      <c r="AH245" s="204">
        <f t="shared" si="27"/>
        <v>0</v>
      </c>
      <c r="AI245" s="206"/>
      <c r="AJ245" s="212">
        <f t="shared" si="28"/>
        <v>0</v>
      </c>
      <c r="AK245" s="209"/>
    </row>
    <row r="246" spans="1:37" ht="24.95" customHeight="1">
      <c r="A246" s="204">
        <v>7</v>
      </c>
      <c r="B246" s="208"/>
      <c r="C246" s="205"/>
      <c r="D246" s="205"/>
      <c r="E246" s="205"/>
      <c r="F246" s="205"/>
      <c r="G246" s="205"/>
      <c r="H246" s="205"/>
      <c r="I246" s="205"/>
      <c r="J246" s="205"/>
      <c r="K246" s="205"/>
      <c r="L246" s="205"/>
      <c r="M246" s="205"/>
      <c r="N246" s="205"/>
      <c r="O246" s="205"/>
      <c r="P246" s="205"/>
      <c r="Q246" s="205"/>
      <c r="R246" s="205"/>
      <c r="S246" s="205"/>
      <c r="T246" s="205"/>
      <c r="U246" s="205"/>
      <c r="V246" s="205"/>
      <c r="W246" s="205"/>
      <c r="X246" s="205"/>
      <c r="Y246" s="205"/>
      <c r="Z246" s="205"/>
      <c r="AA246" s="205"/>
      <c r="AB246" s="205"/>
      <c r="AC246" s="205"/>
      <c r="AD246" s="205"/>
      <c r="AE246" s="205"/>
      <c r="AF246" s="205"/>
      <c r="AG246" s="205"/>
      <c r="AH246" s="204">
        <f t="shared" si="27"/>
        <v>0</v>
      </c>
      <c r="AI246" s="206"/>
      <c r="AJ246" s="212">
        <f t="shared" si="28"/>
        <v>0</v>
      </c>
      <c r="AK246" s="209"/>
    </row>
    <row r="247" spans="1:37" ht="24.95" customHeight="1">
      <c r="A247" s="208">
        <v>8</v>
      </c>
      <c r="B247" s="208"/>
      <c r="C247" s="205"/>
      <c r="D247" s="205"/>
      <c r="E247" s="205"/>
      <c r="F247" s="205"/>
      <c r="G247" s="205"/>
      <c r="H247" s="205"/>
      <c r="I247" s="205"/>
      <c r="J247" s="205"/>
      <c r="K247" s="205"/>
      <c r="L247" s="205"/>
      <c r="M247" s="205"/>
      <c r="N247" s="205"/>
      <c r="O247" s="205"/>
      <c r="P247" s="205"/>
      <c r="Q247" s="205"/>
      <c r="R247" s="205"/>
      <c r="S247" s="205"/>
      <c r="T247" s="205"/>
      <c r="U247" s="205"/>
      <c r="V247" s="205"/>
      <c r="W247" s="205"/>
      <c r="X247" s="205"/>
      <c r="Y247" s="205"/>
      <c r="Z247" s="205"/>
      <c r="AA247" s="205"/>
      <c r="AB247" s="205"/>
      <c r="AC247" s="205"/>
      <c r="AD247" s="205"/>
      <c r="AE247" s="205"/>
      <c r="AF247" s="205"/>
      <c r="AG247" s="205"/>
      <c r="AH247" s="204">
        <f t="shared" si="27"/>
        <v>0</v>
      </c>
      <c r="AI247" s="206"/>
      <c r="AJ247" s="212">
        <f t="shared" si="28"/>
        <v>0</v>
      </c>
      <c r="AK247" s="209"/>
    </row>
    <row r="248" spans="1:37" ht="24.95" customHeight="1">
      <c r="A248" s="208">
        <v>9</v>
      </c>
      <c r="B248" s="208"/>
      <c r="C248" s="205"/>
      <c r="D248" s="205"/>
      <c r="E248" s="205"/>
      <c r="F248" s="205"/>
      <c r="G248" s="205"/>
      <c r="H248" s="205"/>
      <c r="I248" s="205"/>
      <c r="J248" s="205"/>
      <c r="K248" s="205"/>
      <c r="L248" s="205"/>
      <c r="M248" s="205"/>
      <c r="N248" s="205"/>
      <c r="O248" s="205"/>
      <c r="P248" s="205"/>
      <c r="Q248" s="205"/>
      <c r="R248" s="205"/>
      <c r="S248" s="205"/>
      <c r="T248" s="205"/>
      <c r="U248" s="205"/>
      <c r="V248" s="205"/>
      <c r="W248" s="205"/>
      <c r="X248" s="205"/>
      <c r="Y248" s="205"/>
      <c r="Z248" s="205"/>
      <c r="AA248" s="205"/>
      <c r="AB248" s="205"/>
      <c r="AC248" s="205"/>
      <c r="AD248" s="205"/>
      <c r="AE248" s="205"/>
      <c r="AF248" s="205"/>
      <c r="AG248" s="205"/>
      <c r="AH248" s="204">
        <f t="shared" si="27"/>
        <v>0</v>
      </c>
      <c r="AI248" s="206"/>
      <c r="AJ248" s="212">
        <f t="shared" si="28"/>
        <v>0</v>
      </c>
      <c r="AK248" s="209"/>
    </row>
    <row r="249" spans="1:37" ht="24.95" customHeight="1">
      <c r="A249" s="204">
        <v>10</v>
      </c>
      <c r="B249" s="208"/>
      <c r="C249" s="205"/>
      <c r="D249" s="205"/>
      <c r="E249" s="205"/>
      <c r="F249" s="205"/>
      <c r="G249" s="205"/>
      <c r="H249" s="205"/>
      <c r="I249" s="205"/>
      <c r="J249" s="205"/>
      <c r="K249" s="205"/>
      <c r="L249" s="205"/>
      <c r="M249" s="205"/>
      <c r="N249" s="205"/>
      <c r="O249" s="205"/>
      <c r="P249" s="205"/>
      <c r="Q249" s="205"/>
      <c r="R249" s="205"/>
      <c r="S249" s="205"/>
      <c r="T249" s="205"/>
      <c r="U249" s="205"/>
      <c r="V249" s="205"/>
      <c r="W249" s="205"/>
      <c r="X249" s="205"/>
      <c r="Y249" s="205"/>
      <c r="Z249" s="205"/>
      <c r="AA249" s="205"/>
      <c r="AB249" s="205"/>
      <c r="AC249" s="205"/>
      <c r="AD249" s="205"/>
      <c r="AE249" s="205"/>
      <c r="AF249" s="205"/>
      <c r="AG249" s="205"/>
      <c r="AH249" s="204">
        <f t="shared" si="27"/>
        <v>0</v>
      </c>
      <c r="AI249" s="206"/>
      <c r="AJ249" s="212">
        <f t="shared" si="28"/>
        <v>0</v>
      </c>
      <c r="AK249" s="209"/>
    </row>
    <row r="250" spans="1:37" ht="24.95" customHeight="1">
      <c r="A250" s="208">
        <v>11</v>
      </c>
      <c r="B250" s="208"/>
      <c r="C250" s="205"/>
      <c r="D250" s="205"/>
      <c r="E250" s="205"/>
      <c r="F250" s="205"/>
      <c r="G250" s="205"/>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4">
        <f t="shared" si="27"/>
        <v>0</v>
      </c>
      <c r="AI250" s="206"/>
      <c r="AJ250" s="212">
        <f t="shared" si="28"/>
        <v>0</v>
      </c>
      <c r="AK250" s="209"/>
    </row>
    <row r="251" spans="1:37" ht="24.95" customHeight="1">
      <c r="A251" s="208">
        <v>12</v>
      </c>
      <c r="B251" s="208"/>
      <c r="C251" s="205"/>
      <c r="D251" s="205"/>
      <c r="E251" s="205"/>
      <c r="F251" s="205"/>
      <c r="G251" s="205"/>
      <c r="H251" s="205"/>
      <c r="I251" s="205"/>
      <c r="J251" s="205"/>
      <c r="K251" s="205"/>
      <c r="L251" s="205"/>
      <c r="M251" s="205"/>
      <c r="N251" s="205"/>
      <c r="O251" s="205"/>
      <c r="P251" s="205"/>
      <c r="Q251" s="205"/>
      <c r="R251" s="205"/>
      <c r="S251" s="205"/>
      <c r="T251" s="205"/>
      <c r="U251" s="205"/>
      <c r="V251" s="205"/>
      <c r="W251" s="205"/>
      <c r="X251" s="205"/>
      <c r="Y251" s="205"/>
      <c r="Z251" s="205"/>
      <c r="AA251" s="205"/>
      <c r="AB251" s="205"/>
      <c r="AC251" s="205"/>
      <c r="AD251" s="205"/>
      <c r="AE251" s="205"/>
      <c r="AF251" s="205"/>
      <c r="AG251" s="205"/>
      <c r="AH251" s="204">
        <f t="shared" si="27"/>
        <v>0</v>
      </c>
      <c r="AI251" s="206"/>
      <c r="AJ251" s="212">
        <f t="shared" si="28"/>
        <v>0</v>
      </c>
      <c r="AK251" s="209"/>
    </row>
    <row r="252" spans="1:37" ht="24.95" customHeight="1">
      <c r="A252" s="204">
        <v>13</v>
      </c>
      <c r="B252" s="208"/>
      <c r="C252" s="205"/>
      <c r="D252" s="205"/>
      <c r="E252" s="205"/>
      <c r="F252" s="205"/>
      <c r="G252" s="205"/>
      <c r="H252" s="205"/>
      <c r="I252" s="205"/>
      <c r="J252" s="205"/>
      <c r="K252" s="205"/>
      <c r="L252" s="205"/>
      <c r="M252" s="205"/>
      <c r="N252" s="205"/>
      <c r="O252" s="205"/>
      <c r="P252" s="205"/>
      <c r="Q252" s="205"/>
      <c r="R252" s="205"/>
      <c r="S252" s="205"/>
      <c r="T252" s="205"/>
      <c r="U252" s="205"/>
      <c r="V252" s="205"/>
      <c r="W252" s="205"/>
      <c r="X252" s="205"/>
      <c r="Y252" s="205"/>
      <c r="Z252" s="205"/>
      <c r="AA252" s="205"/>
      <c r="AB252" s="205"/>
      <c r="AC252" s="205"/>
      <c r="AD252" s="205"/>
      <c r="AE252" s="205"/>
      <c r="AF252" s="205"/>
      <c r="AG252" s="205"/>
      <c r="AH252" s="204">
        <f t="shared" si="27"/>
        <v>0</v>
      </c>
      <c r="AI252" s="206"/>
      <c r="AJ252" s="212">
        <f t="shared" si="28"/>
        <v>0</v>
      </c>
      <c r="AK252" s="209"/>
    </row>
    <row r="253" spans="1:37" ht="24.95" customHeight="1">
      <c r="A253" s="208">
        <v>14</v>
      </c>
      <c r="B253" s="208"/>
      <c r="C253" s="205"/>
      <c r="D253" s="205"/>
      <c r="E253" s="205"/>
      <c r="F253" s="205"/>
      <c r="G253" s="205"/>
      <c r="H253" s="205"/>
      <c r="I253" s="205"/>
      <c r="J253" s="205"/>
      <c r="K253" s="205"/>
      <c r="L253" s="205"/>
      <c r="M253" s="205"/>
      <c r="N253" s="205"/>
      <c r="O253" s="205"/>
      <c r="P253" s="205"/>
      <c r="Q253" s="205"/>
      <c r="R253" s="205"/>
      <c r="S253" s="205"/>
      <c r="T253" s="205"/>
      <c r="U253" s="205"/>
      <c r="V253" s="205"/>
      <c r="W253" s="205"/>
      <c r="X253" s="205"/>
      <c r="Y253" s="205"/>
      <c r="Z253" s="205"/>
      <c r="AA253" s="205"/>
      <c r="AB253" s="205"/>
      <c r="AC253" s="205"/>
      <c r="AD253" s="205"/>
      <c r="AE253" s="205"/>
      <c r="AF253" s="205"/>
      <c r="AG253" s="205"/>
      <c r="AH253" s="204">
        <f t="shared" si="27"/>
        <v>0</v>
      </c>
      <c r="AI253" s="206"/>
      <c r="AJ253" s="212">
        <f t="shared" si="28"/>
        <v>0</v>
      </c>
      <c r="AK253" s="209"/>
    </row>
    <row r="254" spans="1:37" ht="24.95" customHeight="1">
      <c r="A254" s="208">
        <v>15</v>
      </c>
      <c r="B254" s="208"/>
      <c r="C254" s="205"/>
      <c r="D254" s="205"/>
      <c r="E254" s="205"/>
      <c r="F254" s="205"/>
      <c r="G254" s="205"/>
      <c r="H254" s="205"/>
      <c r="I254" s="205"/>
      <c r="J254" s="205"/>
      <c r="K254" s="205"/>
      <c r="L254" s="205"/>
      <c r="M254" s="205"/>
      <c r="N254" s="205"/>
      <c r="O254" s="205"/>
      <c r="P254" s="205"/>
      <c r="Q254" s="205"/>
      <c r="R254" s="205"/>
      <c r="S254" s="205"/>
      <c r="T254" s="205"/>
      <c r="U254" s="205"/>
      <c r="V254" s="205"/>
      <c r="W254" s="205"/>
      <c r="X254" s="205"/>
      <c r="Y254" s="205"/>
      <c r="Z254" s="205"/>
      <c r="AA254" s="205"/>
      <c r="AB254" s="205"/>
      <c r="AC254" s="205"/>
      <c r="AD254" s="205"/>
      <c r="AE254" s="205"/>
      <c r="AF254" s="205"/>
      <c r="AG254" s="205"/>
      <c r="AH254" s="204">
        <f t="shared" si="27"/>
        <v>0</v>
      </c>
      <c r="AI254" s="206"/>
      <c r="AJ254" s="212">
        <f t="shared" si="28"/>
        <v>0</v>
      </c>
      <c r="AK254" s="209"/>
    </row>
    <row r="255" spans="1:37" ht="24.95" customHeight="1">
      <c r="A255" s="204">
        <v>16</v>
      </c>
      <c r="B255" s="208"/>
      <c r="C255" s="205"/>
      <c r="D255" s="205"/>
      <c r="E255" s="205"/>
      <c r="F255" s="205"/>
      <c r="G255" s="205"/>
      <c r="H255" s="205"/>
      <c r="I255" s="205"/>
      <c r="J255" s="205"/>
      <c r="K255" s="205"/>
      <c r="L255" s="205"/>
      <c r="M255" s="205"/>
      <c r="N255" s="205"/>
      <c r="O255" s="205"/>
      <c r="P255" s="205"/>
      <c r="Q255" s="205"/>
      <c r="R255" s="205"/>
      <c r="S255" s="205"/>
      <c r="T255" s="205"/>
      <c r="U255" s="205"/>
      <c r="V255" s="205"/>
      <c r="W255" s="205"/>
      <c r="X255" s="205"/>
      <c r="Y255" s="205"/>
      <c r="Z255" s="205"/>
      <c r="AA255" s="205"/>
      <c r="AB255" s="205"/>
      <c r="AC255" s="205"/>
      <c r="AD255" s="205"/>
      <c r="AE255" s="205"/>
      <c r="AF255" s="205"/>
      <c r="AG255" s="205"/>
      <c r="AH255" s="204">
        <f t="shared" si="27"/>
        <v>0</v>
      </c>
      <c r="AI255" s="206"/>
      <c r="AJ255" s="212">
        <f t="shared" si="28"/>
        <v>0</v>
      </c>
      <c r="AK255" s="209"/>
    </row>
    <row r="256" spans="1:37" ht="24.95" customHeight="1">
      <c r="A256" s="208">
        <v>17</v>
      </c>
      <c r="B256" s="208"/>
      <c r="C256" s="205"/>
      <c r="D256" s="205"/>
      <c r="E256" s="205"/>
      <c r="F256" s="205"/>
      <c r="G256" s="205"/>
      <c r="H256" s="205"/>
      <c r="I256" s="205"/>
      <c r="J256" s="205"/>
      <c r="K256" s="205"/>
      <c r="L256" s="205"/>
      <c r="M256" s="205"/>
      <c r="N256" s="205"/>
      <c r="O256" s="205"/>
      <c r="P256" s="205"/>
      <c r="Q256" s="205"/>
      <c r="R256" s="205"/>
      <c r="S256" s="205"/>
      <c r="T256" s="205"/>
      <c r="U256" s="205"/>
      <c r="V256" s="205"/>
      <c r="W256" s="205"/>
      <c r="X256" s="205"/>
      <c r="Y256" s="205"/>
      <c r="Z256" s="205"/>
      <c r="AA256" s="205"/>
      <c r="AB256" s="205"/>
      <c r="AC256" s="205"/>
      <c r="AD256" s="205"/>
      <c r="AE256" s="205"/>
      <c r="AF256" s="205"/>
      <c r="AG256" s="205"/>
      <c r="AH256" s="204">
        <f t="shared" si="27"/>
        <v>0</v>
      </c>
      <c r="AI256" s="206"/>
      <c r="AJ256" s="212">
        <f t="shared" si="28"/>
        <v>0</v>
      </c>
      <c r="AK256" s="209"/>
    </row>
    <row r="257" spans="1:37" ht="24.95" customHeight="1">
      <c r="A257" s="208">
        <v>18</v>
      </c>
      <c r="B257" s="208"/>
      <c r="C257" s="205"/>
      <c r="D257" s="205"/>
      <c r="E257" s="205"/>
      <c r="F257" s="205"/>
      <c r="G257" s="205"/>
      <c r="H257" s="205"/>
      <c r="I257" s="205"/>
      <c r="J257" s="205"/>
      <c r="K257" s="205"/>
      <c r="L257" s="205"/>
      <c r="M257" s="205"/>
      <c r="N257" s="205"/>
      <c r="O257" s="205"/>
      <c r="P257" s="205"/>
      <c r="Q257" s="205"/>
      <c r="R257" s="205"/>
      <c r="S257" s="205"/>
      <c r="T257" s="205"/>
      <c r="U257" s="205"/>
      <c r="V257" s="205"/>
      <c r="W257" s="205"/>
      <c r="X257" s="205"/>
      <c r="Y257" s="205"/>
      <c r="Z257" s="205"/>
      <c r="AA257" s="205"/>
      <c r="AB257" s="205"/>
      <c r="AC257" s="205"/>
      <c r="AD257" s="205"/>
      <c r="AE257" s="205"/>
      <c r="AF257" s="205"/>
      <c r="AG257" s="205"/>
      <c r="AH257" s="204">
        <f t="shared" si="27"/>
        <v>0</v>
      </c>
      <c r="AI257" s="206"/>
      <c r="AJ257" s="212">
        <f t="shared" si="28"/>
        <v>0</v>
      </c>
      <c r="AK257" s="209"/>
    </row>
    <row r="258" spans="1:37" ht="24.95" customHeight="1">
      <c r="A258" s="204">
        <v>19</v>
      </c>
      <c r="B258" s="208"/>
      <c r="C258" s="205"/>
      <c r="D258" s="205"/>
      <c r="E258" s="205"/>
      <c r="F258" s="205"/>
      <c r="G258" s="205"/>
      <c r="H258" s="205"/>
      <c r="I258" s="205"/>
      <c r="J258" s="205"/>
      <c r="K258" s="205"/>
      <c r="L258" s="205"/>
      <c r="M258" s="205"/>
      <c r="N258" s="205"/>
      <c r="O258" s="205"/>
      <c r="P258" s="205"/>
      <c r="Q258" s="205"/>
      <c r="R258" s="205"/>
      <c r="S258" s="205"/>
      <c r="T258" s="205"/>
      <c r="U258" s="205"/>
      <c r="V258" s="205"/>
      <c r="W258" s="205"/>
      <c r="X258" s="205"/>
      <c r="Y258" s="205"/>
      <c r="Z258" s="205"/>
      <c r="AA258" s="205"/>
      <c r="AB258" s="205"/>
      <c r="AC258" s="205"/>
      <c r="AD258" s="205"/>
      <c r="AE258" s="205"/>
      <c r="AF258" s="205"/>
      <c r="AG258" s="205"/>
      <c r="AH258" s="204">
        <f t="shared" si="27"/>
        <v>0</v>
      </c>
      <c r="AI258" s="206"/>
      <c r="AJ258" s="212">
        <f t="shared" si="28"/>
        <v>0</v>
      </c>
      <c r="AK258" s="209"/>
    </row>
    <row r="259" spans="1:37" ht="24.95" customHeight="1" thickBot="1">
      <c r="A259" s="213">
        <v>20</v>
      </c>
      <c r="B259" s="213"/>
      <c r="C259" s="214"/>
      <c r="D259" s="214"/>
      <c r="E259" s="214"/>
      <c r="F259" s="214"/>
      <c r="G259" s="214"/>
      <c r="H259" s="214"/>
      <c r="I259" s="214"/>
      <c r="J259" s="214"/>
      <c r="K259" s="214"/>
      <c r="L259" s="214"/>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04">
        <f t="shared" si="27"/>
        <v>0</v>
      </c>
      <c r="AI259" s="215"/>
      <c r="AJ259" s="216">
        <f t="shared" si="28"/>
        <v>0</v>
      </c>
      <c r="AK259" s="217"/>
    </row>
    <row r="260" spans="1:37" ht="24.95" customHeight="1" thickTop="1">
      <c r="A260" s="717" t="s">
        <v>379</v>
      </c>
      <c r="B260" s="718"/>
      <c r="C260" s="218">
        <f>COUNTA(C240:C259)</f>
        <v>0</v>
      </c>
      <c r="D260" s="218">
        <f t="shared" ref="D260:AG260" si="29">COUNTA(D240:D259)</f>
        <v>0</v>
      </c>
      <c r="E260" s="218">
        <f t="shared" si="29"/>
        <v>0</v>
      </c>
      <c r="F260" s="218">
        <f t="shared" si="29"/>
        <v>0</v>
      </c>
      <c r="G260" s="218">
        <f t="shared" si="29"/>
        <v>0</v>
      </c>
      <c r="H260" s="218">
        <f t="shared" si="29"/>
        <v>0</v>
      </c>
      <c r="I260" s="218">
        <f t="shared" si="29"/>
        <v>0</v>
      </c>
      <c r="J260" s="218">
        <f t="shared" si="29"/>
        <v>0</v>
      </c>
      <c r="K260" s="218">
        <f t="shared" si="29"/>
        <v>0</v>
      </c>
      <c r="L260" s="218">
        <f t="shared" si="29"/>
        <v>0</v>
      </c>
      <c r="M260" s="218">
        <f t="shared" si="29"/>
        <v>0</v>
      </c>
      <c r="N260" s="218">
        <f t="shared" si="29"/>
        <v>0</v>
      </c>
      <c r="O260" s="218">
        <f t="shared" si="29"/>
        <v>0</v>
      </c>
      <c r="P260" s="218">
        <f t="shared" si="29"/>
        <v>0</v>
      </c>
      <c r="Q260" s="218">
        <f t="shared" si="29"/>
        <v>0</v>
      </c>
      <c r="R260" s="218">
        <f t="shared" si="29"/>
        <v>0</v>
      </c>
      <c r="S260" s="218">
        <f t="shared" si="29"/>
        <v>0</v>
      </c>
      <c r="T260" s="218">
        <f t="shared" si="29"/>
        <v>0</v>
      </c>
      <c r="U260" s="218">
        <f t="shared" si="29"/>
        <v>0</v>
      </c>
      <c r="V260" s="218">
        <f t="shared" si="29"/>
        <v>0</v>
      </c>
      <c r="W260" s="218">
        <f t="shared" si="29"/>
        <v>0</v>
      </c>
      <c r="X260" s="218">
        <f t="shared" si="29"/>
        <v>0</v>
      </c>
      <c r="Y260" s="218">
        <f t="shared" si="29"/>
        <v>0</v>
      </c>
      <c r="Z260" s="218">
        <f t="shared" si="29"/>
        <v>0</v>
      </c>
      <c r="AA260" s="218">
        <f t="shared" si="29"/>
        <v>0</v>
      </c>
      <c r="AB260" s="218">
        <f t="shared" si="29"/>
        <v>0</v>
      </c>
      <c r="AC260" s="218">
        <f t="shared" si="29"/>
        <v>0</v>
      </c>
      <c r="AD260" s="218">
        <f t="shared" si="29"/>
        <v>0</v>
      </c>
      <c r="AE260" s="218">
        <f t="shared" si="29"/>
        <v>0</v>
      </c>
      <c r="AF260" s="218">
        <f t="shared" si="29"/>
        <v>0</v>
      </c>
      <c r="AG260" s="218">
        <f t="shared" si="29"/>
        <v>0</v>
      </c>
      <c r="AH260" s="717" t="s">
        <v>380</v>
      </c>
      <c r="AI260" s="718"/>
      <c r="AJ260" s="719">
        <f>SUM(AJ240:AJ259)</f>
        <v>0</v>
      </c>
      <c r="AK260" s="720"/>
    </row>
    <row r="261" spans="1:37" ht="24.95" customHeight="1">
      <c r="B261" s="196" t="s">
        <v>314</v>
      </c>
      <c r="AD261" s="713" t="s">
        <v>2</v>
      </c>
      <c r="AE261" s="713"/>
      <c r="AF261" s="713"/>
      <c r="AG261" s="713"/>
      <c r="AH261" s="713">
        <f>'21号（報告鏡）'!$R$9</f>
        <v>0</v>
      </c>
      <c r="AI261" s="713"/>
      <c r="AJ261" s="713"/>
      <c r="AK261" s="713"/>
    </row>
    <row r="262" spans="1:37" ht="24.95" customHeight="1">
      <c r="A262" s="566" t="s">
        <v>378</v>
      </c>
      <c r="B262" s="566"/>
      <c r="C262" s="566"/>
      <c r="D262" s="566"/>
      <c r="E262" s="566"/>
      <c r="F262" s="566"/>
      <c r="G262" s="566"/>
      <c r="H262" s="566"/>
      <c r="I262" s="566"/>
      <c r="J262" s="566"/>
      <c r="K262" s="566"/>
      <c r="L262" s="566"/>
      <c r="M262" s="566"/>
      <c r="N262" s="566"/>
      <c r="O262" s="566"/>
      <c r="P262" s="566"/>
      <c r="Q262" s="566"/>
      <c r="R262" s="566"/>
      <c r="S262" s="566"/>
      <c r="T262" s="566"/>
      <c r="U262" s="566"/>
      <c r="V262" s="566"/>
      <c r="W262" s="566"/>
      <c r="X262" s="566"/>
      <c r="Y262" s="566"/>
      <c r="Z262" s="566"/>
      <c r="AA262" s="566"/>
      <c r="AB262" s="566"/>
      <c r="AC262" s="566"/>
      <c r="AD262" s="566"/>
      <c r="AE262" s="566"/>
      <c r="AF262" s="566"/>
      <c r="AG262" s="566"/>
      <c r="AH262" s="566"/>
      <c r="AI262" s="566"/>
      <c r="AJ262" s="566"/>
      <c r="AK262" s="566"/>
    </row>
    <row r="263" spans="1:37" ht="24.95" customHeight="1">
      <c r="A263" s="708" t="s">
        <v>585</v>
      </c>
      <c r="B263" s="708"/>
      <c r="C263" s="707"/>
      <c r="D263" s="707"/>
      <c r="E263" s="707"/>
      <c r="F263" s="198"/>
      <c r="G263" s="198"/>
      <c r="H263" s="198"/>
      <c r="M263" s="198"/>
      <c r="N263" s="198"/>
      <c r="O263" s="198"/>
      <c r="Q263" s="210"/>
      <c r="R263" s="210"/>
      <c r="S263" s="210"/>
      <c r="T263" s="210"/>
      <c r="U263" s="210"/>
      <c r="V263" s="210"/>
      <c r="W263" s="223"/>
      <c r="X263" s="223"/>
      <c r="AC263"/>
      <c r="AD263" s="210"/>
      <c r="AE263" s="223"/>
      <c r="AF263" s="220"/>
      <c r="AG263" s="220"/>
      <c r="AH263" s="219"/>
      <c r="AI263" s="219"/>
      <c r="AJ263" s="219"/>
      <c r="AK263" s="219"/>
    </row>
    <row r="264" spans="1:37" ht="24.95" customHeight="1">
      <c r="A264" s="716" t="s">
        <v>396</v>
      </c>
      <c r="B264" s="716"/>
      <c r="C264" s="710"/>
      <c r="D264" s="711"/>
      <c r="E264" s="711"/>
      <c r="F264" s="711"/>
      <c r="G264" s="711"/>
      <c r="H264" s="711"/>
      <c r="I264" s="711"/>
      <c r="J264" s="711"/>
      <c r="K264" s="711"/>
      <c r="L264" s="711"/>
      <c r="M264" s="711"/>
      <c r="N264" s="711"/>
      <c r="O264" s="711"/>
      <c r="P264" s="711"/>
      <c r="Q264" s="711"/>
      <c r="R264" s="711"/>
      <c r="S264" s="711"/>
      <c r="T264" s="711"/>
      <c r="U264" s="711"/>
      <c r="V264" s="711"/>
      <c r="W264" s="711"/>
      <c r="X264" s="711"/>
      <c r="Y264" s="711"/>
      <c r="Z264" s="711"/>
      <c r="AA264" s="711"/>
      <c r="AB264" s="711"/>
      <c r="AC264" s="711"/>
      <c r="AD264" s="711"/>
      <c r="AE264" s="711"/>
      <c r="AF264" s="711"/>
      <c r="AG264" s="712"/>
      <c r="AH264" s="715" t="s">
        <v>395</v>
      </c>
      <c r="AI264" s="715"/>
      <c r="AJ264" s="714"/>
      <c r="AK264" s="714"/>
    </row>
    <row r="265" spans="1:37" ht="24.95" customHeight="1">
      <c r="A265" s="199"/>
      <c r="B265" s="255" t="s">
        <v>438</v>
      </c>
      <c r="C265" s="200">
        <v>1</v>
      </c>
      <c r="D265" s="200">
        <v>2</v>
      </c>
      <c r="E265" s="200">
        <v>3</v>
      </c>
      <c r="F265" s="200">
        <v>4</v>
      </c>
      <c r="G265" s="200">
        <v>5</v>
      </c>
      <c r="H265" s="200">
        <v>6</v>
      </c>
      <c r="I265" s="200">
        <v>7</v>
      </c>
      <c r="J265" s="200">
        <v>8</v>
      </c>
      <c r="K265" s="200">
        <v>9</v>
      </c>
      <c r="L265" s="200">
        <v>10</v>
      </c>
      <c r="M265" s="200">
        <v>11</v>
      </c>
      <c r="N265" s="200">
        <v>12</v>
      </c>
      <c r="O265" s="200">
        <v>13</v>
      </c>
      <c r="P265" s="200">
        <v>14</v>
      </c>
      <c r="Q265" s="200">
        <v>15</v>
      </c>
      <c r="R265" s="200">
        <v>16</v>
      </c>
      <c r="S265" s="200">
        <v>17</v>
      </c>
      <c r="T265" s="200">
        <v>18</v>
      </c>
      <c r="U265" s="200">
        <v>19</v>
      </c>
      <c r="V265" s="200">
        <v>20</v>
      </c>
      <c r="W265" s="200">
        <v>21</v>
      </c>
      <c r="X265" s="200">
        <v>22</v>
      </c>
      <c r="Y265" s="200">
        <v>23</v>
      </c>
      <c r="Z265" s="200">
        <v>24</v>
      </c>
      <c r="AA265" s="200">
        <v>25</v>
      </c>
      <c r="AB265" s="200">
        <v>26</v>
      </c>
      <c r="AC265" s="200">
        <v>27</v>
      </c>
      <c r="AD265" s="200">
        <v>28</v>
      </c>
      <c r="AE265" s="200">
        <v>29</v>
      </c>
      <c r="AF265" s="200">
        <v>30</v>
      </c>
      <c r="AG265" s="200">
        <v>31</v>
      </c>
      <c r="AH265" s="201" t="s">
        <v>5</v>
      </c>
      <c r="AI265" s="202" t="s">
        <v>3</v>
      </c>
      <c r="AJ265" s="202" t="s">
        <v>4</v>
      </c>
      <c r="AK265" s="203" t="s">
        <v>6</v>
      </c>
    </row>
    <row r="266" spans="1:37" ht="24.95" customHeight="1">
      <c r="A266" s="204">
        <v>1</v>
      </c>
      <c r="B266" s="204"/>
      <c r="C266" s="205"/>
      <c r="D266" s="205"/>
      <c r="E266" s="205"/>
      <c r="F266" s="205"/>
      <c r="G266" s="205"/>
      <c r="H266" s="205"/>
      <c r="I266" s="205"/>
      <c r="J266" s="205"/>
      <c r="K266" s="205"/>
      <c r="L266" s="205"/>
      <c r="M266" s="205"/>
      <c r="N266" s="205"/>
      <c r="O266" s="205"/>
      <c r="P266" s="205"/>
      <c r="Q266" s="205"/>
      <c r="R266" s="205"/>
      <c r="S266" s="205"/>
      <c r="T266" s="205"/>
      <c r="U266" s="205"/>
      <c r="V266" s="205"/>
      <c r="W266" s="205"/>
      <c r="X266" s="205"/>
      <c r="Y266" s="205"/>
      <c r="Z266" s="205"/>
      <c r="AA266" s="205"/>
      <c r="AB266" s="205"/>
      <c r="AC266" s="205"/>
      <c r="AD266" s="205"/>
      <c r="AE266" s="205"/>
      <c r="AF266" s="205"/>
      <c r="AG266" s="205"/>
      <c r="AH266" s="204">
        <f>SUM(C266:AG266)</f>
        <v>0</v>
      </c>
      <c r="AI266" s="206"/>
      <c r="AJ266" s="212">
        <f>ROUND(AH266*AI266,0)</f>
        <v>0</v>
      </c>
      <c r="AK266" s="207"/>
    </row>
    <row r="267" spans="1:37" ht="24.95" customHeight="1">
      <c r="A267" s="208">
        <v>2</v>
      </c>
      <c r="B267" s="208"/>
      <c r="C267" s="205"/>
      <c r="D267" s="205"/>
      <c r="E267" s="205"/>
      <c r="F267" s="205"/>
      <c r="G267" s="205"/>
      <c r="H267" s="205"/>
      <c r="I267" s="205"/>
      <c r="J267" s="205"/>
      <c r="K267" s="205"/>
      <c r="L267" s="205"/>
      <c r="M267" s="205"/>
      <c r="N267" s="205"/>
      <c r="O267" s="205"/>
      <c r="P267" s="205"/>
      <c r="Q267" s="205"/>
      <c r="R267" s="205"/>
      <c r="S267" s="205"/>
      <c r="T267" s="205"/>
      <c r="U267" s="205"/>
      <c r="V267" s="205"/>
      <c r="W267" s="205"/>
      <c r="X267" s="205"/>
      <c r="Y267" s="205"/>
      <c r="Z267" s="205"/>
      <c r="AA267" s="205"/>
      <c r="AB267" s="205"/>
      <c r="AC267" s="205"/>
      <c r="AD267" s="205"/>
      <c r="AE267" s="205"/>
      <c r="AF267" s="205"/>
      <c r="AG267" s="205"/>
      <c r="AH267" s="204">
        <f t="shared" ref="AH267:AH285" si="30">SUM(C267:AG267)</f>
        <v>0</v>
      </c>
      <c r="AI267" s="206"/>
      <c r="AJ267" s="212">
        <f>ROUND(AH267*AI267,0)</f>
        <v>0</v>
      </c>
      <c r="AK267" s="209"/>
    </row>
    <row r="268" spans="1:37" ht="24.95" customHeight="1">
      <c r="A268" s="208">
        <v>3</v>
      </c>
      <c r="B268" s="208"/>
      <c r="C268" s="205"/>
      <c r="D268" s="205"/>
      <c r="E268" s="205"/>
      <c r="F268" s="205"/>
      <c r="G268" s="205"/>
      <c r="H268" s="205"/>
      <c r="I268" s="205"/>
      <c r="J268" s="205"/>
      <c r="K268" s="205"/>
      <c r="L268" s="205"/>
      <c r="M268" s="205"/>
      <c r="N268" s="205"/>
      <c r="O268" s="205"/>
      <c r="P268" s="205"/>
      <c r="Q268" s="205"/>
      <c r="R268" s="205"/>
      <c r="S268" s="205"/>
      <c r="T268" s="205"/>
      <c r="U268" s="205"/>
      <c r="V268" s="205"/>
      <c r="W268" s="205"/>
      <c r="X268" s="205"/>
      <c r="Y268" s="205"/>
      <c r="Z268" s="205"/>
      <c r="AA268" s="205"/>
      <c r="AB268" s="205"/>
      <c r="AC268" s="205"/>
      <c r="AD268" s="205"/>
      <c r="AE268" s="205"/>
      <c r="AF268" s="205"/>
      <c r="AG268" s="205"/>
      <c r="AH268" s="204">
        <f t="shared" si="30"/>
        <v>0</v>
      </c>
      <c r="AI268" s="206"/>
      <c r="AJ268" s="212">
        <f t="shared" ref="AJ268:AJ285" si="31">ROUND(AH268*AI268,0)</f>
        <v>0</v>
      </c>
      <c r="AK268" s="209"/>
    </row>
    <row r="269" spans="1:37" ht="24.95" customHeight="1">
      <c r="A269" s="204">
        <v>4</v>
      </c>
      <c r="B269" s="208"/>
      <c r="C269" s="205"/>
      <c r="D269" s="205"/>
      <c r="E269" s="205"/>
      <c r="F269" s="205"/>
      <c r="G269" s="205"/>
      <c r="H269" s="205"/>
      <c r="I269" s="205"/>
      <c r="J269" s="205"/>
      <c r="K269" s="205"/>
      <c r="L269" s="205"/>
      <c r="M269" s="205"/>
      <c r="N269" s="205"/>
      <c r="O269" s="205"/>
      <c r="P269" s="205"/>
      <c r="Q269" s="205"/>
      <c r="R269" s="205"/>
      <c r="S269" s="205"/>
      <c r="T269" s="205"/>
      <c r="U269" s="205"/>
      <c r="V269" s="205"/>
      <c r="W269" s="205"/>
      <c r="X269" s="205"/>
      <c r="Y269" s="205"/>
      <c r="Z269" s="205"/>
      <c r="AA269" s="205"/>
      <c r="AB269" s="205"/>
      <c r="AC269" s="205"/>
      <c r="AD269" s="205"/>
      <c r="AE269" s="205"/>
      <c r="AF269" s="205"/>
      <c r="AG269" s="205"/>
      <c r="AH269" s="204">
        <f t="shared" si="30"/>
        <v>0</v>
      </c>
      <c r="AI269" s="206"/>
      <c r="AJ269" s="212">
        <f t="shared" si="31"/>
        <v>0</v>
      </c>
      <c r="AK269" s="209"/>
    </row>
    <row r="270" spans="1:37" ht="24.95" customHeight="1">
      <c r="A270" s="208">
        <v>5</v>
      </c>
      <c r="B270" s="208"/>
      <c r="C270" s="205"/>
      <c r="D270" s="205"/>
      <c r="E270" s="205"/>
      <c r="F270" s="205"/>
      <c r="G270" s="205"/>
      <c r="H270" s="205"/>
      <c r="I270" s="205"/>
      <c r="J270" s="205"/>
      <c r="K270" s="205"/>
      <c r="L270" s="205"/>
      <c r="M270" s="205"/>
      <c r="N270" s="205"/>
      <c r="O270" s="205"/>
      <c r="P270" s="205"/>
      <c r="Q270" s="205"/>
      <c r="R270" s="205"/>
      <c r="S270" s="205"/>
      <c r="T270" s="205"/>
      <c r="U270" s="205"/>
      <c r="V270" s="205"/>
      <c r="W270" s="205"/>
      <c r="X270" s="205"/>
      <c r="Y270" s="205"/>
      <c r="Z270" s="205"/>
      <c r="AA270" s="205"/>
      <c r="AB270" s="205"/>
      <c r="AC270" s="205"/>
      <c r="AD270" s="205"/>
      <c r="AE270" s="205"/>
      <c r="AF270" s="205"/>
      <c r="AG270" s="205"/>
      <c r="AH270" s="204">
        <f t="shared" si="30"/>
        <v>0</v>
      </c>
      <c r="AI270" s="206"/>
      <c r="AJ270" s="212">
        <f t="shared" si="31"/>
        <v>0</v>
      </c>
      <c r="AK270" s="209"/>
    </row>
    <row r="271" spans="1:37" ht="24.95" customHeight="1">
      <c r="A271" s="208">
        <v>6</v>
      </c>
      <c r="B271" s="208"/>
      <c r="C271" s="205"/>
      <c r="D271" s="205"/>
      <c r="E271" s="205"/>
      <c r="F271" s="205"/>
      <c r="G271" s="205"/>
      <c r="H271" s="205"/>
      <c r="I271" s="205"/>
      <c r="J271" s="205"/>
      <c r="K271" s="205"/>
      <c r="L271" s="205"/>
      <c r="M271" s="205"/>
      <c r="N271" s="205"/>
      <c r="O271" s="205"/>
      <c r="P271" s="205"/>
      <c r="Q271" s="205"/>
      <c r="R271" s="205"/>
      <c r="S271" s="205"/>
      <c r="T271" s="205"/>
      <c r="U271" s="205"/>
      <c r="V271" s="205"/>
      <c r="W271" s="205"/>
      <c r="X271" s="205"/>
      <c r="Y271" s="205"/>
      <c r="Z271" s="205"/>
      <c r="AA271" s="205"/>
      <c r="AB271" s="205"/>
      <c r="AC271" s="205"/>
      <c r="AD271" s="205"/>
      <c r="AE271" s="205"/>
      <c r="AF271" s="205"/>
      <c r="AG271" s="205"/>
      <c r="AH271" s="204">
        <f t="shared" si="30"/>
        <v>0</v>
      </c>
      <c r="AI271" s="206"/>
      <c r="AJ271" s="212">
        <f t="shared" si="31"/>
        <v>0</v>
      </c>
      <c r="AK271" s="209"/>
    </row>
    <row r="272" spans="1:37" ht="24.95" customHeight="1">
      <c r="A272" s="204">
        <v>7</v>
      </c>
      <c r="B272" s="208"/>
      <c r="C272" s="205"/>
      <c r="D272" s="205"/>
      <c r="E272" s="205"/>
      <c r="F272" s="205"/>
      <c r="G272" s="205"/>
      <c r="H272" s="205"/>
      <c r="I272" s="205"/>
      <c r="J272" s="205"/>
      <c r="K272" s="205"/>
      <c r="L272" s="205"/>
      <c r="M272" s="205"/>
      <c r="N272" s="205"/>
      <c r="O272" s="205"/>
      <c r="P272" s="205"/>
      <c r="Q272" s="205"/>
      <c r="R272" s="205"/>
      <c r="S272" s="205"/>
      <c r="T272" s="205"/>
      <c r="U272" s="205"/>
      <c r="V272" s="205"/>
      <c r="W272" s="205"/>
      <c r="X272" s="205"/>
      <c r="Y272" s="205"/>
      <c r="Z272" s="205"/>
      <c r="AA272" s="205"/>
      <c r="AB272" s="205"/>
      <c r="AC272" s="205"/>
      <c r="AD272" s="205"/>
      <c r="AE272" s="205"/>
      <c r="AF272" s="205"/>
      <c r="AG272" s="205"/>
      <c r="AH272" s="204">
        <f t="shared" si="30"/>
        <v>0</v>
      </c>
      <c r="AI272" s="206"/>
      <c r="AJ272" s="212">
        <f t="shared" si="31"/>
        <v>0</v>
      </c>
      <c r="AK272" s="209"/>
    </row>
    <row r="273" spans="1:37" ht="24.95" customHeight="1">
      <c r="A273" s="208">
        <v>8</v>
      </c>
      <c r="B273" s="208"/>
      <c r="C273" s="205"/>
      <c r="D273" s="205"/>
      <c r="E273" s="205"/>
      <c r="F273" s="205"/>
      <c r="G273" s="205"/>
      <c r="H273" s="205"/>
      <c r="I273" s="205"/>
      <c r="J273" s="205"/>
      <c r="K273" s="205"/>
      <c r="L273" s="205"/>
      <c r="M273" s="205"/>
      <c r="N273" s="205"/>
      <c r="O273" s="205"/>
      <c r="P273" s="205"/>
      <c r="Q273" s="205"/>
      <c r="R273" s="205"/>
      <c r="S273" s="205"/>
      <c r="T273" s="205"/>
      <c r="U273" s="205"/>
      <c r="V273" s="205"/>
      <c r="W273" s="205"/>
      <c r="X273" s="205"/>
      <c r="Y273" s="205"/>
      <c r="Z273" s="205"/>
      <c r="AA273" s="205"/>
      <c r="AB273" s="205"/>
      <c r="AC273" s="205"/>
      <c r="AD273" s="205"/>
      <c r="AE273" s="205"/>
      <c r="AF273" s="205"/>
      <c r="AG273" s="205"/>
      <c r="AH273" s="204">
        <f t="shared" si="30"/>
        <v>0</v>
      </c>
      <c r="AI273" s="206"/>
      <c r="AJ273" s="212">
        <f t="shared" si="31"/>
        <v>0</v>
      </c>
      <c r="AK273" s="209"/>
    </row>
    <row r="274" spans="1:37" ht="24.95" customHeight="1">
      <c r="A274" s="208">
        <v>9</v>
      </c>
      <c r="B274" s="208"/>
      <c r="C274" s="205"/>
      <c r="D274" s="205"/>
      <c r="E274" s="205"/>
      <c r="F274" s="205"/>
      <c r="G274" s="205"/>
      <c r="H274" s="205"/>
      <c r="I274" s="205"/>
      <c r="J274" s="205"/>
      <c r="K274" s="205"/>
      <c r="L274" s="205"/>
      <c r="M274" s="205"/>
      <c r="N274" s="205"/>
      <c r="O274" s="205"/>
      <c r="P274" s="205"/>
      <c r="Q274" s="205"/>
      <c r="R274" s="205"/>
      <c r="S274" s="205"/>
      <c r="T274" s="205"/>
      <c r="U274" s="205"/>
      <c r="V274" s="205"/>
      <c r="W274" s="205"/>
      <c r="X274" s="205"/>
      <c r="Y274" s="205"/>
      <c r="Z274" s="205"/>
      <c r="AA274" s="205"/>
      <c r="AB274" s="205"/>
      <c r="AC274" s="205"/>
      <c r="AD274" s="205"/>
      <c r="AE274" s="205"/>
      <c r="AF274" s="205"/>
      <c r="AG274" s="205"/>
      <c r="AH274" s="204">
        <f t="shared" si="30"/>
        <v>0</v>
      </c>
      <c r="AI274" s="206"/>
      <c r="AJ274" s="212">
        <f t="shared" si="31"/>
        <v>0</v>
      </c>
      <c r="AK274" s="209"/>
    </row>
    <row r="275" spans="1:37" ht="24.95" customHeight="1">
      <c r="A275" s="204">
        <v>10</v>
      </c>
      <c r="B275" s="208"/>
      <c r="C275" s="205"/>
      <c r="D275" s="205"/>
      <c r="E275" s="205"/>
      <c r="F275" s="205"/>
      <c r="G275" s="205"/>
      <c r="H275" s="205"/>
      <c r="I275" s="205"/>
      <c r="J275" s="205"/>
      <c r="K275" s="205"/>
      <c r="L275" s="205"/>
      <c r="M275" s="205"/>
      <c r="N275" s="205"/>
      <c r="O275" s="205"/>
      <c r="P275" s="205"/>
      <c r="Q275" s="205"/>
      <c r="R275" s="205"/>
      <c r="S275" s="205"/>
      <c r="T275" s="205"/>
      <c r="U275" s="205"/>
      <c r="V275" s="205"/>
      <c r="W275" s="205"/>
      <c r="X275" s="205"/>
      <c r="Y275" s="205"/>
      <c r="Z275" s="205"/>
      <c r="AA275" s="205"/>
      <c r="AB275" s="205"/>
      <c r="AC275" s="205"/>
      <c r="AD275" s="205"/>
      <c r="AE275" s="205"/>
      <c r="AF275" s="205"/>
      <c r="AG275" s="205"/>
      <c r="AH275" s="204">
        <f t="shared" si="30"/>
        <v>0</v>
      </c>
      <c r="AI275" s="206"/>
      <c r="AJ275" s="212">
        <f t="shared" si="31"/>
        <v>0</v>
      </c>
      <c r="AK275" s="209"/>
    </row>
    <row r="276" spans="1:37" ht="24.95" customHeight="1">
      <c r="A276" s="208">
        <v>11</v>
      </c>
      <c r="B276" s="208"/>
      <c r="C276" s="205"/>
      <c r="D276" s="205"/>
      <c r="E276" s="205"/>
      <c r="F276" s="205"/>
      <c r="G276" s="205"/>
      <c r="H276" s="205"/>
      <c r="I276" s="205"/>
      <c r="J276" s="205"/>
      <c r="K276" s="205"/>
      <c r="L276" s="205"/>
      <c r="M276" s="205"/>
      <c r="N276" s="205"/>
      <c r="O276" s="205"/>
      <c r="P276" s="205"/>
      <c r="Q276" s="205"/>
      <c r="R276" s="205"/>
      <c r="S276" s="205"/>
      <c r="T276" s="205"/>
      <c r="U276" s="205"/>
      <c r="V276" s="205"/>
      <c r="W276" s="205"/>
      <c r="X276" s="205"/>
      <c r="Y276" s="205"/>
      <c r="Z276" s="205"/>
      <c r="AA276" s="205"/>
      <c r="AB276" s="205"/>
      <c r="AC276" s="205"/>
      <c r="AD276" s="205"/>
      <c r="AE276" s="205"/>
      <c r="AF276" s="205"/>
      <c r="AG276" s="205"/>
      <c r="AH276" s="204">
        <f t="shared" si="30"/>
        <v>0</v>
      </c>
      <c r="AI276" s="206"/>
      <c r="AJ276" s="212">
        <f t="shared" si="31"/>
        <v>0</v>
      </c>
      <c r="AK276" s="209"/>
    </row>
    <row r="277" spans="1:37" ht="24.95" customHeight="1">
      <c r="A277" s="208">
        <v>12</v>
      </c>
      <c r="B277" s="208"/>
      <c r="C277" s="205"/>
      <c r="D277" s="205"/>
      <c r="E277" s="205"/>
      <c r="F277" s="205"/>
      <c r="G277" s="205"/>
      <c r="H277" s="205"/>
      <c r="I277" s="205"/>
      <c r="J277" s="205"/>
      <c r="K277" s="205"/>
      <c r="L277" s="205"/>
      <c r="M277" s="205"/>
      <c r="N277" s="205"/>
      <c r="O277" s="205"/>
      <c r="P277" s="205"/>
      <c r="Q277" s="205"/>
      <c r="R277" s="205"/>
      <c r="S277" s="205"/>
      <c r="T277" s="205"/>
      <c r="U277" s="205"/>
      <c r="V277" s="205"/>
      <c r="W277" s="205"/>
      <c r="X277" s="205"/>
      <c r="Y277" s="205"/>
      <c r="Z277" s="205"/>
      <c r="AA277" s="205"/>
      <c r="AB277" s="205"/>
      <c r="AC277" s="205"/>
      <c r="AD277" s="205"/>
      <c r="AE277" s="205"/>
      <c r="AF277" s="205"/>
      <c r="AG277" s="205"/>
      <c r="AH277" s="204">
        <f t="shared" si="30"/>
        <v>0</v>
      </c>
      <c r="AI277" s="206"/>
      <c r="AJ277" s="212">
        <f t="shared" si="31"/>
        <v>0</v>
      </c>
      <c r="AK277" s="209"/>
    </row>
    <row r="278" spans="1:37" ht="24.95" customHeight="1">
      <c r="A278" s="204">
        <v>13</v>
      </c>
      <c r="B278" s="208"/>
      <c r="C278" s="205"/>
      <c r="D278" s="205"/>
      <c r="E278" s="205"/>
      <c r="F278" s="205"/>
      <c r="G278" s="205"/>
      <c r="H278" s="205"/>
      <c r="I278" s="205"/>
      <c r="J278" s="205"/>
      <c r="K278" s="205"/>
      <c r="L278" s="205"/>
      <c r="M278" s="205"/>
      <c r="N278" s="205"/>
      <c r="O278" s="205"/>
      <c r="P278" s="205"/>
      <c r="Q278" s="205"/>
      <c r="R278" s="205"/>
      <c r="S278" s="205"/>
      <c r="T278" s="205"/>
      <c r="U278" s="205"/>
      <c r="V278" s="205"/>
      <c r="W278" s="205"/>
      <c r="X278" s="205"/>
      <c r="Y278" s="205"/>
      <c r="Z278" s="205"/>
      <c r="AA278" s="205"/>
      <c r="AB278" s="205"/>
      <c r="AC278" s="205"/>
      <c r="AD278" s="205"/>
      <c r="AE278" s="205"/>
      <c r="AF278" s="205"/>
      <c r="AG278" s="205"/>
      <c r="AH278" s="204">
        <f t="shared" si="30"/>
        <v>0</v>
      </c>
      <c r="AI278" s="206"/>
      <c r="AJ278" s="212">
        <f t="shared" si="31"/>
        <v>0</v>
      </c>
      <c r="AK278" s="209"/>
    </row>
    <row r="279" spans="1:37" ht="24.95" customHeight="1">
      <c r="A279" s="208">
        <v>14</v>
      </c>
      <c r="B279" s="208"/>
      <c r="C279" s="205"/>
      <c r="D279" s="205"/>
      <c r="E279" s="205"/>
      <c r="F279" s="205"/>
      <c r="G279" s="205"/>
      <c r="H279" s="205"/>
      <c r="I279" s="205"/>
      <c r="J279" s="205"/>
      <c r="K279" s="205"/>
      <c r="L279" s="205"/>
      <c r="M279" s="205"/>
      <c r="N279" s="205"/>
      <c r="O279" s="205"/>
      <c r="P279" s="205"/>
      <c r="Q279" s="205"/>
      <c r="R279" s="205"/>
      <c r="S279" s="205"/>
      <c r="T279" s="205"/>
      <c r="U279" s="205"/>
      <c r="V279" s="205"/>
      <c r="W279" s="205"/>
      <c r="X279" s="205"/>
      <c r="Y279" s="205"/>
      <c r="Z279" s="205"/>
      <c r="AA279" s="205"/>
      <c r="AB279" s="205"/>
      <c r="AC279" s="205"/>
      <c r="AD279" s="205"/>
      <c r="AE279" s="205"/>
      <c r="AF279" s="205"/>
      <c r="AG279" s="205"/>
      <c r="AH279" s="204">
        <f t="shared" si="30"/>
        <v>0</v>
      </c>
      <c r="AI279" s="206"/>
      <c r="AJ279" s="212">
        <f t="shared" si="31"/>
        <v>0</v>
      </c>
      <c r="AK279" s="209"/>
    </row>
    <row r="280" spans="1:37" ht="24.95" customHeight="1">
      <c r="A280" s="208">
        <v>15</v>
      </c>
      <c r="B280" s="208"/>
      <c r="C280" s="205"/>
      <c r="D280" s="205"/>
      <c r="E280" s="205"/>
      <c r="F280" s="205"/>
      <c r="G280" s="205"/>
      <c r="H280" s="205"/>
      <c r="I280" s="205"/>
      <c r="J280" s="205"/>
      <c r="K280" s="205"/>
      <c r="L280" s="205"/>
      <c r="M280" s="205"/>
      <c r="N280" s="205"/>
      <c r="O280" s="205"/>
      <c r="P280" s="205"/>
      <c r="Q280" s="205"/>
      <c r="R280" s="205"/>
      <c r="S280" s="205"/>
      <c r="T280" s="205"/>
      <c r="U280" s="205"/>
      <c r="V280" s="205"/>
      <c r="W280" s="205"/>
      <c r="X280" s="205"/>
      <c r="Y280" s="205"/>
      <c r="Z280" s="205"/>
      <c r="AA280" s="205"/>
      <c r="AB280" s="205"/>
      <c r="AC280" s="205"/>
      <c r="AD280" s="205"/>
      <c r="AE280" s="205"/>
      <c r="AF280" s="205"/>
      <c r="AG280" s="205"/>
      <c r="AH280" s="204">
        <f t="shared" si="30"/>
        <v>0</v>
      </c>
      <c r="AI280" s="206"/>
      <c r="AJ280" s="212">
        <f t="shared" si="31"/>
        <v>0</v>
      </c>
      <c r="AK280" s="209"/>
    </row>
    <row r="281" spans="1:37" ht="24.95" customHeight="1">
      <c r="A281" s="204">
        <v>16</v>
      </c>
      <c r="B281" s="208"/>
      <c r="C281" s="205"/>
      <c r="D281" s="205"/>
      <c r="E281" s="205"/>
      <c r="F281" s="205"/>
      <c r="G281" s="205"/>
      <c r="H281" s="205"/>
      <c r="I281" s="205"/>
      <c r="J281" s="205"/>
      <c r="K281" s="205"/>
      <c r="L281" s="205"/>
      <c r="M281" s="205"/>
      <c r="N281" s="205"/>
      <c r="O281" s="205"/>
      <c r="P281" s="205"/>
      <c r="Q281" s="205"/>
      <c r="R281" s="205"/>
      <c r="S281" s="205"/>
      <c r="T281" s="205"/>
      <c r="U281" s="205"/>
      <c r="V281" s="205"/>
      <c r="W281" s="205"/>
      <c r="X281" s="205"/>
      <c r="Y281" s="205"/>
      <c r="Z281" s="205"/>
      <c r="AA281" s="205"/>
      <c r="AB281" s="205"/>
      <c r="AC281" s="205"/>
      <c r="AD281" s="205"/>
      <c r="AE281" s="205"/>
      <c r="AF281" s="205"/>
      <c r="AG281" s="205"/>
      <c r="AH281" s="204">
        <f t="shared" si="30"/>
        <v>0</v>
      </c>
      <c r="AI281" s="206"/>
      <c r="AJ281" s="212">
        <f t="shared" si="31"/>
        <v>0</v>
      </c>
      <c r="AK281" s="209"/>
    </row>
    <row r="282" spans="1:37" ht="24.95" customHeight="1">
      <c r="A282" s="208">
        <v>17</v>
      </c>
      <c r="B282" s="208"/>
      <c r="C282" s="205"/>
      <c r="D282" s="205"/>
      <c r="E282" s="205"/>
      <c r="F282" s="205"/>
      <c r="G282" s="205"/>
      <c r="H282" s="205"/>
      <c r="I282" s="205"/>
      <c r="J282" s="205"/>
      <c r="K282" s="205"/>
      <c r="L282" s="205"/>
      <c r="M282" s="205"/>
      <c r="N282" s="205"/>
      <c r="O282" s="205"/>
      <c r="P282" s="205"/>
      <c r="Q282" s="205"/>
      <c r="R282" s="205"/>
      <c r="S282" s="205"/>
      <c r="T282" s="205"/>
      <c r="U282" s="205"/>
      <c r="V282" s="205"/>
      <c r="W282" s="205"/>
      <c r="X282" s="205"/>
      <c r="Y282" s="205"/>
      <c r="Z282" s="205"/>
      <c r="AA282" s="205"/>
      <c r="AB282" s="205"/>
      <c r="AC282" s="205"/>
      <c r="AD282" s="205"/>
      <c r="AE282" s="205"/>
      <c r="AF282" s="205"/>
      <c r="AG282" s="205"/>
      <c r="AH282" s="204">
        <f t="shared" si="30"/>
        <v>0</v>
      </c>
      <c r="AI282" s="206"/>
      <c r="AJ282" s="212">
        <f t="shared" si="31"/>
        <v>0</v>
      </c>
      <c r="AK282" s="209"/>
    </row>
    <row r="283" spans="1:37" ht="24.95" customHeight="1">
      <c r="A283" s="208">
        <v>18</v>
      </c>
      <c r="B283" s="208"/>
      <c r="C283" s="205"/>
      <c r="D283" s="205"/>
      <c r="E283" s="205"/>
      <c r="F283" s="205"/>
      <c r="G283" s="205"/>
      <c r="H283" s="205"/>
      <c r="I283" s="205"/>
      <c r="J283" s="205"/>
      <c r="K283" s="205"/>
      <c r="L283" s="205"/>
      <c r="M283" s="205"/>
      <c r="N283" s="205"/>
      <c r="O283" s="205"/>
      <c r="P283" s="205"/>
      <c r="Q283" s="205"/>
      <c r="R283" s="205"/>
      <c r="S283" s="205"/>
      <c r="T283" s="205"/>
      <c r="U283" s="205"/>
      <c r="V283" s="205"/>
      <c r="W283" s="205"/>
      <c r="X283" s="205"/>
      <c r="Y283" s="205"/>
      <c r="Z283" s="205"/>
      <c r="AA283" s="205"/>
      <c r="AB283" s="205"/>
      <c r="AC283" s="205"/>
      <c r="AD283" s="205"/>
      <c r="AE283" s="205"/>
      <c r="AF283" s="205"/>
      <c r="AG283" s="205"/>
      <c r="AH283" s="204">
        <f t="shared" si="30"/>
        <v>0</v>
      </c>
      <c r="AI283" s="206"/>
      <c r="AJ283" s="212">
        <f t="shared" si="31"/>
        <v>0</v>
      </c>
      <c r="AK283" s="209"/>
    </row>
    <row r="284" spans="1:37" ht="24.95" customHeight="1">
      <c r="A284" s="204">
        <v>19</v>
      </c>
      <c r="B284" s="208"/>
      <c r="C284" s="205"/>
      <c r="D284" s="205"/>
      <c r="E284" s="205"/>
      <c r="F284" s="205"/>
      <c r="G284" s="205"/>
      <c r="H284" s="205"/>
      <c r="I284" s="205"/>
      <c r="J284" s="205"/>
      <c r="K284" s="205"/>
      <c r="L284" s="205"/>
      <c r="M284" s="205"/>
      <c r="N284" s="205"/>
      <c r="O284" s="205"/>
      <c r="P284" s="205"/>
      <c r="Q284" s="205"/>
      <c r="R284" s="205"/>
      <c r="S284" s="205"/>
      <c r="T284" s="205"/>
      <c r="U284" s="205"/>
      <c r="V284" s="205"/>
      <c r="W284" s="205"/>
      <c r="X284" s="205"/>
      <c r="Y284" s="205"/>
      <c r="Z284" s="205"/>
      <c r="AA284" s="205"/>
      <c r="AB284" s="205"/>
      <c r="AC284" s="205"/>
      <c r="AD284" s="205"/>
      <c r="AE284" s="205"/>
      <c r="AF284" s="205"/>
      <c r="AG284" s="205"/>
      <c r="AH284" s="204">
        <f t="shared" si="30"/>
        <v>0</v>
      </c>
      <c r="AI284" s="206"/>
      <c r="AJ284" s="212">
        <f t="shared" si="31"/>
        <v>0</v>
      </c>
      <c r="AK284" s="209"/>
    </row>
    <row r="285" spans="1:37" ht="24.95" customHeight="1" thickBot="1">
      <c r="A285" s="213">
        <v>20</v>
      </c>
      <c r="B285" s="213"/>
      <c r="C285" s="214"/>
      <c r="D285" s="214"/>
      <c r="E285" s="214"/>
      <c r="F285" s="214"/>
      <c r="G285" s="214"/>
      <c r="H285" s="214"/>
      <c r="I285" s="214"/>
      <c r="J285" s="214"/>
      <c r="K285" s="214"/>
      <c r="L285" s="214"/>
      <c r="M285" s="214"/>
      <c r="N285" s="214"/>
      <c r="O285" s="214"/>
      <c r="P285" s="214"/>
      <c r="Q285" s="214"/>
      <c r="R285" s="214"/>
      <c r="S285" s="214"/>
      <c r="T285" s="214"/>
      <c r="U285" s="214"/>
      <c r="V285" s="214"/>
      <c r="W285" s="214"/>
      <c r="X285" s="214"/>
      <c r="Y285" s="214"/>
      <c r="Z285" s="214"/>
      <c r="AA285" s="214"/>
      <c r="AB285" s="214"/>
      <c r="AC285" s="214"/>
      <c r="AD285" s="214"/>
      <c r="AE285" s="214"/>
      <c r="AF285" s="214"/>
      <c r="AG285" s="214"/>
      <c r="AH285" s="204">
        <f t="shared" si="30"/>
        <v>0</v>
      </c>
      <c r="AI285" s="215"/>
      <c r="AJ285" s="216">
        <f t="shared" si="31"/>
        <v>0</v>
      </c>
      <c r="AK285" s="217"/>
    </row>
    <row r="286" spans="1:37" ht="24.95" customHeight="1" thickTop="1">
      <c r="A286" s="717" t="s">
        <v>379</v>
      </c>
      <c r="B286" s="718"/>
      <c r="C286" s="218">
        <f>COUNTA(C266:C285)</f>
        <v>0</v>
      </c>
      <c r="D286" s="218">
        <f t="shared" ref="D286:AG286" si="32">COUNTA(D266:D285)</f>
        <v>0</v>
      </c>
      <c r="E286" s="218">
        <f t="shared" si="32"/>
        <v>0</v>
      </c>
      <c r="F286" s="218">
        <f t="shared" si="32"/>
        <v>0</v>
      </c>
      <c r="G286" s="218">
        <f t="shared" si="32"/>
        <v>0</v>
      </c>
      <c r="H286" s="218">
        <f t="shared" si="32"/>
        <v>0</v>
      </c>
      <c r="I286" s="218">
        <f t="shared" si="32"/>
        <v>0</v>
      </c>
      <c r="J286" s="218">
        <f t="shared" si="32"/>
        <v>0</v>
      </c>
      <c r="K286" s="218">
        <f t="shared" si="32"/>
        <v>0</v>
      </c>
      <c r="L286" s="218">
        <f t="shared" si="32"/>
        <v>0</v>
      </c>
      <c r="M286" s="218">
        <f t="shared" si="32"/>
        <v>0</v>
      </c>
      <c r="N286" s="218">
        <f t="shared" si="32"/>
        <v>0</v>
      </c>
      <c r="O286" s="218">
        <f t="shared" si="32"/>
        <v>0</v>
      </c>
      <c r="P286" s="218">
        <f t="shared" si="32"/>
        <v>0</v>
      </c>
      <c r="Q286" s="218">
        <f t="shared" si="32"/>
        <v>0</v>
      </c>
      <c r="R286" s="218">
        <f t="shared" si="32"/>
        <v>0</v>
      </c>
      <c r="S286" s="218">
        <f t="shared" si="32"/>
        <v>0</v>
      </c>
      <c r="T286" s="218">
        <f t="shared" si="32"/>
        <v>0</v>
      </c>
      <c r="U286" s="218">
        <f t="shared" si="32"/>
        <v>0</v>
      </c>
      <c r="V286" s="218">
        <f t="shared" si="32"/>
        <v>0</v>
      </c>
      <c r="W286" s="218">
        <f t="shared" si="32"/>
        <v>0</v>
      </c>
      <c r="X286" s="218">
        <f t="shared" si="32"/>
        <v>0</v>
      </c>
      <c r="Y286" s="218">
        <f t="shared" si="32"/>
        <v>0</v>
      </c>
      <c r="Z286" s="218">
        <f t="shared" si="32"/>
        <v>0</v>
      </c>
      <c r="AA286" s="218">
        <f t="shared" si="32"/>
        <v>0</v>
      </c>
      <c r="AB286" s="218">
        <f t="shared" si="32"/>
        <v>0</v>
      </c>
      <c r="AC286" s="218">
        <f t="shared" si="32"/>
        <v>0</v>
      </c>
      <c r="AD286" s="218">
        <f t="shared" si="32"/>
        <v>0</v>
      </c>
      <c r="AE286" s="218">
        <f t="shared" si="32"/>
        <v>0</v>
      </c>
      <c r="AF286" s="218">
        <f t="shared" si="32"/>
        <v>0</v>
      </c>
      <c r="AG286" s="218">
        <f t="shared" si="32"/>
        <v>0</v>
      </c>
      <c r="AH286" s="717" t="s">
        <v>380</v>
      </c>
      <c r="AI286" s="718"/>
      <c r="AJ286" s="719">
        <f>SUM(AJ266:AJ285)</f>
        <v>0</v>
      </c>
      <c r="AK286" s="720"/>
    </row>
    <row r="287" spans="1:37" ht="24.95" customHeight="1">
      <c r="A287" s="219"/>
      <c r="B287" s="219"/>
      <c r="C287" s="219"/>
      <c r="D287" s="219"/>
      <c r="E287" s="219"/>
      <c r="F287" s="219"/>
      <c r="G287" s="219"/>
      <c r="H287" s="219"/>
      <c r="I287" s="219"/>
      <c r="J287" s="219"/>
      <c r="K287" s="219"/>
      <c r="L287" s="219"/>
      <c r="M287" s="219"/>
      <c r="N287" s="219"/>
      <c r="O287" s="219"/>
      <c r="P287" s="219"/>
      <c r="Q287" s="219"/>
      <c r="R287" s="219"/>
      <c r="S287" s="219"/>
      <c r="T287" s="219"/>
      <c r="U287" s="219"/>
      <c r="V287" s="219"/>
      <c r="W287" s="219"/>
      <c r="X287" s="219"/>
      <c r="Y287" s="219"/>
      <c r="Z287" s="219"/>
      <c r="AA287" s="219"/>
      <c r="AB287" s="219"/>
      <c r="AC287" s="219"/>
      <c r="AD287" s="219"/>
      <c r="AE287" s="219"/>
      <c r="AF287" s="219"/>
      <c r="AG287" s="219"/>
      <c r="AH287" s="219"/>
      <c r="AI287" s="219"/>
      <c r="AJ287" s="219"/>
      <c r="AK287" s="219"/>
    </row>
    <row r="288" spans="1:37" ht="24.95" customHeight="1">
      <c r="A288" s="219"/>
      <c r="B288" s="219"/>
      <c r="C288" s="219"/>
      <c r="D288" s="219"/>
      <c r="E288" s="219"/>
      <c r="F288" s="219"/>
      <c r="G288" s="219"/>
      <c r="H288" s="219"/>
      <c r="I288" s="219"/>
      <c r="J288" s="219"/>
      <c r="K288" s="219"/>
      <c r="L288" s="219"/>
      <c r="M288" s="219"/>
      <c r="N288" s="219"/>
      <c r="O288" s="219"/>
      <c r="P288" s="219"/>
      <c r="Q288" s="219"/>
      <c r="R288" s="219"/>
      <c r="S288" s="219"/>
      <c r="T288" s="219"/>
      <c r="U288" s="219"/>
      <c r="V288" s="219"/>
      <c r="W288" s="219"/>
      <c r="X288" s="219"/>
      <c r="Y288" s="219"/>
      <c r="Z288" s="219"/>
      <c r="AA288" s="219"/>
      <c r="AB288" s="219"/>
      <c r="AC288" s="219"/>
      <c r="AD288" s="219"/>
      <c r="AE288" s="219"/>
      <c r="AF288" s="219"/>
      <c r="AG288" s="219"/>
      <c r="AH288" s="219"/>
      <c r="AI288" s="219"/>
      <c r="AJ288" s="219"/>
      <c r="AK288" s="219"/>
    </row>
    <row r="289" spans="1:37" ht="24.95" customHeight="1">
      <c r="A289" s="219"/>
      <c r="B289" s="219"/>
      <c r="C289" s="219"/>
      <c r="D289" s="219"/>
      <c r="E289" s="219"/>
      <c r="F289" s="219"/>
      <c r="G289" s="219"/>
      <c r="H289" s="219"/>
      <c r="I289" s="219"/>
      <c r="J289" s="219"/>
      <c r="K289" s="219"/>
      <c r="L289" s="219"/>
      <c r="M289" s="219"/>
      <c r="N289" s="219"/>
      <c r="O289" s="219"/>
      <c r="P289" s="219"/>
      <c r="Q289" s="219"/>
      <c r="R289" s="219"/>
      <c r="S289" s="219"/>
      <c r="T289" s="219"/>
      <c r="U289" s="219"/>
      <c r="V289" s="219"/>
      <c r="W289" s="219"/>
      <c r="X289" s="219"/>
      <c r="Y289" s="219"/>
      <c r="Z289" s="219"/>
      <c r="AA289" s="219"/>
      <c r="AB289" s="219"/>
      <c r="AC289" s="219"/>
      <c r="AD289" s="219"/>
      <c r="AE289" s="219"/>
      <c r="AF289" s="219"/>
      <c r="AG289" s="219"/>
      <c r="AH289" s="219"/>
      <c r="AI289" s="219"/>
      <c r="AJ289" s="219"/>
      <c r="AK289" s="219"/>
    </row>
    <row r="290" spans="1:37" ht="24.95" customHeight="1"/>
    <row r="291" spans="1:37" ht="24.95" customHeight="1"/>
    <row r="292" spans="1:37" ht="24.95" customHeight="1"/>
    <row r="293" spans="1:37" ht="24.95" customHeight="1"/>
    <row r="294" spans="1:37" ht="24.95" customHeight="1"/>
    <row r="295" spans="1:37" ht="24.95" customHeight="1"/>
    <row r="296" spans="1:37" ht="24.95" customHeight="1"/>
    <row r="297" spans="1:37" ht="24.95" customHeight="1"/>
    <row r="298" spans="1:37" ht="24.95" customHeight="1"/>
    <row r="299" spans="1:37" ht="24.95" customHeight="1"/>
    <row r="300" spans="1:37" ht="24.95" customHeight="1"/>
    <row r="301" spans="1:37" ht="24.95" customHeight="1"/>
    <row r="302" spans="1:37" ht="24.95" customHeight="1"/>
    <row r="303" spans="1:37" ht="24.95" customHeight="1"/>
    <row r="304" spans="1:37" ht="24.95" customHeight="1"/>
    <row r="305" ht="24.95" customHeight="1"/>
    <row r="306" ht="24.95" customHeight="1"/>
    <row r="307" ht="24.95" customHeight="1"/>
    <row r="308" ht="24.95" customHeight="1"/>
    <row r="309" ht="24.95" customHeight="1"/>
    <row r="310" ht="24.95" customHeight="1"/>
    <row r="311" ht="24.95" customHeight="1"/>
    <row r="312" ht="24.95" customHeight="1"/>
    <row r="313" ht="24.95" customHeight="1"/>
    <row r="314" ht="24.95" customHeight="1"/>
    <row r="315" ht="24.95" customHeight="1"/>
    <row r="316" ht="24.95" customHeight="1"/>
    <row r="317" ht="24.95" customHeight="1"/>
    <row r="318" ht="24.95" customHeight="1"/>
    <row r="319" ht="24.95" customHeight="1"/>
    <row r="320" ht="24.95" customHeight="1"/>
    <row r="321" ht="24.95" customHeight="1"/>
    <row r="322" ht="24.95" customHeight="1"/>
    <row r="323" ht="24.95" customHeight="1"/>
    <row r="324" ht="24.95" customHeight="1"/>
    <row r="325" ht="24.95" customHeight="1"/>
    <row r="326" ht="24.95" customHeight="1"/>
    <row r="327" ht="24.95" customHeight="1"/>
    <row r="328" ht="24.95" customHeight="1"/>
    <row r="329" ht="24.95" customHeight="1"/>
    <row r="330" ht="24.9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22.5" customHeight="1"/>
    <row r="353" ht="22.5" customHeight="1"/>
    <row r="354" ht="22.5" customHeight="1"/>
    <row r="355" ht="22.5" customHeight="1"/>
    <row r="356" ht="22.5" customHeight="1"/>
    <row r="357" ht="22.5" customHeight="1"/>
    <row r="358" ht="22.5" customHeight="1"/>
    <row r="359" ht="22.5" customHeight="1"/>
    <row r="360" ht="22.5" customHeight="1"/>
    <row r="361" ht="22.5" customHeight="1"/>
    <row r="362" ht="22.5" customHeight="1"/>
    <row r="363" ht="22.5" customHeight="1"/>
    <row r="364" ht="22.5" customHeight="1"/>
  </sheetData>
  <mergeCells count="133">
    <mergeCell ref="A286:B286"/>
    <mergeCell ref="AH286:AI286"/>
    <mergeCell ref="AJ286:AK286"/>
    <mergeCell ref="AD261:AG261"/>
    <mergeCell ref="AH261:AK261"/>
    <mergeCell ref="A262:AK262"/>
    <mergeCell ref="A263:B263"/>
    <mergeCell ref="C263:E263"/>
    <mergeCell ref="A264:B264"/>
    <mergeCell ref="AH264:AI264"/>
    <mergeCell ref="AJ264:AK264"/>
    <mergeCell ref="A237:B237"/>
    <mergeCell ref="C237:E237"/>
    <mergeCell ref="A238:B238"/>
    <mergeCell ref="AH238:AI238"/>
    <mergeCell ref="AJ238:AK238"/>
    <mergeCell ref="A260:B260"/>
    <mergeCell ref="AH260:AI260"/>
    <mergeCell ref="AJ260:AK260"/>
    <mergeCell ref="C238:AG238"/>
    <mergeCell ref="A234:B234"/>
    <mergeCell ref="AH234:AI234"/>
    <mergeCell ref="AJ234:AK234"/>
    <mergeCell ref="AD235:AG235"/>
    <mergeCell ref="AH235:AK235"/>
    <mergeCell ref="A236:AK236"/>
    <mergeCell ref="AD209:AG209"/>
    <mergeCell ref="AH209:AK209"/>
    <mergeCell ref="A210:AK210"/>
    <mergeCell ref="A211:B211"/>
    <mergeCell ref="C211:E211"/>
    <mergeCell ref="A212:B212"/>
    <mergeCell ref="AH212:AI212"/>
    <mergeCell ref="AJ212:AK212"/>
    <mergeCell ref="C212:AG212"/>
    <mergeCell ref="A185:B185"/>
    <mergeCell ref="C185:E185"/>
    <mergeCell ref="A186:B186"/>
    <mergeCell ref="AH186:AI186"/>
    <mergeCell ref="AJ186:AK186"/>
    <mergeCell ref="A208:B208"/>
    <mergeCell ref="AH208:AI208"/>
    <mergeCell ref="AJ208:AK208"/>
    <mergeCell ref="C186:AG186"/>
    <mergeCell ref="A182:B182"/>
    <mergeCell ref="AH182:AI182"/>
    <mergeCell ref="AJ182:AK182"/>
    <mergeCell ref="AD183:AG183"/>
    <mergeCell ref="AH183:AK183"/>
    <mergeCell ref="A184:AK184"/>
    <mergeCell ref="AD157:AG157"/>
    <mergeCell ref="AH157:AK157"/>
    <mergeCell ref="A158:AK158"/>
    <mergeCell ref="A159:B159"/>
    <mergeCell ref="C159:E159"/>
    <mergeCell ref="A160:B160"/>
    <mergeCell ref="AH160:AI160"/>
    <mergeCell ref="AJ160:AK160"/>
    <mergeCell ref="C160:AG160"/>
    <mergeCell ref="A133:B133"/>
    <mergeCell ref="C133:E133"/>
    <mergeCell ref="A134:B134"/>
    <mergeCell ref="AH134:AI134"/>
    <mergeCell ref="AJ134:AK134"/>
    <mergeCell ref="A156:B156"/>
    <mergeCell ref="AH156:AI156"/>
    <mergeCell ref="AJ156:AK156"/>
    <mergeCell ref="C134:AG134"/>
    <mergeCell ref="A130:B130"/>
    <mergeCell ref="AH130:AI130"/>
    <mergeCell ref="AJ130:AK130"/>
    <mergeCell ref="AD131:AG131"/>
    <mergeCell ref="AH131:AK131"/>
    <mergeCell ref="A132:AK132"/>
    <mergeCell ref="AD105:AG105"/>
    <mergeCell ref="AH105:AK105"/>
    <mergeCell ref="A106:AK106"/>
    <mergeCell ref="A107:B107"/>
    <mergeCell ref="C107:E107"/>
    <mergeCell ref="A108:B108"/>
    <mergeCell ref="AH108:AI108"/>
    <mergeCell ref="AJ108:AK108"/>
    <mergeCell ref="C108:AG108"/>
    <mergeCell ref="A81:B81"/>
    <mergeCell ref="C81:E81"/>
    <mergeCell ref="A82:B82"/>
    <mergeCell ref="AH82:AI82"/>
    <mergeCell ref="AJ82:AK82"/>
    <mergeCell ref="A104:B104"/>
    <mergeCell ref="AH104:AI104"/>
    <mergeCell ref="AJ104:AK104"/>
    <mergeCell ref="C82:AG82"/>
    <mergeCell ref="A28:AK28"/>
    <mergeCell ref="AJ26:AK26"/>
    <mergeCell ref="A78:B78"/>
    <mergeCell ref="AH78:AI78"/>
    <mergeCell ref="AJ78:AK78"/>
    <mergeCell ref="AD79:AG79"/>
    <mergeCell ref="AH79:AK79"/>
    <mergeCell ref="A80:AK80"/>
    <mergeCell ref="AD53:AG53"/>
    <mergeCell ref="AH53:AK53"/>
    <mergeCell ref="A54:AK54"/>
    <mergeCell ref="A55:B55"/>
    <mergeCell ref="C55:E55"/>
    <mergeCell ref="A56:B56"/>
    <mergeCell ref="AH56:AI56"/>
    <mergeCell ref="AJ56:AK56"/>
    <mergeCell ref="C56:AG56"/>
    <mergeCell ref="C3:E3"/>
    <mergeCell ref="A3:B3"/>
    <mergeCell ref="A29:B29"/>
    <mergeCell ref="C29:E29"/>
    <mergeCell ref="F3:AG3"/>
    <mergeCell ref="C4:AG4"/>
    <mergeCell ref="C264:AG264"/>
    <mergeCell ref="AH1:AK1"/>
    <mergeCell ref="AD1:AG1"/>
    <mergeCell ref="AJ4:AK4"/>
    <mergeCell ref="AH4:AI4"/>
    <mergeCell ref="A4:B4"/>
    <mergeCell ref="AD27:AG27"/>
    <mergeCell ref="AH27:AK27"/>
    <mergeCell ref="A2:AK2"/>
    <mergeCell ref="A26:B26"/>
    <mergeCell ref="A30:B30"/>
    <mergeCell ref="AH30:AI30"/>
    <mergeCell ref="AJ30:AK30"/>
    <mergeCell ref="A52:B52"/>
    <mergeCell ref="AH52:AI52"/>
    <mergeCell ref="AJ52:AK52"/>
    <mergeCell ref="C30:AG30"/>
    <mergeCell ref="AH26:AI26"/>
  </mergeCells>
  <phoneticPr fontId="1"/>
  <conditionalFormatting sqref="A3:E3 C4 AJ4:AK4 B6:AG25 AI6:AI25">
    <cfRule type="cellIs" dxfId="105" priority="42" stopIfTrue="1" operator="equal">
      <formula>""</formula>
    </cfRule>
  </conditionalFormatting>
  <conditionalFormatting sqref="A29:E29 AJ30:AK30">
    <cfRule type="cellIs" dxfId="104" priority="31" stopIfTrue="1" operator="equal">
      <formula>""</formula>
    </cfRule>
  </conditionalFormatting>
  <conditionalFormatting sqref="A55:E55 AJ56:AK56">
    <cfRule type="cellIs" dxfId="103" priority="29" stopIfTrue="1" operator="equal">
      <formula>""</formula>
    </cfRule>
  </conditionalFormatting>
  <conditionalFormatting sqref="A81:E81">
    <cfRule type="cellIs" dxfId="102" priority="28" stopIfTrue="1" operator="equal">
      <formula>""</formula>
    </cfRule>
  </conditionalFormatting>
  <conditionalFormatting sqref="A107:E107 AJ108:AK108 B110:AG129 AI110:AI129">
    <cfRule type="cellIs" dxfId="101" priority="27" stopIfTrue="1" operator="equal">
      <formula>""</formula>
    </cfRule>
  </conditionalFormatting>
  <conditionalFormatting sqref="A133:E133 AJ134:AK134 B136:AG155 AI136:AI155">
    <cfRule type="cellIs" dxfId="100" priority="25" stopIfTrue="1" operator="equal">
      <formula>""</formula>
    </cfRule>
  </conditionalFormatting>
  <conditionalFormatting sqref="A159:E159 AJ160:AK160 B162:AG181 AI162:AI181">
    <cfRule type="cellIs" dxfId="99" priority="24" stopIfTrue="1" operator="equal">
      <formula>""</formula>
    </cfRule>
  </conditionalFormatting>
  <conditionalFormatting sqref="A185:E185 AJ186:AK186 B188:AG207 AI188:AI207">
    <cfRule type="cellIs" dxfId="98" priority="23" stopIfTrue="1" operator="equal">
      <formula>""</formula>
    </cfRule>
  </conditionalFormatting>
  <conditionalFormatting sqref="A211:E211 AJ212:AK212 B214:AG233 AI214:AI233">
    <cfRule type="cellIs" dxfId="97" priority="21" stopIfTrue="1" operator="equal">
      <formula>""</formula>
    </cfRule>
  </conditionalFormatting>
  <conditionalFormatting sqref="A237:E237 AJ238:AK238 B240:AG259 AI240:AI259">
    <cfRule type="cellIs" dxfId="96" priority="20" stopIfTrue="1" operator="equal">
      <formula>""</formula>
    </cfRule>
  </conditionalFormatting>
  <conditionalFormatting sqref="A263:E263 AJ264:AK264 B266:AG285 AI266:AI285">
    <cfRule type="cellIs" dxfId="95" priority="19" stopIfTrue="1" operator="equal">
      <formula>""</formula>
    </cfRule>
  </conditionalFormatting>
  <conditionalFormatting sqref="B32:AG51">
    <cfRule type="cellIs" dxfId="94" priority="17" stopIfTrue="1" operator="equal">
      <formula>""</formula>
    </cfRule>
  </conditionalFormatting>
  <conditionalFormatting sqref="B58:AG77">
    <cfRule type="cellIs" dxfId="93" priority="13" stopIfTrue="1" operator="equal">
      <formula>""</formula>
    </cfRule>
  </conditionalFormatting>
  <conditionalFormatting sqref="B84:AG103">
    <cfRule type="cellIs" dxfId="92" priority="10" stopIfTrue="1" operator="equal">
      <formula>""</formula>
    </cfRule>
  </conditionalFormatting>
  <conditionalFormatting sqref="C30">
    <cfRule type="cellIs" dxfId="91" priority="16" stopIfTrue="1" operator="equal">
      <formula>""</formula>
    </cfRule>
  </conditionalFormatting>
  <conditionalFormatting sqref="C56">
    <cfRule type="cellIs" dxfId="90" priority="15" stopIfTrue="1" operator="equal">
      <formula>""</formula>
    </cfRule>
  </conditionalFormatting>
  <conditionalFormatting sqref="C82">
    <cfRule type="cellIs" dxfId="89" priority="14" stopIfTrue="1" operator="equal">
      <formula>""</formula>
    </cfRule>
  </conditionalFormatting>
  <conditionalFormatting sqref="C108">
    <cfRule type="cellIs" dxfId="88" priority="7" stopIfTrue="1" operator="equal">
      <formula>""</formula>
    </cfRule>
  </conditionalFormatting>
  <conditionalFormatting sqref="C134">
    <cfRule type="cellIs" dxfId="87" priority="6" stopIfTrue="1" operator="equal">
      <formula>""</formula>
    </cfRule>
  </conditionalFormatting>
  <conditionalFormatting sqref="C160">
    <cfRule type="cellIs" dxfId="86" priority="5" stopIfTrue="1" operator="equal">
      <formula>""</formula>
    </cfRule>
  </conditionalFormatting>
  <conditionalFormatting sqref="C186">
    <cfRule type="cellIs" dxfId="85" priority="4" stopIfTrue="1" operator="equal">
      <formula>""</formula>
    </cfRule>
  </conditionalFormatting>
  <conditionalFormatting sqref="C212">
    <cfRule type="cellIs" dxfId="84" priority="3" stopIfTrue="1" operator="equal">
      <formula>""</formula>
    </cfRule>
  </conditionalFormatting>
  <conditionalFormatting sqref="C238">
    <cfRule type="cellIs" dxfId="83" priority="2" stopIfTrue="1" operator="equal">
      <formula>""</formula>
    </cfRule>
  </conditionalFormatting>
  <conditionalFormatting sqref="C264">
    <cfRule type="cellIs" dxfId="82" priority="1" stopIfTrue="1" operator="equal">
      <formula>""</formula>
    </cfRule>
  </conditionalFormatting>
  <conditionalFormatting sqref="AI32:AI51">
    <cfRule type="cellIs" dxfId="81" priority="12" stopIfTrue="1" operator="equal">
      <formula>""</formula>
    </cfRule>
  </conditionalFormatting>
  <conditionalFormatting sqref="AI58:AI77">
    <cfRule type="cellIs" dxfId="80" priority="11" stopIfTrue="1" operator="equal">
      <formula>""</formula>
    </cfRule>
  </conditionalFormatting>
  <conditionalFormatting sqref="AI84:AI103">
    <cfRule type="cellIs" dxfId="79" priority="8" stopIfTrue="1" operator="equal">
      <formula>""</formula>
    </cfRule>
  </conditionalFormatting>
  <conditionalFormatting sqref="AJ82:AK82">
    <cfRule type="cellIs" dxfId="78" priority="9" stopIfTrue="1" operator="equal">
      <formula>""</formula>
    </cfRule>
  </conditionalFormatting>
  <dataValidations count="4">
    <dataValidation type="list" allowBlank="1" showInputMessage="1" showErrorMessage="1" sqref="F3 F237 F29 F55 F81 F107 F133 F159 F185 F211 F263" xr:uid="{00000000-0002-0000-0600-000000000000}">
      <formula1>"1,2,3,4,5,6,7,8,9,10,11,12"</formula1>
    </dataValidation>
    <dataValidation type="list" allowBlank="1" showInputMessage="1" showErrorMessage="1" sqref="A3:B3 A237:B237 A29:B29 A55:B55 A81:B81 A107:B107 A133:B133 A159:B159 A185:B185 A211:B211 A263:B263" xr:uid="{00000000-0002-0000-0600-000001000000}">
      <formula1>$AO$6:$AO$9</formula1>
    </dataValidation>
    <dataValidation type="list" allowBlank="1" showInputMessage="1" showErrorMessage="1" sqref="C3:E3 C237:E237 C29:E29 C55:E55 C81:E81 C107:E107 C133:E133 C159:E159 C185:E185 C211:E211 C263:E263" xr:uid="{00000000-0002-0000-0600-000002000000}">
      <formula1>$AP$6:$AP$17</formula1>
    </dataValidation>
    <dataValidation type="list" allowBlank="1" showInputMessage="1" showErrorMessage="1" sqref="C4:AG4 C30:AG30 C56:AG56 C82:AG82 C108:AG108 C134:AG134 C160:AG160 C186:AG186 C212:AG212 C238:AG238 C264:AG264" xr:uid="{00000000-0002-0000-0600-000003000000}">
      <formula1>$AQ$6:$AQ$13</formula1>
    </dataValidation>
  </dataValidations>
  <printOptions horizontalCentered="1" verticalCentered="1"/>
  <pageMargins left="0" right="0" top="0.19685039370078741" bottom="0.19685039370078741" header="0.31496062992125984" footer="0.31496062992125984"/>
  <pageSetup paperSize="9" scale="90" orientation="landscape" blackAndWhite="1" r:id="rId1"/>
  <headerFooter>
    <oddFooter>&amp;R&amp;"BIZ UDPゴシック,標準"&amp;P</oddFooter>
  </headerFooter>
  <rowBreaks count="11" manualBreakCount="11">
    <brk id="26" max="36" man="1"/>
    <brk id="52" max="36" man="1"/>
    <brk id="78" max="36" man="1"/>
    <brk id="104" max="36" man="1"/>
    <brk id="130" max="36" man="1"/>
    <brk id="156" max="36" man="1"/>
    <brk id="182" max="36" man="1"/>
    <brk id="208" max="36" man="1"/>
    <brk id="234" max="36" man="1"/>
    <brk id="260" max="36" man="1"/>
    <brk id="286" max="36" man="1"/>
  </row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tabColor rgb="FFFFFF00"/>
  </sheetPr>
  <dimension ref="A1:Q149"/>
  <sheetViews>
    <sheetView showZeros="0" view="pageBreakPreview" zoomScale="85" zoomScaleNormal="100" zoomScaleSheetLayoutView="85" workbookViewId="0">
      <pane ySplit="6" topLeftCell="A7" activePane="bottomLeft" state="frozen"/>
      <selection activeCell="C16" sqref="C16:F16"/>
      <selection pane="bottomLeft" activeCell="M18" sqref="M18"/>
    </sheetView>
  </sheetViews>
  <sheetFormatPr defaultRowHeight="13.5"/>
  <cols>
    <col min="1" max="1" width="15.625" style="49" customWidth="1"/>
    <col min="2" max="2" width="5.625" style="46" customWidth="1"/>
    <col min="3" max="3" width="26.75" style="46" customWidth="1"/>
    <col min="4" max="10" width="10.625" style="46" customWidth="1"/>
    <col min="11" max="11" width="7.625" style="46" customWidth="1"/>
    <col min="12" max="12" width="10.25" style="46" customWidth="1"/>
    <col min="13" max="13" width="14.375" style="46" customWidth="1"/>
  </cols>
  <sheetData>
    <row r="1" spans="1:15" ht="22.5" customHeight="1">
      <c r="A1" s="54" t="s">
        <v>564</v>
      </c>
      <c r="B1" s="54"/>
      <c r="C1" s="54"/>
      <c r="D1" s="54"/>
      <c r="E1" s="54"/>
      <c r="F1" s="54"/>
      <c r="G1" s="54"/>
      <c r="H1" s="612" t="s">
        <v>2</v>
      </c>
      <c r="I1" s="612"/>
      <c r="J1" s="725">
        <f>'21号（報告鏡）'!$R$9</f>
        <v>0</v>
      </c>
      <c r="K1" s="725"/>
      <c r="L1" s="725"/>
      <c r="M1" s="725"/>
      <c r="N1" s="4"/>
    </row>
    <row r="2" spans="1:15" ht="15.75" customHeight="1">
      <c r="A2" s="73"/>
      <c r="B2" s="54"/>
      <c r="C2" s="54"/>
      <c r="D2" s="54"/>
      <c r="E2" s="54"/>
      <c r="F2" s="54"/>
      <c r="G2" s="54"/>
      <c r="H2" s="54"/>
      <c r="I2" s="54"/>
      <c r="J2" s="54"/>
      <c r="K2" s="54"/>
      <c r="L2" s="54"/>
      <c r="M2" s="54"/>
      <c r="N2" s="4"/>
    </row>
    <row r="3" spans="1:15" ht="20.25" customHeight="1">
      <c r="A3" s="73"/>
      <c r="B3" s="47"/>
      <c r="C3" s="47" t="s">
        <v>183</v>
      </c>
      <c r="D3" s="48">
        <f>'21号（報告鏡）'!E13</f>
        <v>0</v>
      </c>
      <c r="E3" s="55" t="s">
        <v>69</v>
      </c>
      <c r="F3" s="55"/>
      <c r="G3" s="55"/>
      <c r="H3" s="55"/>
      <c r="I3" s="55"/>
      <c r="J3" s="55"/>
      <c r="K3" s="54"/>
      <c r="L3" s="54"/>
      <c r="M3" s="54"/>
      <c r="N3" s="4"/>
    </row>
    <row r="4" spans="1:15" ht="13.5" customHeight="1">
      <c r="A4" s="73"/>
      <c r="B4" s="54"/>
      <c r="C4" s="54"/>
      <c r="D4" s="54"/>
      <c r="E4" s="54"/>
      <c r="F4" s="54"/>
      <c r="G4" s="54"/>
      <c r="H4" s="54"/>
      <c r="I4" s="54"/>
      <c r="J4" s="54"/>
      <c r="K4" s="54"/>
      <c r="L4" s="54"/>
      <c r="M4" s="54"/>
      <c r="N4" s="4"/>
    </row>
    <row r="5" spans="1:15" ht="20.100000000000001" customHeight="1">
      <c r="A5" s="721" t="s">
        <v>7</v>
      </c>
      <c r="B5" s="722" t="s">
        <v>8</v>
      </c>
      <c r="C5" s="723" t="s">
        <v>9</v>
      </c>
      <c r="D5" s="721" t="s">
        <v>10</v>
      </c>
      <c r="E5" s="721" t="s">
        <v>11</v>
      </c>
      <c r="F5" s="721" t="s">
        <v>12</v>
      </c>
      <c r="G5" s="721"/>
      <c r="H5" s="721"/>
      <c r="I5" s="721"/>
      <c r="J5" s="721" t="s">
        <v>13</v>
      </c>
      <c r="K5" s="721" t="s">
        <v>318</v>
      </c>
      <c r="L5" s="721" t="s">
        <v>320</v>
      </c>
      <c r="M5" s="721" t="s">
        <v>319</v>
      </c>
      <c r="N5" s="4"/>
    </row>
    <row r="6" spans="1:15" ht="35.1" customHeight="1">
      <c r="A6" s="721"/>
      <c r="B6" s="722"/>
      <c r="C6" s="724"/>
      <c r="D6" s="721"/>
      <c r="E6" s="721"/>
      <c r="F6" s="315" t="s">
        <v>14</v>
      </c>
      <c r="G6" s="315" t="s">
        <v>15</v>
      </c>
      <c r="H6" s="56" t="s">
        <v>16</v>
      </c>
      <c r="I6" s="315" t="s">
        <v>17</v>
      </c>
      <c r="J6" s="721"/>
      <c r="K6" s="721"/>
      <c r="L6" s="721"/>
      <c r="M6" s="721"/>
      <c r="N6" s="4"/>
    </row>
    <row r="7" spans="1:15" ht="26.45" customHeight="1">
      <c r="A7" s="333"/>
      <c r="B7" s="334"/>
      <c r="C7" s="335"/>
      <c r="D7" s="69"/>
      <c r="E7" s="69"/>
      <c r="F7" s="69"/>
      <c r="G7" s="69"/>
      <c r="H7" s="69"/>
      <c r="I7" s="69"/>
      <c r="J7" s="69"/>
      <c r="K7" s="244"/>
      <c r="L7" s="245"/>
      <c r="M7" s="244"/>
      <c r="N7" s="4"/>
    </row>
    <row r="8" spans="1:15" ht="26.45" customHeight="1">
      <c r="A8" s="336"/>
      <c r="B8" s="337"/>
      <c r="C8" s="338"/>
      <c r="D8" s="319"/>
      <c r="E8" s="319"/>
      <c r="F8" s="319"/>
      <c r="G8" s="319"/>
      <c r="H8" s="319"/>
      <c r="I8" s="319"/>
      <c r="J8" s="319"/>
      <c r="K8" s="320"/>
      <c r="L8" s="321"/>
      <c r="M8" s="320"/>
      <c r="N8" s="4"/>
    </row>
    <row r="9" spans="1:15" ht="26.45" customHeight="1">
      <c r="A9" s="336"/>
      <c r="B9" s="337"/>
      <c r="C9" s="338"/>
      <c r="D9" s="319"/>
      <c r="E9" s="319"/>
      <c r="F9" s="319"/>
      <c r="G9" s="319"/>
      <c r="H9" s="319"/>
      <c r="I9" s="319"/>
      <c r="J9" s="319"/>
      <c r="K9" s="320"/>
      <c r="L9" s="321"/>
      <c r="M9" s="320"/>
      <c r="N9" s="4"/>
    </row>
    <row r="10" spans="1:15" ht="26.45" customHeight="1">
      <c r="A10" s="336"/>
      <c r="B10" s="337"/>
      <c r="C10" s="338"/>
      <c r="D10" s="319"/>
      <c r="E10" s="319"/>
      <c r="F10" s="319"/>
      <c r="G10" s="319"/>
      <c r="H10" s="319"/>
      <c r="I10" s="319"/>
      <c r="J10" s="319"/>
      <c r="K10" s="320"/>
      <c r="L10" s="321"/>
      <c r="M10" s="320"/>
      <c r="N10" s="4"/>
    </row>
    <row r="11" spans="1:15" ht="26.45" customHeight="1">
      <c r="A11" s="339"/>
      <c r="B11" s="337"/>
      <c r="C11" s="338"/>
      <c r="D11" s="319"/>
      <c r="E11" s="319"/>
      <c r="F11" s="319"/>
      <c r="G11" s="319"/>
      <c r="H11" s="319"/>
      <c r="I11" s="319"/>
      <c r="J11" s="319"/>
      <c r="K11" s="320"/>
      <c r="L11" s="321"/>
      <c r="M11" s="320"/>
      <c r="N11" s="4"/>
    </row>
    <row r="12" spans="1:15" ht="26.45" customHeight="1">
      <c r="A12" s="339"/>
      <c r="B12" s="337"/>
      <c r="C12" s="338"/>
      <c r="D12" s="319"/>
      <c r="E12" s="319"/>
      <c r="F12" s="319"/>
      <c r="G12" s="319"/>
      <c r="H12" s="319"/>
      <c r="I12" s="319"/>
      <c r="J12" s="319"/>
      <c r="K12" s="320"/>
      <c r="L12" s="321"/>
      <c r="M12" s="320"/>
      <c r="N12" s="4"/>
    </row>
    <row r="13" spans="1:15" ht="26.45" customHeight="1">
      <c r="A13" s="339"/>
      <c r="B13" s="337"/>
      <c r="C13" s="338"/>
      <c r="D13" s="319"/>
      <c r="E13" s="319"/>
      <c r="F13" s="319"/>
      <c r="G13" s="319"/>
      <c r="H13" s="319"/>
      <c r="I13" s="319"/>
      <c r="J13" s="319"/>
      <c r="K13" s="320"/>
      <c r="L13" s="321"/>
      <c r="M13" s="320"/>
      <c r="N13" s="4"/>
    </row>
    <row r="14" spans="1:15" ht="26.45" customHeight="1">
      <c r="A14" s="339"/>
      <c r="B14" s="337"/>
      <c r="C14" s="338"/>
      <c r="D14" s="319"/>
      <c r="E14" s="319"/>
      <c r="F14" s="319"/>
      <c r="G14" s="319"/>
      <c r="H14" s="319"/>
      <c r="I14" s="319"/>
      <c r="J14" s="319"/>
      <c r="K14" s="320"/>
      <c r="L14" s="321"/>
      <c r="M14" s="320"/>
      <c r="N14" s="4"/>
      <c r="O14" s="349"/>
    </row>
    <row r="15" spans="1:15" ht="26.45" customHeight="1">
      <c r="A15" s="336"/>
      <c r="B15" s="337"/>
      <c r="C15" s="338"/>
      <c r="D15" s="319"/>
      <c r="E15" s="319"/>
      <c r="F15" s="319"/>
      <c r="G15" s="319"/>
      <c r="H15" s="319"/>
      <c r="I15" s="319"/>
      <c r="J15" s="319"/>
      <c r="K15" s="320"/>
      <c r="L15" s="321"/>
      <c r="M15" s="320"/>
      <c r="N15" s="4"/>
      <c r="O15" s="349"/>
    </row>
    <row r="16" spans="1:15" ht="26.45" customHeight="1">
      <c r="A16" s="340"/>
      <c r="B16" s="337"/>
      <c r="C16" s="338"/>
      <c r="D16" s="319"/>
      <c r="E16" s="319"/>
      <c r="F16" s="319"/>
      <c r="G16" s="319"/>
      <c r="H16" s="319"/>
      <c r="I16" s="319"/>
      <c r="J16" s="319"/>
      <c r="K16" s="320"/>
      <c r="L16" s="321"/>
      <c r="M16" s="320"/>
      <c r="N16" s="4"/>
      <c r="O16" s="349"/>
    </row>
    <row r="17" spans="1:17" ht="26.45" customHeight="1">
      <c r="A17" s="339"/>
      <c r="B17" s="337"/>
      <c r="C17" s="338"/>
      <c r="D17" s="319"/>
      <c r="E17" s="319"/>
      <c r="F17" s="319"/>
      <c r="G17" s="319"/>
      <c r="H17" s="319"/>
      <c r="I17" s="319"/>
      <c r="J17" s="319"/>
      <c r="K17" s="320"/>
      <c r="L17" s="321"/>
      <c r="M17" s="320"/>
      <c r="N17" s="4"/>
      <c r="O17" s="349"/>
      <c r="P17" s="349"/>
      <c r="Q17" s="349"/>
    </row>
    <row r="18" spans="1:17" ht="26.45" customHeight="1">
      <c r="A18" s="340"/>
      <c r="B18" s="337"/>
      <c r="C18" s="338"/>
      <c r="D18" s="319"/>
      <c r="E18" s="319"/>
      <c r="F18" s="319"/>
      <c r="G18" s="319"/>
      <c r="H18" s="319"/>
      <c r="I18" s="319"/>
      <c r="J18" s="319"/>
      <c r="K18" s="320"/>
      <c r="L18" s="321"/>
      <c r="M18" s="320"/>
      <c r="N18" s="4"/>
    </row>
    <row r="19" spans="1:17" ht="26.45" customHeight="1">
      <c r="A19" s="341"/>
      <c r="B19" s="337"/>
      <c r="C19" s="338"/>
      <c r="D19" s="360"/>
      <c r="E19" s="319"/>
      <c r="F19" s="319"/>
      <c r="G19" s="319"/>
      <c r="H19" s="319"/>
      <c r="I19" s="319"/>
      <c r="J19" s="319"/>
      <c r="K19" s="320"/>
      <c r="L19" s="321"/>
      <c r="M19" s="320"/>
      <c r="N19" s="4"/>
    </row>
    <row r="20" spans="1:17" ht="26.45" customHeight="1">
      <c r="A20" s="342"/>
      <c r="B20" s="343"/>
      <c r="C20" s="344"/>
      <c r="D20" s="361"/>
      <c r="E20" s="319"/>
      <c r="F20" s="319"/>
      <c r="G20" s="319"/>
      <c r="H20" s="319"/>
      <c r="I20" s="319"/>
      <c r="J20" s="319"/>
      <c r="K20" s="320"/>
      <c r="L20" s="321"/>
      <c r="M20" s="320"/>
      <c r="N20" s="4"/>
    </row>
    <row r="21" spans="1:17" ht="26.45" customHeight="1" thickBot="1">
      <c r="A21" s="345"/>
      <c r="B21" s="346"/>
      <c r="C21" s="347"/>
      <c r="D21" s="362"/>
      <c r="E21" s="67"/>
      <c r="F21" s="67"/>
      <c r="G21" s="67"/>
      <c r="H21" s="67"/>
      <c r="I21" s="67"/>
      <c r="J21" s="67"/>
      <c r="K21" s="59"/>
      <c r="L21" s="241"/>
      <c r="M21" s="59"/>
      <c r="N21" s="4"/>
    </row>
    <row r="22" spans="1:17" ht="26.45" customHeight="1" thickTop="1" thickBot="1">
      <c r="A22" s="77" t="s">
        <v>18</v>
      </c>
      <c r="B22" s="63"/>
      <c r="C22" s="64"/>
      <c r="D22" s="70">
        <f>SUM(D7:D21)</f>
        <v>0</v>
      </c>
      <c r="E22" s="67">
        <f t="shared" ref="E22:J22" si="0">SUM(E7:E21)</f>
        <v>0</v>
      </c>
      <c r="F22" s="67">
        <f t="shared" si="0"/>
        <v>0</v>
      </c>
      <c r="G22" s="67">
        <f t="shared" si="0"/>
        <v>0</v>
      </c>
      <c r="H22" s="67">
        <f t="shared" si="0"/>
        <v>0</v>
      </c>
      <c r="I22" s="67">
        <f t="shared" si="0"/>
        <v>0</v>
      </c>
      <c r="J22" s="67">
        <f t="shared" si="0"/>
        <v>0</v>
      </c>
      <c r="K22" s="59"/>
      <c r="L22" s="241"/>
      <c r="M22" s="59"/>
      <c r="N22" s="4"/>
    </row>
    <row r="23" spans="1:17" ht="26.45" customHeight="1" thickTop="1">
      <c r="A23" s="76" t="s">
        <v>19</v>
      </c>
      <c r="B23" s="60"/>
      <c r="C23" s="61"/>
      <c r="D23" s="68">
        <f>D22</f>
        <v>0</v>
      </c>
      <c r="E23" s="68">
        <f t="shared" ref="E23:J23" si="1">E22</f>
        <v>0</v>
      </c>
      <c r="F23" s="68">
        <f t="shared" si="1"/>
        <v>0</v>
      </c>
      <c r="G23" s="68">
        <f t="shared" si="1"/>
        <v>0</v>
      </c>
      <c r="H23" s="68">
        <f t="shared" si="1"/>
        <v>0</v>
      </c>
      <c r="I23" s="68">
        <f t="shared" si="1"/>
        <v>0</v>
      </c>
      <c r="J23" s="68">
        <f t="shared" si="1"/>
        <v>0</v>
      </c>
      <c r="K23" s="242"/>
      <c r="L23" s="243"/>
      <c r="M23" s="60"/>
      <c r="N23" s="4"/>
    </row>
    <row r="24" spans="1:17" ht="26.45" customHeight="1">
      <c r="A24" s="353"/>
      <c r="B24" s="354"/>
      <c r="C24" s="348"/>
      <c r="D24" s="363"/>
      <c r="E24" s="364"/>
      <c r="F24" s="325"/>
      <c r="G24" s="325"/>
      <c r="H24" s="325"/>
      <c r="I24" s="325"/>
      <c r="J24" s="325"/>
      <c r="K24" s="324"/>
      <c r="L24" s="326"/>
      <c r="M24" s="324"/>
      <c r="N24" s="4"/>
    </row>
    <row r="25" spans="1:17" ht="26.45" customHeight="1">
      <c r="A25" s="351"/>
      <c r="B25" s="350"/>
      <c r="C25" s="352"/>
      <c r="D25" s="365"/>
      <c r="E25" s="365"/>
      <c r="F25" s="319"/>
      <c r="G25" s="319"/>
      <c r="H25" s="319"/>
      <c r="I25" s="319"/>
      <c r="J25" s="319"/>
      <c r="K25" s="320"/>
      <c r="L25" s="327"/>
      <c r="M25" s="320"/>
      <c r="N25" s="4"/>
    </row>
    <row r="26" spans="1:17" ht="26.45" customHeight="1">
      <c r="A26" s="322"/>
      <c r="B26" s="320"/>
      <c r="C26" s="344"/>
      <c r="D26" s="361"/>
      <c r="E26" s="361"/>
      <c r="F26" s="319"/>
      <c r="G26" s="319"/>
      <c r="H26" s="319"/>
      <c r="I26" s="319"/>
      <c r="J26" s="319"/>
      <c r="K26" s="320"/>
      <c r="L26" s="321"/>
      <c r="M26" s="320"/>
      <c r="N26" s="4"/>
    </row>
    <row r="27" spans="1:17" ht="26.45" customHeight="1">
      <c r="A27" s="322"/>
      <c r="B27" s="320"/>
      <c r="C27" s="323"/>
      <c r="D27" s="319"/>
      <c r="E27" s="319"/>
      <c r="F27" s="319"/>
      <c r="G27" s="319"/>
      <c r="H27" s="319"/>
      <c r="I27" s="319"/>
      <c r="J27" s="319"/>
      <c r="K27" s="320"/>
      <c r="L27" s="321"/>
      <c r="M27" s="320"/>
      <c r="N27" s="4"/>
    </row>
    <row r="28" spans="1:17" ht="26.45" customHeight="1">
      <c r="A28" s="322"/>
      <c r="B28" s="320"/>
      <c r="C28" s="323"/>
      <c r="D28" s="319"/>
      <c r="E28" s="319"/>
      <c r="F28" s="319"/>
      <c r="G28" s="319"/>
      <c r="H28" s="319"/>
      <c r="I28" s="319"/>
      <c r="J28" s="319"/>
      <c r="K28" s="320"/>
      <c r="L28" s="321"/>
      <c r="M28" s="320"/>
      <c r="N28" s="4"/>
    </row>
    <row r="29" spans="1:17" ht="26.45" customHeight="1">
      <c r="A29" s="322"/>
      <c r="B29" s="320"/>
      <c r="C29" s="323"/>
      <c r="D29" s="319"/>
      <c r="E29" s="319"/>
      <c r="F29" s="319"/>
      <c r="G29" s="319"/>
      <c r="H29" s="319"/>
      <c r="I29" s="319"/>
      <c r="J29" s="319"/>
      <c r="K29" s="320"/>
      <c r="L29" s="321"/>
      <c r="M29" s="320"/>
      <c r="N29" s="4"/>
    </row>
    <row r="30" spans="1:17" ht="26.45" customHeight="1">
      <c r="A30" s="322"/>
      <c r="B30" s="320"/>
      <c r="C30" s="323"/>
      <c r="D30" s="319"/>
      <c r="E30" s="319"/>
      <c r="F30" s="319"/>
      <c r="G30" s="319"/>
      <c r="H30" s="319"/>
      <c r="I30" s="319"/>
      <c r="J30" s="319"/>
      <c r="K30" s="320"/>
      <c r="L30" s="321"/>
      <c r="M30" s="320"/>
      <c r="N30" s="4"/>
    </row>
    <row r="31" spans="1:17" ht="26.45" customHeight="1">
      <c r="A31" s="322"/>
      <c r="B31" s="320"/>
      <c r="C31" s="323"/>
      <c r="D31" s="319"/>
      <c r="E31" s="319"/>
      <c r="F31" s="319"/>
      <c r="G31" s="319"/>
      <c r="H31" s="319"/>
      <c r="I31" s="319"/>
      <c r="J31" s="319"/>
      <c r="K31" s="320"/>
      <c r="L31" s="321"/>
      <c r="M31" s="320"/>
      <c r="N31" s="4"/>
    </row>
    <row r="32" spans="1:17" ht="26.45" customHeight="1">
      <c r="A32" s="322"/>
      <c r="B32" s="320"/>
      <c r="C32" s="323"/>
      <c r="D32" s="319"/>
      <c r="E32" s="319"/>
      <c r="F32" s="319"/>
      <c r="G32" s="319"/>
      <c r="H32" s="319"/>
      <c r="I32" s="319"/>
      <c r="J32" s="319"/>
      <c r="K32" s="320"/>
      <c r="L32" s="321"/>
      <c r="M32" s="320"/>
      <c r="N32" s="4"/>
    </row>
    <row r="33" spans="1:14" ht="26.45" customHeight="1">
      <c r="A33" s="322"/>
      <c r="B33" s="320"/>
      <c r="C33" s="323"/>
      <c r="D33" s="319"/>
      <c r="E33" s="319"/>
      <c r="F33" s="319"/>
      <c r="G33" s="319"/>
      <c r="H33" s="319"/>
      <c r="I33" s="319"/>
      <c r="J33" s="319"/>
      <c r="K33" s="320"/>
      <c r="L33" s="321"/>
      <c r="M33" s="320"/>
      <c r="N33" s="4"/>
    </row>
    <row r="34" spans="1:14" ht="26.45" customHeight="1">
      <c r="A34" s="322"/>
      <c r="B34" s="320"/>
      <c r="C34" s="323"/>
      <c r="D34" s="319"/>
      <c r="E34" s="319"/>
      <c r="F34" s="319"/>
      <c r="G34" s="319"/>
      <c r="H34" s="319"/>
      <c r="I34" s="319"/>
      <c r="J34" s="319"/>
      <c r="K34" s="320"/>
      <c r="L34" s="321"/>
      <c r="M34" s="320"/>
      <c r="N34" s="4"/>
    </row>
    <row r="35" spans="1:14" ht="26.45" customHeight="1">
      <c r="A35" s="322"/>
      <c r="B35" s="320"/>
      <c r="C35" s="323"/>
      <c r="D35" s="319"/>
      <c r="E35" s="319"/>
      <c r="F35" s="319"/>
      <c r="G35" s="319"/>
      <c r="H35" s="319"/>
      <c r="I35" s="319"/>
      <c r="J35" s="319"/>
      <c r="K35" s="320"/>
      <c r="L35" s="321"/>
      <c r="M35" s="320"/>
      <c r="N35" s="4"/>
    </row>
    <row r="36" spans="1:14" ht="26.45" customHeight="1">
      <c r="A36" s="322"/>
      <c r="B36" s="320"/>
      <c r="C36" s="323"/>
      <c r="D36" s="319"/>
      <c r="E36" s="319"/>
      <c r="F36" s="319"/>
      <c r="G36" s="319"/>
      <c r="H36" s="319"/>
      <c r="I36" s="319"/>
      <c r="J36" s="319"/>
      <c r="K36" s="320"/>
      <c r="L36" s="321"/>
      <c r="M36" s="320"/>
      <c r="N36" s="4"/>
    </row>
    <row r="37" spans="1:14" ht="26.45" customHeight="1">
      <c r="A37" s="322"/>
      <c r="B37" s="320"/>
      <c r="C37" s="323"/>
      <c r="D37" s="319"/>
      <c r="E37" s="319"/>
      <c r="F37" s="319"/>
      <c r="G37" s="319"/>
      <c r="H37" s="319"/>
      <c r="I37" s="319"/>
      <c r="J37" s="319"/>
      <c r="K37" s="320"/>
      <c r="L37" s="321"/>
      <c r="M37" s="320"/>
      <c r="N37" s="4"/>
    </row>
    <row r="38" spans="1:14" ht="26.45" customHeight="1">
      <c r="A38" s="322"/>
      <c r="B38" s="320"/>
      <c r="C38" s="323"/>
      <c r="D38" s="319"/>
      <c r="E38" s="319"/>
      <c r="F38" s="319"/>
      <c r="G38" s="319"/>
      <c r="H38" s="319"/>
      <c r="I38" s="319"/>
      <c r="J38" s="319"/>
      <c r="K38" s="320"/>
      <c r="L38" s="321"/>
      <c r="M38" s="320"/>
      <c r="N38" s="4"/>
    </row>
    <row r="39" spans="1:14" ht="26.45" customHeight="1">
      <c r="A39" s="322"/>
      <c r="B39" s="320"/>
      <c r="C39" s="323"/>
      <c r="D39" s="319"/>
      <c r="E39" s="319"/>
      <c r="F39" s="319"/>
      <c r="G39" s="319"/>
      <c r="H39" s="319"/>
      <c r="I39" s="319"/>
      <c r="J39" s="319"/>
      <c r="K39" s="320"/>
      <c r="L39" s="321"/>
      <c r="M39" s="320"/>
      <c r="N39" s="4"/>
    </row>
    <row r="40" spans="1:14" ht="26.45" customHeight="1">
      <c r="A40" s="322"/>
      <c r="B40" s="320"/>
      <c r="C40" s="323"/>
      <c r="D40" s="319"/>
      <c r="E40" s="319"/>
      <c r="F40" s="319"/>
      <c r="G40" s="319"/>
      <c r="H40" s="319"/>
      <c r="I40" s="319"/>
      <c r="J40" s="319"/>
      <c r="K40" s="320"/>
      <c r="L40" s="321"/>
      <c r="M40" s="320"/>
      <c r="N40" s="4"/>
    </row>
    <row r="41" spans="1:14" ht="26.45" customHeight="1" thickBot="1">
      <c r="A41" s="328"/>
      <c r="B41" s="329"/>
      <c r="C41" s="330"/>
      <c r="D41" s="331"/>
      <c r="E41" s="331"/>
      <c r="F41" s="331"/>
      <c r="G41" s="331"/>
      <c r="H41" s="331"/>
      <c r="I41" s="331"/>
      <c r="J41" s="331"/>
      <c r="K41" s="329"/>
      <c r="L41" s="332"/>
      <c r="M41" s="329"/>
      <c r="N41" s="4"/>
    </row>
    <row r="42" spans="1:14" ht="26.45" customHeight="1" thickTop="1" thickBot="1">
      <c r="A42" s="77" t="s">
        <v>18</v>
      </c>
      <c r="B42" s="63"/>
      <c r="C42" s="64"/>
      <c r="D42" s="70">
        <f t="shared" ref="D42:J42" si="2">SUM(D24:D41)</f>
        <v>0</v>
      </c>
      <c r="E42" s="70">
        <f t="shared" si="2"/>
        <v>0</v>
      </c>
      <c r="F42" s="70">
        <f t="shared" si="2"/>
        <v>0</v>
      </c>
      <c r="G42" s="70">
        <f t="shared" si="2"/>
        <v>0</v>
      </c>
      <c r="H42" s="70">
        <f t="shared" si="2"/>
        <v>0</v>
      </c>
      <c r="I42" s="70">
        <f t="shared" si="2"/>
        <v>0</v>
      </c>
      <c r="J42" s="70">
        <f t="shared" si="2"/>
        <v>0</v>
      </c>
      <c r="K42" s="63"/>
      <c r="L42" s="246"/>
      <c r="M42" s="63"/>
      <c r="N42" s="4"/>
    </row>
    <row r="43" spans="1:14" ht="26.45" customHeight="1" thickTop="1">
      <c r="A43" s="76" t="s">
        <v>19</v>
      </c>
      <c r="B43" s="60"/>
      <c r="C43" s="61"/>
      <c r="D43" s="68">
        <f t="shared" ref="D43:J43" si="3">D23+D42</f>
        <v>0</v>
      </c>
      <c r="E43" s="68">
        <f t="shared" si="3"/>
        <v>0</v>
      </c>
      <c r="F43" s="68">
        <f t="shared" si="3"/>
        <v>0</v>
      </c>
      <c r="G43" s="68">
        <f t="shared" si="3"/>
        <v>0</v>
      </c>
      <c r="H43" s="68">
        <f t="shared" si="3"/>
        <v>0</v>
      </c>
      <c r="I43" s="68">
        <f t="shared" si="3"/>
        <v>0</v>
      </c>
      <c r="J43" s="68">
        <f t="shared" si="3"/>
        <v>0</v>
      </c>
      <c r="K43" s="242"/>
      <c r="L43" s="243"/>
      <c r="M43" s="60"/>
      <c r="N43" s="4"/>
    </row>
    <row r="44" spans="1:14" ht="26.45" customHeight="1">
      <c r="A44" s="74"/>
      <c r="B44" s="57"/>
      <c r="C44" s="58"/>
      <c r="D44" s="65"/>
      <c r="E44" s="65"/>
      <c r="F44" s="65"/>
      <c r="G44" s="65"/>
      <c r="H44" s="65"/>
      <c r="I44" s="65"/>
      <c r="J44" s="65">
        <f>ROUNDDOWN(I44/2,-2)</f>
        <v>0</v>
      </c>
      <c r="K44" s="57"/>
      <c r="L44" s="240"/>
      <c r="M44" s="57"/>
      <c r="N44" s="4"/>
    </row>
    <row r="45" spans="1:14" ht="26.45" customHeight="1">
      <c r="A45" s="74"/>
      <c r="B45" s="57"/>
      <c r="C45" s="58"/>
      <c r="D45" s="65"/>
      <c r="E45" s="65"/>
      <c r="F45" s="65"/>
      <c r="G45" s="65"/>
      <c r="H45" s="65"/>
      <c r="I45" s="65"/>
      <c r="J45" s="65">
        <f t="shared" ref="J45:J61" si="4">ROUNDDOWN(I45/2,-2)</f>
        <v>0</v>
      </c>
      <c r="K45" s="57"/>
      <c r="L45" s="240"/>
      <c r="M45" s="57"/>
      <c r="N45" s="4"/>
    </row>
    <row r="46" spans="1:14" ht="26.45" customHeight="1">
      <c r="A46" s="74"/>
      <c r="B46" s="57"/>
      <c r="C46" s="58"/>
      <c r="D46" s="65"/>
      <c r="E46" s="65"/>
      <c r="F46" s="65"/>
      <c r="G46" s="65"/>
      <c r="H46" s="65"/>
      <c r="I46" s="65"/>
      <c r="J46" s="65">
        <f t="shared" si="4"/>
        <v>0</v>
      </c>
      <c r="K46" s="57"/>
      <c r="L46" s="240"/>
      <c r="M46" s="57"/>
      <c r="N46" s="4"/>
    </row>
    <row r="47" spans="1:14" ht="26.45" customHeight="1">
      <c r="A47" s="74"/>
      <c r="B47" s="57"/>
      <c r="C47" s="58"/>
      <c r="D47" s="65"/>
      <c r="E47" s="65"/>
      <c r="F47" s="65"/>
      <c r="G47" s="65"/>
      <c r="H47" s="65"/>
      <c r="I47" s="65"/>
      <c r="J47" s="65">
        <f t="shared" si="4"/>
        <v>0</v>
      </c>
      <c r="K47" s="57"/>
      <c r="L47" s="240"/>
      <c r="M47" s="57"/>
      <c r="N47" s="4"/>
    </row>
    <row r="48" spans="1:14" ht="26.45" customHeight="1">
      <c r="A48" s="74"/>
      <c r="B48" s="57"/>
      <c r="C48" s="58"/>
      <c r="D48" s="65"/>
      <c r="E48" s="65"/>
      <c r="F48" s="65"/>
      <c r="G48" s="65"/>
      <c r="H48" s="65"/>
      <c r="I48" s="65"/>
      <c r="J48" s="65">
        <f t="shared" si="4"/>
        <v>0</v>
      </c>
      <c r="K48" s="57"/>
      <c r="L48" s="240"/>
      <c r="M48" s="57"/>
      <c r="N48" s="4"/>
    </row>
    <row r="49" spans="1:14" ht="26.45" customHeight="1">
      <c r="A49" s="74"/>
      <c r="B49" s="57"/>
      <c r="C49" s="58"/>
      <c r="D49" s="65"/>
      <c r="E49" s="65"/>
      <c r="F49" s="65"/>
      <c r="G49" s="65"/>
      <c r="H49" s="65"/>
      <c r="I49" s="65"/>
      <c r="J49" s="65">
        <f t="shared" si="4"/>
        <v>0</v>
      </c>
      <c r="K49" s="57"/>
      <c r="L49" s="240"/>
      <c r="M49" s="57"/>
      <c r="N49" s="4"/>
    </row>
    <row r="50" spans="1:14" ht="26.45" customHeight="1">
      <c r="A50" s="74"/>
      <c r="B50" s="57"/>
      <c r="C50" s="58"/>
      <c r="D50" s="65"/>
      <c r="E50" s="65"/>
      <c r="F50" s="65"/>
      <c r="G50" s="65"/>
      <c r="H50" s="65"/>
      <c r="I50" s="65"/>
      <c r="J50" s="65">
        <f t="shared" si="4"/>
        <v>0</v>
      </c>
      <c r="K50" s="57"/>
      <c r="L50" s="240"/>
      <c r="M50" s="57"/>
      <c r="N50" s="4"/>
    </row>
    <row r="51" spans="1:14" ht="26.45" customHeight="1">
      <c r="A51" s="74"/>
      <c r="B51" s="57"/>
      <c r="C51" s="58"/>
      <c r="D51" s="65"/>
      <c r="E51" s="65"/>
      <c r="F51" s="65"/>
      <c r="G51" s="65"/>
      <c r="H51" s="65"/>
      <c r="I51" s="65"/>
      <c r="J51" s="65">
        <f t="shared" si="4"/>
        <v>0</v>
      </c>
      <c r="K51" s="57"/>
      <c r="L51" s="240"/>
      <c r="M51" s="57"/>
      <c r="N51" s="4"/>
    </row>
    <row r="52" spans="1:14" ht="26.45" customHeight="1">
      <c r="A52" s="74"/>
      <c r="B52" s="57"/>
      <c r="C52" s="58"/>
      <c r="D52" s="65"/>
      <c r="E52" s="65"/>
      <c r="F52" s="65"/>
      <c r="G52" s="65"/>
      <c r="H52" s="65"/>
      <c r="I52" s="65"/>
      <c r="J52" s="65">
        <f t="shared" si="4"/>
        <v>0</v>
      </c>
      <c r="K52" s="57"/>
      <c r="L52" s="240"/>
      <c r="M52" s="57"/>
      <c r="N52" s="4"/>
    </row>
    <row r="53" spans="1:14" ht="26.45" customHeight="1">
      <c r="A53" s="74"/>
      <c r="B53" s="57"/>
      <c r="C53" s="58"/>
      <c r="D53" s="65"/>
      <c r="E53" s="65"/>
      <c r="F53" s="65"/>
      <c r="G53" s="65"/>
      <c r="H53" s="65"/>
      <c r="I53" s="65"/>
      <c r="J53" s="65">
        <f t="shared" si="4"/>
        <v>0</v>
      </c>
      <c r="K53" s="57"/>
      <c r="L53" s="240"/>
      <c r="M53" s="57"/>
      <c r="N53" s="4"/>
    </row>
    <row r="54" spans="1:14" ht="26.45" customHeight="1">
      <c r="A54" s="74"/>
      <c r="B54" s="57"/>
      <c r="C54" s="58"/>
      <c r="D54" s="65"/>
      <c r="E54" s="65"/>
      <c r="F54" s="65"/>
      <c r="G54" s="65"/>
      <c r="H54" s="65"/>
      <c r="I54" s="65"/>
      <c r="J54" s="65">
        <f t="shared" si="4"/>
        <v>0</v>
      </c>
      <c r="K54" s="57"/>
      <c r="L54" s="240"/>
      <c r="M54" s="57"/>
      <c r="N54" s="4"/>
    </row>
    <row r="55" spans="1:14" ht="26.45" customHeight="1">
      <c r="A55" s="74"/>
      <c r="B55" s="57"/>
      <c r="C55" s="58"/>
      <c r="D55" s="65"/>
      <c r="E55" s="65"/>
      <c r="F55" s="65"/>
      <c r="G55" s="65"/>
      <c r="H55" s="65"/>
      <c r="I55" s="65"/>
      <c r="J55" s="65">
        <f t="shared" si="4"/>
        <v>0</v>
      </c>
      <c r="K55" s="57"/>
      <c r="L55" s="240"/>
      <c r="M55" s="57"/>
      <c r="N55" s="4"/>
    </row>
    <row r="56" spans="1:14" ht="26.45" customHeight="1">
      <c r="A56" s="74"/>
      <c r="B56" s="57"/>
      <c r="C56" s="58"/>
      <c r="D56" s="65"/>
      <c r="E56" s="65"/>
      <c r="F56" s="65"/>
      <c r="G56" s="65"/>
      <c r="H56" s="65"/>
      <c r="I56" s="65"/>
      <c r="J56" s="65">
        <f t="shared" si="4"/>
        <v>0</v>
      </c>
      <c r="K56" s="57"/>
      <c r="L56" s="240"/>
      <c r="M56" s="57"/>
      <c r="N56" s="4"/>
    </row>
    <row r="57" spans="1:14" ht="26.45" customHeight="1">
      <c r="A57" s="74"/>
      <c r="B57" s="57"/>
      <c r="C57" s="58"/>
      <c r="D57" s="65"/>
      <c r="E57" s="65"/>
      <c r="F57" s="65"/>
      <c r="G57" s="65"/>
      <c r="H57" s="65"/>
      <c r="I57" s="65"/>
      <c r="J57" s="65">
        <f t="shared" si="4"/>
        <v>0</v>
      </c>
      <c r="K57" s="57"/>
      <c r="L57" s="240"/>
      <c r="M57" s="57"/>
      <c r="N57" s="4"/>
    </row>
    <row r="58" spans="1:14" ht="26.45" customHeight="1">
      <c r="A58" s="74"/>
      <c r="B58" s="57"/>
      <c r="C58" s="58"/>
      <c r="D58" s="65"/>
      <c r="E58" s="65"/>
      <c r="F58" s="65"/>
      <c r="G58" s="65"/>
      <c r="H58" s="65"/>
      <c r="I58" s="65"/>
      <c r="J58" s="65">
        <f t="shared" si="4"/>
        <v>0</v>
      </c>
      <c r="K58" s="57"/>
      <c r="L58" s="240"/>
      <c r="M58" s="57"/>
      <c r="N58" s="4"/>
    </row>
    <row r="59" spans="1:14" ht="26.45" customHeight="1">
      <c r="A59" s="74"/>
      <c r="B59" s="57"/>
      <c r="C59" s="58"/>
      <c r="D59" s="65"/>
      <c r="E59" s="65"/>
      <c r="F59" s="65"/>
      <c r="G59" s="65"/>
      <c r="H59" s="65"/>
      <c r="I59" s="65"/>
      <c r="J59" s="65">
        <f t="shared" si="4"/>
        <v>0</v>
      </c>
      <c r="K59" s="57"/>
      <c r="L59" s="240"/>
      <c r="M59" s="57"/>
      <c r="N59" s="4"/>
    </row>
    <row r="60" spans="1:14" ht="26.45" customHeight="1">
      <c r="A60" s="74"/>
      <c r="B60" s="57"/>
      <c r="C60" s="58"/>
      <c r="D60" s="65"/>
      <c r="E60" s="65"/>
      <c r="F60" s="65"/>
      <c r="G60" s="65"/>
      <c r="H60" s="65"/>
      <c r="I60" s="65"/>
      <c r="J60" s="65">
        <f t="shared" si="4"/>
        <v>0</v>
      </c>
      <c r="K60" s="57"/>
      <c r="L60" s="240"/>
      <c r="M60" s="57"/>
      <c r="N60" s="4"/>
    </row>
    <row r="61" spans="1:14" ht="26.45" customHeight="1" thickBot="1">
      <c r="A61" s="74"/>
      <c r="B61" s="57"/>
      <c r="C61" s="58"/>
      <c r="D61" s="65"/>
      <c r="E61" s="65"/>
      <c r="F61" s="65"/>
      <c r="G61" s="65"/>
      <c r="H61" s="65"/>
      <c r="I61" s="65"/>
      <c r="J61" s="66">
        <f t="shared" si="4"/>
        <v>0</v>
      </c>
      <c r="K61" s="57"/>
      <c r="L61" s="240"/>
      <c r="M61" s="57"/>
      <c r="N61" s="4"/>
    </row>
    <row r="62" spans="1:14" ht="26.45" customHeight="1" thickTop="1" thickBot="1">
      <c r="A62" s="77" t="s">
        <v>18</v>
      </c>
      <c r="B62" s="63"/>
      <c r="C62" s="64"/>
      <c r="D62" s="70">
        <f t="shared" ref="D62:J62" si="5">SUM(D44:D61)</f>
        <v>0</v>
      </c>
      <c r="E62" s="70">
        <f t="shared" si="5"/>
        <v>0</v>
      </c>
      <c r="F62" s="70">
        <f t="shared" si="5"/>
        <v>0</v>
      </c>
      <c r="G62" s="70">
        <f t="shared" si="5"/>
        <v>0</v>
      </c>
      <c r="H62" s="70">
        <f t="shared" si="5"/>
        <v>0</v>
      </c>
      <c r="I62" s="70">
        <f t="shared" si="5"/>
        <v>0</v>
      </c>
      <c r="J62" s="70">
        <f t="shared" si="5"/>
        <v>0</v>
      </c>
      <c r="K62" s="63"/>
      <c r="L62" s="246"/>
      <c r="M62" s="63"/>
      <c r="N62" s="4"/>
    </row>
    <row r="63" spans="1:14" ht="26.45" customHeight="1" thickTop="1">
      <c r="A63" s="76" t="s">
        <v>19</v>
      </c>
      <c r="B63" s="60"/>
      <c r="C63" s="61"/>
      <c r="D63" s="68">
        <f>D22+D42+D62</f>
        <v>0</v>
      </c>
      <c r="E63" s="68">
        <f t="shared" ref="E63:J63" si="6">E22+E42+E62</f>
        <v>0</v>
      </c>
      <c r="F63" s="68">
        <f t="shared" si="6"/>
        <v>0</v>
      </c>
      <c r="G63" s="68">
        <f t="shared" si="6"/>
        <v>0</v>
      </c>
      <c r="H63" s="68">
        <f t="shared" si="6"/>
        <v>0</v>
      </c>
      <c r="I63" s="68">
        <f t="shared" si="6"/>
        <v>0</v>
      </c>
      <c r="J63" s="68">
        <f t="shared" si="6"/>
        <v>0</v>
      </c>
      <c r="K63" s="242"/>
      <c r="L63" s="243"/>
      <c r="M63" s="60"/>
      <c r="N63" s="4"/>
    </row>
    <row r="64" spans="1:14" ht="26.45" customHeight="1">
      <c r="A64" s="74"/>
      <c r="B64" s="57"/>
      <c r="C64" s="58"/>
      <c r="D64" s="65"/>
      <c r="E64" s="65"/>
      <c r="F64" s="65"/>
      <c r="G64" s="65"/>
      <c r="H64" s="65"/>
      <c r="I64" s="65"/>
      <c r="J64" s="65">
        <f>ROUNDDOWN(I64/2,-2)</f>
        <v>0</v>
      </c>
      <c r="K64" s="57"/>
      <c r="L64" s="240"/>
      <c r="M64" s="57"/>
      <c r="N64" s="4"/>
    </row>
    <row r="65" spans="1:14" ht="26.45" customHeight="1">
      <c r="A65" s="74"/>
      <c r="B65" s="57"/>
      <c r="C65" s="58"/>
      <c r="D65" s="65"/>
      <c r="E65" s="65"/>
      <c r="F65" s="65"/>
      <c r="G65" s="65"/>
      <c r="H65" s="65"/>
      <c r="I65" s="65"/>
      <c r="J65" s="65">
        <f t="shared" ref="J65:J81" si="7">ROUNDDOWN(I65/2,-2)</f>
        <v>0</v>
      </c>
      <c r="K65" s="57"/>
      <c r="L65" s="240"/>
      <c r="M65" s="57"/>
      <c r="N65" s="4"/>
    </row>
    <row r="66" spans="1:14" ht="26.45" customHeight="1">
      <c r="A66" s="74"/>
      <c r="B66" s="57"/>
      <c r="C66" s="58"/>
      <c r="D66" s="65"/>
      <c r="E66" s="65"/>
      <c r="F66" s="65"/>
      <c r="G66" s="65"/>
      <c r="H66" s="65"/>
      <c r="I66" s="65"/>
      <c r="J66" s="65">
        <f t="shared" si="7"/>
        <v>0</v>
      </c>
      <c r="K66" s="57"/>
      <c r="L66" s="240"/>
      <c r="M66" s="57"/>
      <c r="N66" s="4"/>
    </row>
    <row r="67" spans="1:14" ht="26.45" customHeight="1">
      <c r="A67" s="74"/>
      <c r="B67" s="57"/>
      <c r="C67" s="58"/>
      <c r="D67" s="65"/>
      <c r="E67" s="65"/>
      <c r="F67" s="65"/>
      <c r="G67" s="65"/>
      <c r="H67" s="65"/>
      <c r="I67" s="65"/>
      <c r="J67" s="65">
        <f t="shared" si="7"/>
        <v>0</v>
      </c>
      <c r="K67" s="57"/>
      <c r="L67" s="240"/>
      <c r="M67" s="57"/>
      <c r="N67" s="4"/>
    </row>
    <row r="68" spans="1:14" ht="26.45" customHeight="1">
      <c r="A68" s="74"/>
      <c r="B68" s="57"/>
      <c r="C68" s="58"/>
      <c r="D68" s="65"/>
      <c r="E68" s="65"/>
      <c r="F68" s="65"/>
      <c r="G68" s="65"/>
      <c r="H68" s="65"/>
      <c r="I68" s="65"/>
      <c r="J68" s="65">
        <f t="shared" si="7"/>
        <v>0</v>
      </c>
      <c r="K68" s="57"/>
      <c r="L68" s="240"/>
      <c r="M68" s="57"/>
      <c r="N68" s="4"/>
    </row>
    <row r="69" spans="1:14" ht="26.45" customHeight="1">
      <c r="A69" s="74"/>
      <c r="B69" s="57"/>
      <c r="C69" s="58"/>
      <c r="D69" s="65"/>
      <c r="E69" s="65"/>
      <c r="F69" s="65"/>
      <c r="G69" s="65"/>
      <c r="H69" s="65"/>
      <c r="I69" s="65"/>
      <c r="J69" s="65">
        <f t="shared" si="7"/>
        <v>0</v>
      </c>
      <c r="K69" s="57"/>
      <c r="L69" s="240"/>
      <c r="M69" s="57"/>
      <c r="N69" s="4"/>
    </row>
    <row r="70" spans="1:14" ht="26.45" customHeight="1">
      <c r="A70" s="74"/>
      <c r="B70" s="57"/>
      <c r="C70" s="58"/>
      <c r="D70" s="65"/>
      <c r="E70" s="65"/>
      <c r="F70" s="65"/>
      <c r="G70" s="65"/>
      <c r="H70" s="65"/>
      <c r="I70" s="65"/>
      <c r="J70" s="65">
        <f t="shared" si="7"/>
        <v>0</v>
      </c>
      <c r="K70" s="57"/>
      <c r="L70" s="240"/>
      <c r="M70" s="57"/>
      <c r="N70" s="4"/>
    </row>
    <row r="71" spans="1:14" ht="26.45" customHeight="1">
      <c r="A71" s="74"/>
      <c r="B71" s="57"/>
      <c r="C71" s="58"/>
      <c r="D71" s="65"/>
      <c r="E71" s="65"/>
      <c r="F71" s="65"/>
      <c r="G71" s="65"/>
      <c r="H71" s="65"/>
      <c r="I71" s="65"/>
      <c r="J71" s="65">
        <f t="shared" si="7"/>
        <v>0</v>
      </c>
      <c r="K71" s="57"/>
      <c r="L71" s="240"/>
      <c r="M71" s="57"/>
      <c r="N71" s="4"/>
    </row>
    <row r="72" spans="1:14" ht="26.45" customHeight="1">
      <c r="A72" s="74"/>
      <c r="B72" s="57"/>
      <c r="C72" s="58"/>
      <c r="D72" s="65"/>
      <c r="E72" s="65"/>
      <c r="F72" s="65"/>
      <c r="G72" s="65"/>
      <c r="H72" s="65"/>
      <c r="I72" s="65"/>
      <c r="J72" s="65">
        <f t="shared" si="7"/>
        <v>0</v>
      </c>
      <c r="K72" s="57"/>
      <c r="L72" s="240"/>
      <c r="M72" s="57"/>
      <c r="N72" s="4"/>
    </row>
    <row r="73" spans="1:14" ht="26.45" customHeight="1">
      <c r="A73" s="74"/>
      <c r="B73" s="57"/>
      <c r="C73" s="58"/>
      <c r="D73" s="65"/>
      <c r="E73" s="65"/>
      <c r="F73" s="65"/>
      <c r="G73" s="65"/>
      <c r="H73" s="65"/>
      <c r="I73" s="65"/>
      <c r="J73" s="65">
        <f t="shared" si="7"/>
        <v>0</v>
      </c>
      <c r="K73" s="57"/>
      <c r="L73" s="240"/>
      <c r="M73" s="57"/>
      <c r="N73" s="4"/>
    </row>
    <row r="74" spans="1:14" ht="26.45" customHeight="1">
      <c r="A74" s="74"/>
      <c r="B74" s="57"/>
      <c r="C74" s="58"/>
      <c r="D74" s="65"/>
      <c r="E74" s="65"/>
      <c r="F74" s="65"/>
      <c r="G74" s="65"/>
      <c r="H74" s="65"/>
      <c r="I74" s="65"/>
      <c r="J74" s="65">
        <f t="shared" si="7"/>
        <v>0</v>
      </c>
      <c r="K74" s="57"/>
      <c r="L74" s="240"/>
      <c r="M74" s="57"/>
      <c r="N74" s="4"/>
    </row>
    <row r="75" spans="1:14" ht="26.45" customHeight="1">
      <c r="A75" s="74"/>
      <c r="B75" s="57"/>
      <c r="C75" s="58"/>
      <c r="D75" s="65"/>
      <c r="E75" s="65"/>
      <c r="F75" s="65"/>
      <c r="G75" s="65"/>
      <c r="H75" s="65"/>
      <c r="I75" s="65"/>
      <c r="J75" s="65">
        <f t="shared" si="7"/>
        <v>0</v>
      </c>
      <c r="K75" s="57"/>
      <c r="L75" s="240"/>
      <c r="M75" s="57"/>
      <c r="N75" s="4"/>
    </row>
    <row r="76" spans="1:14" ht="26.45" customHeight="1">
      <c r="A76" s="74"/>
      <c r="B76" s="57"/>
      <c r="C76" s="58"/>
      <c r="D76" s="65"/>
      <c r="E76" s="65"/>
      <c r="F76" s="65"/>
      <c r="G76" s="65"/>
      <c r="H76" s="65"/>
      <c r="I76" s="65"/>
      <c r="J76" s="65">
        <f t="shared" si="7"/>
        <v>0</v>
      </c>
      <c r="K76" s="57"/>
      <c r="L76" s="240"/>
      <c r="M76" s="57"/>
      <c r="N76" s="4"/>
    </row>
    <row r="77" spans="1:14" ht="26.45" customHeight="1">
      <c r="A77" s="74"/>
      <c r="B77" s="57"/>
      <c r="C77" s="58"/>
      <c r="D77" s="65"/>
      <c r="E77" s="65"/>
      <c r="F77" s="65"/>
      <c r="G77" s="65"/>
      <c r="H77" s="65"/>
      <c r="I77" s="65"/>
      <c r="J77" s="65">
        <f t="shared" si="7"/>
        <v>0</v>
      </c>
      <c r="K77" s="57"/>
      <c r="L77" s="240"/>
      <c r="M77" s="57"/>
      <c r="N77" s="4"/>
    </row>
    <row r="78" spans="1:14" ht="26.45" customHeight="1">
      <c r="A78" s="74"/>
      <c r="B78" s="57"/>
      <c r="C78" s="58"/>
      <c r="D78" s="65"/>
      <c r="E78" s="65"/>
      <c r="F78" s="65"/>
      <c r="G78" s="65"/>
      <c r="H78" s="65"/>
      <c r="I78" s="65"/>
      <c r="J78" s="65">
        <f t="shared" si="7"/>
        <v>0</v>
      </c>
      <c r="K78" s="57"/>
      <c r="L78" s="240"/>
      <c r="M78" s="57"/>
      <c r="N78" s="4"/>
    </row>
    <row r="79" spans="1:14" ht="26.45" customHeight="1">
      <c r="A79" s="74"/>
      <c r="B79" s="57"/>
      <c r="C79" s="58"/>
      <c r="D79" s="65"/>
      <c r="E79" s="65"/>
      <c r="F79" s="65"/>
      <c r="G79" s="65"/>
      <c r="H79" s="65"/>
      <c r="I79" s="65"/>
      <c r="J79" s="65">
        <f t="shared" si="7"/>
        <v>0</v>
      </c>
      <c r="K79" s="57"/>
      <c r="L79" s="240"/>
      <c r="M79" s="57"/>
      <c r="N79" s="4"/>
    </row>
    <row r="80" spans="1:14" ht="26.45" customHeight="1">
      <c r="A80" s="74"/>
      <c r="B80" s="57"/>
      <c r="C80" s="58"/>
      <c r="D80" s="65"/>
      <c r="E80" s="65"/>
      <c r="F80" s="65"/>
      <c r="G80" s="65"/>
      <c r="H80" s="65"/>
      <c r="I80" s="65"/>
      <c r="J80" s="65">
        <f t="shared" si="7"/>
        <v>0</v>
      </c>
      <c r="K80" s="57"/>
      <c r="L80" s="240"/>
      <c r="M80" s="57"/>
      <c r="N80" s="4"/>
    </row>
    <row r="81" spans="1:14" ht="26.45" customHeight="1" thickBot="1">
      <c r="A81" s="75"/>
      <c r="B81" s="57"/>
      <c r="C81" s="62"/>
      <c r="D81" s="69"/>
      <c r="E81" s="69"/>
      <c r="F81" s="69"/>
      <c r="G81" s="69"/>
      <c r="H81" s="69"/>
      <c r="I81" s="69"/>
      <c r="J81" s="66">
        <f t="shared" si="7"/>
        <v>0</v>
      </c>
      <c r="K81" s="244"/>
      <c r="L81" s="245"/>
      <c r="M81" s="244"/>
      <c r="N81" s="4"/>
    </row>
    <row r="82" spans="1:14" ht="26.45" customHeight="1" thickTop="1" thickBot="1">
      <c r="A82" s="77" t="s">
        <v>18</v>
      </c>
      <c r="B82" s="63"/>
      <c r="C82" s="64"/>
      <c r="D82" s="70">
        <f>SUM(D64:D81)</f>
        <v>0</v>
      </c>
      <c r="E82" s="70">
        <f t="shared" ref="E82:J82" si="8">SUM(E64:E81)</f>
        <v>0</v>
      </c>
      <c r="F82" s="70">
        <f t="shared" si="8"/>
        <v>0</v>
      </c>
      <c r="G82" s="70">
        <f t="shared" si="8"/>
        <v>0</v>
      </c>
      <c r="H82" s="70">
        <f t="shared" si="8"/>
        <v>0</v>
      </c>
      <c r="I82" s="70">
        <f t="shared" si="8"/>
        <v>0</v>
      </c>
      <c r="J82" s="70">
        <f t="shared" si="8"/>
        <v>0</v>
      </c>
      <c r="K82" s="63"/>
      <c r="L82" s="246"/>
      <c r="M82" s="63"/>
      <c r="N82" s="4"/>
    </row>
    <row r="83" spans="1:14" ht="26.45" customHeight="1" thickTop="1">
      <c r="A83" s="76" t="s">
        <v>19</v>
      </c>
      <c r="B83" s="60"/>
      <c r="C83" s="61"/>
      <c r="D83" s="68">
        <f>+D22+D42+D62+D82</f>
        <v>0</v>
      </c>
      <c r="E83" s="68">
        <f t="shared" ref="E83:J83" si="9">+E22+E42+E62+E82</f>
        <v>0</v>
      </c>
      <c r="F83" s="68">
        <f t="shared" si="9"/>
        <v>0</v>
      </c>
      <c r="G83" s="68">
        <f t="shared" si="9"/>
        <v>0</v>
      </c>
      <c r="H83" s="68">
        <f t="shared" si="9"/>
        <v>0</v>
      </c>
      <c r="I83" s="68">
        <f t="shared" si="9"/>
        <v>0</v>
      </c>
      <c r="J83" s="68">
        <f t="shared" si="9"/>
        <v>0</v>
      </c>
      <c r="K83" s="242"/>
      <c r="L83" s="243"/>
      <c r="M83" s="60"/>
      <c r="N83" s="4"/>
    </row>
    <row r="84" spans="1:14" ht="26.45" customHeight="1">
      <c r="A84" s="74"/>
      <c r="B84" s="57"/>
      <c r="C84" s="58"/>
      <c r="D84" s="65"/>
      <c r="E84" s="65"/>
      <c r="F84" s="65"/>
      <c r="G84" s="65"/>
      <c r="H84" s="65"/>
      <c r="I84" s="65"/>
      <c r="J84" s="65">
        <f>ROUNDDOWN(I84/2,-2)</f>
        <v>0</v>
      </c>
      <c r="K84" s="57"/>
      <c r="L84" s="240"/>
      <c r="M84" s="57"/>
      <c r="N84" s="4"/>
    </row>
    <row r="85" spans="1:14" ht="26.45" customHeight="1">
      <c r="A85" s="74"/>
      <c r="B85" s="57"/>
      <c r="C85" s="58"/>
      <c r="D85" s="65"/>
      <c r="E85" s="65"/>
      <c r="F85" s="65"/>
      <c r="G85" s="65"/>
      <c r="H85" s="65"/>
      <c r="I85" s="65"/>
      <c r="J85" s="65">
        <f t="shared" ref="J85:J101" si="10">ROUNDDOWN(I85/2,-2)</f>
        <v>0</v>
      </c>
      <c r="K85" s="57"/>
      <c r="L85" s="240"/>
      <c r="M85" s="57"/>
      <c r="N85" s="4"/>
    </row>
    <row r="86" spans="1:14" ht="26.45" customHeight="1">
      <c r="A86" s="74"/>
      <c r="B86" s="57"/>
      <c r="C86" s="58"/>
      <c r="D86" s="65"/>
      <c r="E86" s="65"/>
      <c r="F86" s="65"/>
      <c r="G86" s="65"/>
      <c r="H86" s="65"/>
      <c r="I86" s="65"/>
      <c r="J86" s="65">
        <f t="shared" si="10"/>
        <v>0</v>
      </c>
      <c r="K86" s="57"/>
      <c r="L86" s="240"/>
      <c r="M86" s="57"/>
      <c r="N86" s="4"/>
    </row>
    <row r="87" spans="1:14" ht="26.45" customHeight="1">
      <c r="A87" s="74"/>
      <c r="B87" s="57"/>
      <c r="C87" s="58"/>
      <c r="D87" s="65"/>
      <c r="E87" s="65"/>
      <c r="F87" s="65"/>
      <c r="G87" s="65"/>
      <c r="H87" s="65"/>
      <c r="I87" s="65"/>
      <c r="J87" s="65">
        <f t="shared" si="10"/>
        <v>0</v>
      </c>
      <c r="K87" s="57"/>
      <c r="L87" s="240"/>
      <c r="M87" s="57"/>
      <c r="N87" s="4"/>
    </row>
    <row r="88" spans="1:14" ht="26.45" customHeight="1">
      <c r="A88" s="74"/>
      <c r="B88" s="57"/>
      <c r="C88" s="58"/>
      <c r="D88" s="65"/>
      <c r="E88" s="65"/>
      <c r="F88" s="65"/>
      <c r="G88" s="65"/>
      <c r="H88" s="65"/>
      <c r="I88" s="65"/>
      <c r="J88" s="65">
        <f t="shared" si="10"/>
        <v>0</v>
      </c>
      <c r="K88" s="57"/>
      <c r="L88" s="240"/>
      <c r="M88" s="57"/>
      <c r="N88" s="4"/>
    </row>
    <row r="89" spans="1:14" ht="26.45" customHeight="1">
      <c r="A89" s="74"/>
      <c r="B89" s="57"/>
      <c r="C89" s="58"/>
      <c r="D89" s="65"/>
      <c r="E89" s="65"/>
      <c r="F89" s="65"/>
      <c r="G89" s="65"/>
      <c r="H89" s="65"/>
      <c r="I89" s="65"/>
      <c r="J89" s="65">
        <f t="shared" si="10"/>
        <v>0</v>
      </c>
      <c r="K89" s="57"/>
      <c r="L89" s="240"/>
      <c r="M89" s="57"/>
      <c r="N89" s="4"/>
    </row>
    <row r="90" spans="1:14" ht="26.45" customHeight="1">
      <c r="A90" s="74"/>
      <c r="B90" s="57"/>
      <c r="C90" s="58"/>
      <c r="D90" s="65"/>
      <c r="E90" s="65"/>
      <c r="F90" s="65"/>
      <c r="G90" s="65"/>
      <c r="H90" s="65"/>
      <c r="I90" s="65"/>
      <c r="J90" s="65">
        <f t="shared" si="10"/>
        <v>0</v>
      </c>
      <c r="K90" s="57"/>
      <c r="L90" s="240"/>
      <c r="M90" s="57"/>
      <c r="N90" s="4"/>
    </row>
    <row r="91" spans="1:14" ht="26.45" customHeight="1">
      <c r="A91" s="74"/>
      <c r="B91" s="57"/>
      <c r="C91" s="58"/>
      <c r="D91" s="65"/>
      <c r="E91" s="65"/>
      <c r="F91" s="65"/>
      <c r="G91" s="65"/>
      <c r="H91" s="65"/>
      <c r="I91" s="65"/>
      <c r="J91" s="65">
        <f t="shared" si="10"/>
        <v>0</v>
      </c>
      <c r="K91" s="57"/>
      <c r="L91" s="240"/>
      <c r="M91" s="57"/>
      <c r="N91" s="4"/>
    </row>
    <row r="92" spans="1:14" ht="26.45" customHeight="1">
      <c r="A92" s="74"/>
      <c r="B92" s="57"/>
      <c r="C92" s="58"/>
      <c r="D92" s="65"/>
      <c r="E92" s="65"/>
      <c r="F92" s="65"/>
      <c r="G92" s="65"/>
      <c r="H92" s="65"/>
      <c r="I92" s="65"/>
      <c r="J92" s="65">
        <f t="shared" si="10"/>
        <v>0</v>
      </c>
      <c r="K92" s="57"/>
      <c r="L92" s="240"/>
      <c r="M92" s="57"/>
      <c r="N92" s="4"/>
    </row>
    <row r="93" spans="1:14" ht="26.45" customHeight="1">
      <c r="A93" s="74"/>
      <c r="B93" s="57"/>
      <c r="C93" s="58"/>
      <c r="D93" s="65"/>
      <c r="E93" s="65"/>
      <c r="F93" s="65"/>
      <c r="G93" s="65"/>
      <c r="H93" s="65"/>
      <c r="I93" s="65"/>
      <c r="J93" s="65">
        <f t="shared" si="10"/>
        <v>0</v>
      </c>
      <c r="K93" s="57"/>
      <c r="L93" s="240"/>
      <c r="M93" s="57"/>
      <c r="N93" s="4"/>
    </row>
    <row r="94" spans="1:14" ht="26.45" customHeight="1">
      <c r="A94" s="74"/>
      <c r="B94" s="57"/>
      <c r="C94" s="58"/>
      <c r="D94" s="65"/>
      <c r="E94" s="65"/>
      <c r="F94" s="65"/>
      <c r="G94" s="65"/>
      <c r="H94" s="65"/>
      <c r="I94" s="65"/>
      <c r="J94" s="65">
        <f t="shared" si="10"/>
        <v>0</v>
      </c>
      <c r="K94" s="57"/>
      <c r="L94" s="240"/>
      <c r="M94" s="57"/>
      <c r="N94" s="4"/>
    </row>
    <row r="95" spans="1:14" ht="26.45" customHeight="1">
      <c r="A95" s="74"/>
      <c r="B95" s="57"/>
      <c r="C95" s="58"/>
      <c r="D95" s="65"/>
      <c r="E95" s="65"/>
      <c r="F95" s="65"/>
      <c r="G95" s="65"/>
      <c r="H95" s="65"/>
      <c r="I95" s="65"/>
      <c r="J95" s="65">
        <f t="shared" si="10"/>
        <v>0</v>
      </c>
      <c r="K95" s="57"/>
      <c r="L95" s="240"/>
      <c r="M95" s="57"/>
      <c r="N95" s="4"/>
    </row>
    <row r="96" spans="1:14" ht="26.45" customHeight="1">
      <c r="A96" s="74"/>
      <c r="B96" s="57"/>
      <c r="C96" s="58"/>
      <c r="D96" s="65"/>
      <c r="E96" s="65"/>
      <c r="F96" s="65"/>
      <c r="G96" s="65"/>
      <c r="H96" s="65"/>
      <c r="I96" s="65"/>
      <c r="J96" s="65">
        <f t="shared" si="10"/>
        <v>0</v>
      </c>
      <c r="K96" s="57"/>
      <c r="L96" s="240"/>
      <c r="M96" s="57"/>
      <c r="N96" s="4"/>
    </row>
    <row r="97" spans="1:14" ht="26.45" customHeight="1">
      <c r="A97" s="74"/>
      <c r="B97" s="57"/>
      <c r="C97" s="58"/>
      <c r="D97" s="65"/>
      <c r="E97" s="65"/>
      <c r="F97" s="65"/>
      <c r="G97" s="65"/>
      <c r="H97" s="65"/>
      <c r="I97" s="65"/>
      <c r="J97" s="65">
        <f t="shared" si="10"/>
        <v>0</v>
      </c>
      <c r="K97" s="57"/>
      <c r="L97" s="240"/>
      <c r="M97" s="57"/>
      <c r="N97" s="4"/>
    </row>
    <row r="98" spans="1:14" ht="26.45" customHeight="1">
      <c r="A98" s="74"/>
      <c r="B98" s="57"/>
      <c r="C98" s="58"/>
      <c r="D98" s="65"/>
      <c r="E98" s="65"/>
      <c r="F98" s="65"/>
      <c r="G98" s="65"/>
      <c r="H98" s="65"/>
      <c r="I98" s="65"/>
      <c r="J98" s="65">
        <f t="shared" si="10"/>
        <v>0</v>
      </c>
      <c r="K98" s="57"/>
      <c r="L98" s="240"/>
      <c r="M98" s="57"/>
      <c r="N98" s="4"/>
    </row>
    <row r="99" spans="1:14" ht="26.45" customHeight="1">
      <c r="A99" s="74"/>
      <c r="B99" s="57"/>
      <c r="C99" s="58"/>
      <c r="D99" s="65"/>
      <c r="E99" s="65"/>
      <c r="F99" s="65"/>
      <c r="G99" s="65"/>
      <c r="H99" s="65"/>
      <c r="I99" s="65"/>
      <c r="J99" s="65">
        <f t="shared" si="10"/>
        <v>0</v>
      </c>
      <c r="K99" s="57"/>
      <c r="L99" s="240"/>
      <c r="M99" s="57"/>
      <c r="N99" s="4"/>
    </row>
    <row r="100" spans="1:14" ht="26.45" customHeight="1">
      <c r="A100" s="74"/>
      <c r="B100" s="57"/>
      <c r="C100" s="58"/>
      <c r="D100" s="65"/>
      <c r="E100" s="65"/>
      <c r="F100" s="65"/>
      <c r="G100" s="65"/>
      <c r="H100" s="65"/>
      <c r="I100" s="65"/>
      <c r="J100" s="65">
        <f t="shared" si="10"/>
        <v>0</v>
      </c>
      <c r="K100" s="57"/>
      <c r="L100" s="240"/>
      <c r="M100" s="57"/>
      <c r="N100" s="4"/>
    </row>
    <row r="101" spans="1:14" ht="26.45" customHeight="1" thickBot="1">
      <c r="A101" s="75"/>
      <c r="B101" s="57"/>
      <c r="C101" s="62"/>
      <c r="D101" s="69"/>
      <c r="E101" s="69"/>
      <c r="F101" s="69"/>
      <c r="G101" s="69"/>
      <c r="H101" s="69"/>
      <c r="I101" s="69"/>
      <c r="J101" s="66">
        <f t="shared" si="10"/>
        <v>0</v>
      </c>
      <c r="K101" s="244"/>
      <c r="L101" s="245"/>
      <c r="M101" s="244"/>
      <c r="N101" s="4"/>
    </row>
    <row r="102" spans="1:14" ht="26.45" customHeight="1" thickTop="1" thickBot="1">
      <c r="A102" s="77" t="s">
        <v>18</v>
      </c>
      <c r="B102" s="63"/>
      <c r="C102" s="64"/>
      <c r="D102" s="70">
        <f>SUM(D84:D101)</f>
        <v>0</v>
      </c>
      <c r="E102" s="70">
        <f t="shared" ref="E102:J102" si="11">SUM(E84:E101)</f>
        <v>0</v>
      </c>
      <c r="F102" s="70">
        <f t="shared" si="11"/>
        <v>0</v>
      </c>
      <c r="G102" s="70">
        <f t="shared" si="11"/>
        <v>0</v>
      </c>
      <c r="H102" s="70">
        <f t="shared" si="11"/>
        <v>0</v>
      </c>
      <c r="I102" s="70">
        <f t="shared" si="11"/>
        <v>0</v>
      </c>
      <c r="J102" s="70">
        <f t="shared" si="11"/>
        <v>0</v>
      </c>
      <c r="K102" s="63"/>
      <c r="L102" s="246"/>
      <c r="M102" s="63"/>
      <c r="N102" s="4"/>
    </row>
    <row r="103" spans="1:14" ht="26.45" customHeight="1" thickTop="1">
      <c r="A103" s="76" t="s">
        <v>19</v>
      </c>
      <c r="B103" s="60"/>
      <c r="C103" s="61"/>
      <c r="D103" s="68">
        <f>+D22+D42+D62+D82+D102</f>
        <v>0</v>
      </c>
      <c r="E103" s="68">
        <f t="shared" ref="E103:J103" si="12">+E22+E42+E62+E82+E102</f>
        <v>0</v>
      </c>
      <c r="F103" s="68">
        <f t="shared" si="12"/>
        <v>0</v>
      </c>
      <c r="G103" s="68">
        <f t="shared" si="12"/>
        <v>0</v>
      </c>
      <c r="H103" s="68">
        <f t="shared" si="12"/>
        <v>0</v>
      </c>
      <c r="I103" s="68">
        <f t="shared" si="12"/>
        <v>0</v>
      </c>
      <c r="J103" s="68">
        <f t="shared" si="12"/>
        <v>0</v>
      </c>
      <c r="K103" s="242"/>
      <c r="L103" s="243"/>
      <c r="M103" s="60"/>
      <c r="N103" s="4"/>
    </row>
    <row r="104" spans="1:14" ht="24" customHeight="1">
      <c r="N104" s="4"/>
    </row>
    <row r="105" spans="1:14">
      <c r="N105" s="4"/>
    </row>
    <row r="106" spans="1:14">
      <c r="N106" s="4"/>
    </row>
    <row r="107" spans="1:14">
      <c r="N107" s="4"/>
    </row>
    <row r="108" spans="1:14">
      <c r="N108" s="4"/>
    </row>
    <row r="109" spans="1:14">
      <c r="N109" s="4"/>
    </row>
    <row r="110" spans="1:14">
      <c r="N110" s="4"/>
    </row>
    <row r="111" spans="1:14">
      <c r="N111" s="4"/>
    </row>
    <row r="112" spans="1:14">
      <c r="N112" s="4"/>
    </row>
    <row r="113" spans="14:14">
      <c r="N113" s="4"/>
    </row>
    <row r="114" spans="14:14">
      <c r="N114" s="4"/>
    </row>
    <row r="115" spans="14:14">
      <c r="N115" s="4"/>
    </row>
    <row r="116" spans="14:14">
      <c r="N116" s="4"/>
    </row>
    <row r="117" spans="14:14">
      <c r="N117" s="4"/>
    </row>
    <row r="118" spans="14:14">
      <c r="N118" s="4"/>
    </row>
    <row r="119" spans="14:14">
      <c r="N119" s="4"/>
    </row>
    <row r="120" spans="14:14">
      <c r="N120" s="4"/>
    </row>
    <row r="121" spans="14:14">
      <c r="N121" s="4"/>
    </row>
    <row r="122" spans="14:14">
      <c r="N122" s="4"/>
    </row>
    <row r="123" spans="14:14">
      <c r="N123" s="4"/>
    </row>
    <row r="124" spans="14:14">
      <c r="N124" s="4"/>
    </row>
    <row r="125" spans="14:14">
      <c r="N125" s="4"/>
    </row>
    <row r="126" spans="14:14">
      <c r="N126" s="4"/>
    </row>
    <row r="127" spans="14:14">
      <c r="N127" s="4"/>
    </row>
    <row r="128" spans="14:14">
      <c r="N128" s="4"/>
    </row>
    <row r="129" spans="14:14">
      <c r="N129" s="4"/>
    </row>
    <row r="130" spans="14:14">
      <c r="N130" s="4"/>
    </row>
    <row r="131" spans="14:14">
      <c r="N131" s="4"/>
    </row>
    <row r="132" spans="14:14">
      <c r="N132" s="4"/>
    </row>
    <row r="133" spans="14:14">
      <c r="N133" s="4"/>
    </row>
    <row r="134" spans="14:14">
      <c r="N134" s="4"/>
    </row>
    <row r="135" spans="14:14">
      <c r="N135" s="4"/>
    </row>
    <row r="136" spans="14:14">
      <c r="N136" s="4"/>
    </row>
    <row r="137" spans="14:14">
      <c r="N137" s="4"/>
    </row>
    <row r="138" spans="14:14">
      <c r="N138" s="4"/>
    </row>
    <row r="139" spans="14:14">
      <c r="N139" s="4"/>
    </row>
    <row r="140" spans="14:14">
      <c r="N140" s="4"/>
    </row>
    <row r="141" spans="14:14">
      <c r="N141" s="4"/>
    </row>
    <row r="142" spans="14:14">
      <c r="N142" s="4"/>
    </row>
    <row r="143" spans="14:14">
      <c r="N143" s="4"/>
    </row>
    <row r="144" spans="14:14">
      <c r="N144" s="4"/>
    </row>
    <row r="145" spans="14:14">
      <c r="N145" s="4"/>
    </row>
    <row r="146" spans="14:14">
      <c r="N146" s="4"/>
    </row>
    <row r="147" spans="14:14">
      <c r="N147" s="4"/>
    </row>
    <row r="148" spans="14:14">
      <c r="N148" s="4"/>
    </row>
    <row r="149" spans="14:14">
      <c r="N149" s="4"/>
    </row>
  </sheetData>
  <mergeCells count="12">
    <mergeCell ref="J5:J6"/>
    <mergeCell ref="J1:M1"/>
    <mergeCell ref="K5:K6"/>
    <mergeCell ref="L5:L6"/>
    <mergeCell ref="M5:M6"/>
    <mergeCell ref="H1:I1"/>
    <mergeCell ref="A5:A6"/>
    <mergeCell ref="B5:B6"/>
    <mergeCell ref="C5:C6"/>
    <mergeCell ref="D5:D6"/>
    <mergeCell ref="E5:E6"/>
    <mergeCell ref="F5:I5"/>
  </mergeCells>
  <phoneticPr fontId="1"/>
  <dataValidations xWindow="861" yWindow="413" count="7">
    <dataValidation allowBlank="1" showInputMessage="1" showErrorMessage="1" promptTitle="注意" prompt="資機材・設備の本体価格の1/2、1/3の価格を入力_x000a_" sqref="J42:J43 J62:J63 J82:J83 J102:J103" xr:uid="{00000000-0002-0000-0800-000000000000}"/>
    <dataValidation allowBlank="1" showInputMessage="1" showErrorMessage="1" promptTitle="注意" prompt="資機材・設備本体の購入価格の1/2、1/3の金額を入力_x000a_" sqref="J7:J21 J24:J41 J44:J61 J64:J81 J84:J101" xr:uid="{00000000-0002-0000-0800-000001000000}"/>
    <dataValidation allowBlank="1" showInputMessage="1" showErrorMessage="1" promptTitle="注意" prompt="金銭が動いた日。_x000a_（領収証の日付）" sqref="A7:A21 A44:A61 A84:A101 A64:A81 A24:A41" xr:uid="{00000000-0002-0000-0800-000002000000}"/>
    <dataValidation type="whole" allowBlank="1" showInputMessage="1" showErrorMessage="1" promptTitle="注意" prompt="資機材・設備の「購入額」を入力。" sqref="I44:I61 I24:I41 I17:I21 I7:I10 I64:I81 I14:I15 I84:I101" xr:uid="{00000000-0002-0000-0800-000003000000}">
      <formula1>1</formula1>
      <formula2>5000000</formula2>
    </dataValidation>
    <dataValidation type="list" allowBlank="1" showInputMessage="1" showErrorMessage="1" promptTitle="タイプ" prompt="①活動推進費_x000a_②里山林保全_x000a_③侵入竹除去・竹林整備_x000a_④森林資源利用タイプ_x000a_⑤森林機能強化タイプ_x000a_⑥教育・研修活動タイプ_x000a_⑦資機材・施設の整備" sqref="B62:B63 B102:B103 B82:B83 B42:B43 B22:B23" xr:uid="{00000000-0002-0000-0800-000004000000}">
      <formula1>$O$8:$O$14</formula1>
    </dataValidation>
    <dataValidation type="whole" allowBlank="1" showInputMessage="1" showErrorMessage="1" sqref="F44:H61 F24:H41 F17:H21 F64:H81 I11:I13 F84:H101 F7:H15" xr:uid="{00000000-0002-0000-0800-000005000000}">
      <formula1>1</formula1>
      <formula2>5000000</formula2>
    </dataValidation>
    <dataValidation type="list" allowBlank="1" showInputMessage="1" showErrorMessage="1" promptTitle="タイプ" prompt="①活動推進費_x000a_②里山林保全_x000a_③侵入竹除去・竹林整備_x000a_④森林資源利用タイプ_x000a_⑤森林機能強化タイプ_x000a_⑥関係人口創出・維持タイプ_x000a_⑦資機材・施設の整備_x000a_⑧振り分けることができない_x000a_" sqref="B84:B101 B7:B21 B44:B61 B64:B81 B24:B41" xr:uid="{00000000-0002-0000-0800-000006000000}">
      <formula1>"①,②,③,④,⑤,⑥,⑦,⑧"</formula1>
    </dataValidation>
  </dataValidations>
  <printOptions horizontalCentered="1" verticalCentered="1"/>
  <pageMargins left="0" right="0" top="0.19685039370078741" bottom="0.19685039370078741" header="0.31496062992125984" footer="0.31496062992125984"/>
  <pageSetup paperSize="9" scale="94" orientation="landscape" blackAndWhite="1" r:id="rId1"/>
  <rowBreaks count="4" manualBreakCount="4">
    <brk id="23" max="16383" man="1"/>
    <brk id="43" max="16383" man="1"/>
    <brk id="63" max="16383" man="1"/>
    <brk id="83"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rgb="FF92D050"/>
  </sheetPr>
  <dimension ref="A1:U29"/>
  <sheetViews>
    <sheetView showZeros="0" view="pageBreakPreview" topLeftCell="C1" zoomScaleNormal="100" zoomScaleSheetLayoutView="100" workbookViewId="0">
      <selection activeCell="C1" sqref="C1"/>
    </sheetView>
  </sheetViews>
  <sheetFormatPr defaultRowHeight="14.25"/>
  <cols>
    <col min="1" max="1" width="6.375" style="50" customWidth="1"/>
    <col min="2" max="2" width="25.625" style="52" customWidth="1"/>
    <col min="3" max="12" width="10.625" style="50" customWidth="1"/>
    <col min="14" max="14" width="5.625" style="44" customWidth="1"/>
    <col min="15" max="15" width="22.625" style="44" customWidth="1"/>
    <col min="16" max="18" width="12.625" style="44" customWidth="1"/>
    <col min="19" max="19" width="12.625" customWidth="1"/>
  </cols>
  <sheetData>
    <row r="1" spans="1:21" ht="17.25" customHeight="1">
      <c r="A1" s="726" t="s">
        <v>313</v>
      </c>
      <c r="B1" s="726"/>
      <c r="C1" s="267" t="s">
        <v>754</v>
      </c>
    </row>
    <row r="2" spans="1:21" ht="21" customHeight="1">
      <c r="B2" s="78" t="s">
        <v>183</v>
      </c>
      <c r="C2" s="79">
        <f>'21号（報告鏡）'!E13</f>
        <v>0</v>
      </c>
      <c r="D2" s="80" t="s">
        <v>68</v>
      </c>
      <c r="E2" s="80"/>
      <c r="F2" s="80"/>
      <c r="G2" s="80"/>
      <c r="H2" s="80"/>
      <c r="I2" s="80"/>
      <c r="M2" s="2"/>
    </row>
    <row r="3" spans="1:21" ht="21" customHeight="1">
      <c r="G3" s="727" t="s">
        <v>20</v>
      </c>
      <c r="H3" s="727"/>
      <c r="I3" s="727">
        <f>'21号（報告鏡）'!$R$9</f>
        <v>0</v>
      </c>
      <c r="J3" s="727"/>
      <c r="K3" s="727"/>
      <c r="L3" s="727"/>
      <c r="M3" s="1"/>
      <c r="N3" s="738"/>
      <c r="O3" s="45" t="s">
        <v>289</v>
      </c>
    </row>
    <row r="4" spans="1:21" ht="12" customHeight="1" thickBot="1">
      <c r="G4" s="52"/>
      <c r="H4" s="52"/>
      <c r="I4" s="52"/>
      <c r="J4" s="52"/>
      <c r="K4" s="52"/>
      <c r="L4" s="52"/>
      <c r="M4" s="1"/>
      <c r="N4" s="739"/>
    </row>
    <row r="5" spans="1:21" ht="20.100000000000001" customHeight="1">
      <c r="A5" s="730" t="s">
        <v>0</v>
      </c>
      <c r="B5" s="732" t="s">
        <v>9</v>
      </c>
      <c r="C5" s="733" t="s">
        <v>10</v>
      </c>
      <c r="D5" s="733" t="s">
        <v>11</v>
      </c>
      <c r="E5" s="732" t="s">
        <v>12</v>
      </c>
      <c r="F5" s="732"/>
      <c r="G5" s="732"/>
      <c r="H5" s="732"/>
      <c r="I5" s="752" t="s">
        <v>13</v>
      </c>
      <c r="J5" s="733" t="s">
        <v>21</v>
      </c>
      <c r="K5" s="732" t="s">
        <v>22</v>
      </c>
      <c r="L5" s="733" t="s">
        <v>23</v>
      </c>
      <c r="M5" s="1"/>
      <c r="N5" s="746" t="s">
        <v>0</v>
      </c>
      <c r="O5" s="748" t="s">
        <v>9</v>
      </c>
      <c r="P5" s="728" t="s">
        <v>288</v>
      </c>
      <c r="Q5" s="728" t="s">
        <v>285</v>
      </c>
      <c r="R5" s="734" t="s">
        <v>286</v>
      </c>
      <c r="S5" s="736" t="s">
        <v>287</v>
      </c>
      <c r="T5" s="183"/>
      <c r="U5" s="184"/>
    </row>
    <row r="6" spans="1:21" ht="35.1" customHeight="1" thickBot="1">
      <c r="A6" s="731"/>
      <c r="B6" s="732"/>
      <c r="C6" s="733"/>
      <c r="D6" s="733"/>
      <c r="E6" s="53" t="s">
        <v>14</v>
      </c>
      <c r="F6" s="53" t="s">
        <v>15</v>
      </c>
      <c r="G6" s="81" t="s">
        <v>16</v>
      </c>
      <c r="H6" s="251" t="s">
        <v>17</v>
      </c>
      <c r="I6" s="753"/>
      <c r="J6" s="732"/>
      <c r="K6" s="732"/>
      <c r="L6" s="732"/>
      <c r="M6" s="1"/>
      <c r="N6" s="747"/>
      <c r="O6" s="749"/>
      <c r="P6" s="729"/>
      <c r="Q6" s="729"/>
      <c r="R6" s="735"/>
      <c r="S6" s="737"/>
      <c r="T6" s="185"/>
      <c r="U6" s="186"/>
    </row>
    <row r="7" spans="1:21" ht="45" customHeight="1">
      <c r="A7" s="53" t="s">
        <v>24</v>
      </c>
      <c r="B7" s="53" t="s">
        <v>25</v>
      </c>
      <c r="C7" s="82">
        <f>SUMIF('19号（金銭出納）'!B7:B103,A7,'19号（金銭出納）'!D7:D103)</f>
        <v>0</v>
      </c>
      <c r="D7" s="82">
        <f>SUMIF('19号（金銭出納）'!B7:B103,A7,'19号（金銭出納）'!E7:E103)</f>
        <v>0</v>
      </c>
      <c r="E7" s="82">
        <f>SUMIF('19号（金銭出納）'!B6:B102,A7,'19号（金銭出納）'!F6:F102)</f>
        <v>0</v>
      </c>
      <c r="F7" s="82">
        <f>SUMIF('19号（金銭出納）'!B6:B102,A7,'19号（金銭出納）'!G6:G102)</f>
        <v>0</v>
      </c>
      <c r="G7" s="82">
        <f>SUMIF('19号（金銭出納）'!B6:B102,A7,'19号（金銭出納）'!H6:H102)</f>
        <v>0</v>
      </c>
      <c r="H7" s="82">
        <f>SUMIF('19号（金銭出納）'!B6:B102,A7,'19号（金銭出納）'!I6:I102)</f>
        <v>0</v>
      </c>
      <c r="I7" s="82"/>
      <c r="J7" s="82"/>
      <c r="K7" s="83">
        <f>$S$7</f>
        <v>0</v>
      </c>
      <c r="L7" s="256">
        <f>ROUND(K7-J7,0)</f>
        <v>0</v>
      </c>
      <c r="M7" s="1"/>
      <c r="N7" s="155" t="s">
        <v>24</v>
      </c>
      <c r="O7" s="156" t="s">
        <v>25</v>
      </c>
      <c r="P7" s="140"/>
      <c r="Q7" s="140"/>
      <c r="R7" s="141"/>
      <c r="S7" s="142">
        <f>SUM(P7:R7)</f>
        <v>0</v>
      </c>
      <c r="T7" s="188"/>
      <c r="U7" s="186"/>
    </row>
    <row r="8" spans="1:21" ht="45" customHeight="1">
      <c r="A8" s="53" t="s">
        <v>1</v>
      </c>
      <c r="B8" s="251" t="s">
        <v>283</v>
      </c>
      <c r="C8" s="82">
        <f>SUMIF('19号（金銭出納）'!B7:B103,A8,'19号（金銭出納）'!D7:D103)</f>
        <v>0</v>
      </c>
      <c r="D8" s="82">
        <f>SUMIF('19号（金銭出納）'!B7:B103,A8,'19号（金銭出納）'!E7:E103)</f>
        <v>0</v>
      </c>
      <c r="E8" s="82">
        <f>SUMIF('19号（金銭出納）'!B7:B103,A8,'19号（金銭出納）'!F7:F103)</f>
        <v>0</v>
      </c>
      <c r="F8" s="82">
        <f>SUMIF('19号（金銭出納）'!B7:B103,A8,'19号（金銭出納）'!G7:G103)</f>
        <v>0</v>
      </c>
      <c r="G8" s="82">
        <f>SUMIF('19号（金銭出納）'!B7:B103,A8,'19号（金銭出納）'!H7:H103)</f>
        <v>0</v>
      </c>
      <c r="H8" s="82">
        <f>SUMIF('19号（金銭出納）'!B7:B103,A8,'19号（金銭出納）'!I7:I103)</f>
        <v>0</v>
      </c>
      <c r="I8" s="82">
        <f>SUMIF('19号（金銭出納）'!B7:B103,A8,'19号（金銭出納）'!J7:J103)</f>
        <v>0</v>
      </c>
      <c r="J8" s="82">
        <f t="shared" ref="J8:J12" si="0">SUM(E8:H8)</f>
        <v>0</v>
      </c>
      <c r="K8" s="83">
        <f>$S$8</f>
        <v>0</v>
      </c>
      <c r="L8" s="256">
        <f t="shared" ref="L8:L12" si="1">ROUND(K8-J8,0)</f>
        <v>0</v>
      </c>
      <c r="M8" s="1"/>
      <c r="N8" s="157" t="s">
        <v>1</v>
      </c>
      <c r="O8" s="158" t="s">
        <v>283</v>
      </c>
      <c r="P8" s="143"/>
      <c r="Q8" s="143"/>
      <c r="R8" s="144"/>
      <c r="S8" s="142">
        <f>SUM(P8:R8)</f>
        <v>0</v>
      </c>
      <c r="T8" s="188">
        <f>'21号別紙1(実施状況)'!F9</f>
        <v>0</v>
      </c>
      <c r="U8" s="186"/>
    </row>
    <row r="9" spans="1:21" ht="45" customHeight="1">
      <c r="A9" s="53" t="s">
        <v>26</v>
      </c>
      <c r="B9" s="251" t="s">
        <v>284</v>
      </c>
      <c r="C9" s="82">
        <f>SUMIF('19号（金銭出納）'!B7:B103,A9,'19号（金銭出納）'!D7:D103)</f>
        <v>0</v>
      </c>
      <c r="D9" s="82">
        <f>SUMIF('19号（金銭出納）'!B7:B103,A9,'19号（金銭出納）'!E7:E103)</f>
        <v>0</v>
      </c>
      <c r="E9" s="82">
        <f>SUMIF('19号（金銭出納）'!B7:B103,A9,'19号（金銭出納）'!F7:F103)</f>
        <v>0</v>
      </c>
      <c r="F9" s="82">
        <f>SUMIF('19号（金銭出納）'!B7:B103,A9,'19号（金銭出納）'!G7:G103)</f>
        <v>0</v>
      </c>
      <c r="G9" s="82">
        <f>SUMIF('19号（金銭出納）'!B7:B103,A9,'19号（金銭出納）'!H7:H103)</f>
        <v>0</v>
      </c>
      <c r="H9" s="82">
        <f>SUMIF('19号（金銭出納）'!B7:B103,A9,'19号（金銭出納）'!I7:I103)</f>
        <v>0</v>
      </c>
      <c r="I9" s="82">
        <f>SUMIF('19号（金銭出納）'!B7:B103,A9,'19号（金銭出納）'!J7:J103)</f>
        <v>0</v>
      </c>
      <c r="J9" s="82">
        <f t="shared" si="0"/>
        <v>0</v>
      </c>
      <c r="K9" s="83">
        <f>$S$9</f>
        <v>0</v>
      </c>
      <c r="L9" s="256">
        <f t="shared" si="1"/>
        <v>0</v>
      </c>
      <c r="M9" s="1"/>
      <c r="N9" s="157" t="s">
        <v>26</v>
      </c>
      <c r="O9" s="158" t="s">
        <v>284</v>
      </c>
      <c r="P9" s="143"/>
      <c r="Q9" s="143"/>
      <c r="R9" s="144"/>
      <c r="S9" s="142">
        <f>SUM(P9:R9)</f>
        <v>0</v>
      </c>
      <c r="T9" s="188">
        <f>'21号別紙1(実施状況)'!G9</f>
        <v>0</v>
      </c>
      <c r="U9" s="186"/>
    </row>
    <row r="10" spans="1:21" ht="45" customHeight="1">
      <c r="A10" s="53" t="s">
        <v>27</v>
      </c>
      <c r="B10" s="53" t="s">
        <v>28</v>
      </c>
      <c r="C10" s="82">
        <f>SUMIF('19号（金銭出納）'!B7:B103,A10,'19号（金銭出納）'!D7:D103)</f>
        <v>0</v>
      </c>
      <c r="D10" s="82">
        <f>SUMIF('19号（金銭出納）'!B7:B103,A10,'19号（金銭出納）'!E7:E103)</f>
        <v>0</v>
      </c>
      <c r="E10" s="82">
        <f>SUMIF('19号（金銭出納）'!B7:B103,A10,'19号（金銭出納）'!F7:F103)</f>
        <v>0</v>
      </c>
      <c r="F10" s="82">
        <f>SUMIF('19号（金銭出納）'!B7:B103,A10,'19号（金銭出納）'!G7:G103)</f>
        <v>0</v>
      </c>
      <c r="G10" s="82">
        <f>SUMIF('19号（金銭出納）'!B7:B103,A10,'19号（金銭出納）'!H7:H103)</f>
        <v>0</v>
      </c>
      <c r="H10" s="82">
        <f>SUMIF('19号（金銭出納）'!B7:B103,A10,'19号（金銭出納）'!I7:I103)</f>
        <v>0</v>
      </c>
      <c r="I10" s="82">
        <f>SUMIF('19号（金銭出納）'!B7:B103,A10,'19号（金銭出納）'!J7:J103)</f>
        <v>0</v>
      </c>
      <c r="J10" s="82">
        <f t="shared" si="0"/>
        <v>0</v>
      </c>
      <c r="K10" s="83">
        <f>$S$10</f>
        <v>0</v>
      </c>
      <c r="L10" s="256">
        <f t="shared" si="1"/>
        <v>0</v>
      </c>
      <c r="M10" s="1"/>
      <c r="N10" s="157" t="s">
        <v>27</v>
      </c>
      <c r="O10" s="159" t="s">
        <v>28</v>
      </c>
      <c r="P10" s="143"/>
      <c r="Q10" s="143"/>
      <c r="R10" s="144"/>
      <c r="S10" s="142">
        <f t="shared" ref="S10:S15" si="2">SUM(P10:R10)</f>
        <v>0</v>
      </c>
      <c r="T10" s="188">
        <f>'21号別紙1(実施状況)'!H9</f>
        <v>0</v>
      </c>
      <c r="U10" s="186"/>
    </row>
    <row r="11" spans="1:21" ht="45" customHeight="1">
      <c r="A11" s="53" t="s">
        <v>29</v>
      </c>
      <c r="B11" s="53" t="s">
        <v>30</v>
      </c>
      <c r="C11" s="82">
        <f>SUMIF('19号（金銭出納）'!B7:B103,A11,'19号（金銭出納）'!D7:D103)</f>
        <v>0</v>
      </c>
      <c r="D11" s="82">
        <f>SUMIF('19号（金銭出納）'!B7:B103,A11,'19号（金銭出納）'!E7:E103)</f>
        <v>0</v>
      </c>
      <c r="E11" s="82">
        <f>SUMIF('19号（金銭出納）'!B7:B103,A11,'19号（金銭出納）'!F7:F103)</f>
        <v>0</v>
      </c>
      <c r="F11" s="82">
        <f>SUMIF('19号（金銭出納）'!B7:B103,A11,'19号（金銭出納）'!G7:G103)</f>
        <v>0</v>
      </c>
      <c r="G11" s="82">
        <f>SUMIF('19号（金銭出納）'!B7:B103,A11,'19号（金銭出納）'!H7:H103)</f>
        <v>0</v>
      </c>
      <c r="H11" s="82">
        <f>SUMIF('19号（金銭出納）'!B7:B103,A11,'19号（金銭出納）'!I7:I103)</f>
        <v>0</v>
      </c>
      <c r="I11" s="82">
        <f>SUMIF('19号（金銭出納）'!B7:B103,A11,'19号（金銭出納）'!J7:J103)</f>
        <v>0</v>
      </c>
      <c r="J11" s="82">
        <f t="shared" si="0"/>
        <v>0</v>
      </c>
      <c r="K11" s="83">
        <f>$S$11</f>
        <v>0</v>
      </c>
      <c r="L11" s="256">
        <f t="shared" si="1"/>
        <v>0</v>
      </c>
      <c r="M11" s="1"/>
      <c r="N11" s="160" t="s">
        <v>29</v>
      </c>
      <c r="O11" s="161" t="s">
        <v>30</v>
      </c>
      <c r="P11" s="145"/>
      <c r="Q11" s="145"/>
      <c r="R11" s="146"/>
      <c r="S11" s="142">
        <f t="shared" si="2"/>
        <v>0</v>
      </c>
      <c r="T11" s="188">
        <f>'21号別紙1(実施状況)'!I9</f>
        <v>0</v>
      </c>
      <c r="U11" s="186"/>
    </row>
    <row r="12" spans="1:21" ht="45" customHeight="1" thickBot="1">
      <c r="A12" s="257" t="s">
        <v>290</v>
      </c>
      <c r="B12" s="253" t="s">
        <v>293</v>
      </c>
      <c r="C12" s="82">
        <f>SUMIF('19号（金銭出納）'!B8:B104,A12,'19号（金銭出納）'!D8:D104)</f>
        <v>0</v>
      </c>
      <c r="D12" s="82">
        <f>SUMIF('19号（金銭出納）'!B8:B104,A12,'19号（金銭出納）'!E8:E104)</f>
        <v>0</v>
      </c>
      <c r="E12" s="82">
        <f>SUMIF('19号（金銭出納）'!B8:B104,A12,'19号（金銭出納）'!F8:F104)</f>
        <v>0</v>
      </c>
      <c r="F12" s="82">
        <f>SUMIF('19号（金銭出納）'!B8:B104,A12,'19号（金銭出納）'!G8:G104)</f>
        <v>0</v>
      </c>
      <c r="G12" s="82">
        <f>SUMIF('19号（金銭出納）'!B8:B104,A12,'19号（金銭出納）'!H8:H104)</f>
        <v>0</v>
      </c>
      <c r="H12" s="82">
        <f>SUMIF('19号（金銭出納）'!B8:B104,A12,'19号（金銭出納）'!I8:I104)</f>
        <v>0</v>
      </c>
      <c r="I12" s="82">
        <f>SUMIF('19号（金銭出納）'!B8:B104,A12,'19号（金銭出納）'!J8:J104)</f>
        <v>0</v>
      </c>
      <c r="J12" s="82">
        <f t="shared" si="0"/>
        <v>0</v>
      </c>
      <c r="K12" s="83">
        <f>$S$12</f>
        <v>0</v>
      </c>
      <c r="L12" s="256">
        <f t="shared" si="1"/>
        <v>0</v>
      </c>
      <c r="M12" s="1"/>
      <c r="N12" s="165" t="s">
        <v>290</v>
      </c>
      <c r="O12" s="162" t="s">
        <v>293</v>
      </c>
      <c r="P12" s="147"/>
      <c r="Q12" s="147"/>
      <c r="R12" s="148"/>
      <c r="S12" s="166">
        <f>SUM(P12:R12)</f>
        <v>0</v>
      </c>
      <c r="T12" s="190">
        <f>'21号別紙1(実施状況)'!J9</f>
        <v>0</v>
      </c>
      <c r="U12" s="191"/>
    </row>
    <row r="13" spans="1:21" ht="45" customHeight="1" thickTop="1" thickBot="1">
      <c r="A13" s="740" t="s">
        <v>18</v>
      </c>
      <c r="B13" s="741"/>
      <c r="C13" s="84">
        <f t="shared" ref="C13:L13" si="3">SUM(C7:C12)</f>
        <v>0</v>
      </c>
      <c r="D13" s="84">
        <f t="shared" si="3"/>
        <v>0</v>
      </c>
      <c r="E13" s="84">
        <f t="shared" si="3"/>
        <v>0</v>
      </c>
      <c r="F13" s="84">
        <f t="shared" si="3"/>
        <v>0</v>
      </c>
      <c r="G13" s="84">
        <f t="shared" si="3"/>
        <v>0</v>
      </c>
      <c r="H13" s="84">
        <f t="shared" si="3"/>
        <v>0</v>
      </c>
      <c r="I13" s="84">
        <f t="shared" si="3"/>
        <v>0</v>
      </c>
      <c r="J13" s="84">
        <f t="shared" si="3"/>
        <v>0</v>
      </c>
      <c r="K13" s="84">
        <f t="shared" si="3"/>
        <v>0</v>
      </c>
      <c r="L13" s="84">
        <f t="shared" si="3"/>
        <v>0</v>
      </c>
      <c r="M13" s="1"/>
      <c r="N13" s="744" t="s">
        <v>18</v>
      </c>
      <c r="O13" s="745"/>
      <c r="P13" s="149">
        <f>SUM(P7:P12)</f>
        <v>0</v>
      </c>
      <c r="Q13" s="149">
        <f>SUM(Q7:Q12)</f>
        <v>0</v>
      </c>
      <c r="R13" s="150">
        <f>SUM(R7:R12)</f>
        <v>0</v>
      </c>
      <c r="S13" s="167">
        <f>SUM(P13:R13)</f>
        <v>0</v>
      </c>
      <c r="T13" s="193"/>
      <c r="U13" s="194"/>
    </row>
    <row r="14" spans="1:21" ht="45" customHeight="1" thickTop="1">
      <c r="A14" s="252" t="s">
        <v>177</v>
      </c>
      <c r="B14" s="178" t="s">
        <v>31</v>
      </c>
      <c r="C14" s="82">
        <f>SUMIF('19号（金銭出納）'!B7:B103,A14,'19号（金銭出納）'!D7:D103)</f>
        <v>0</v>
      </c>
      <c r="D14" s="82">
        <f>SUMIF('19号（金銭出納）'!B7:B103,A14,'19号（金銭出納）'!E7:E103)</f>
        <v>0</v>
      </c>
      <c r="E14" s="82">
        <f>SUMIF('19号（金銭出納）'!B7:B103,A14,'19号（金銭出納）'!F7:F103)</f>
        <v>0</v>
      </c>
      <c r="F14" s="82">
        <f>SUMIF('19号（金銭出納）'!B7:B103,A14,'19号（金銭出納）'!G7:G103)</f>
        <v>0</v>
      </c>
      <c r="G14" s="82">
        <f>SUMIF('19号（金銭出納）'!B7:B103,A14,'19号（金銭出納）'!H7:H103)</f>
        <v>0</v>
      </c>
      <c r="H14" s="82">
        <f>SUMIF('19号（金銭出納）'!B7:B103,A14,'19号（金銭出納）'!I7:I103)</f>
        <v>0</v>
      </c>
      <c r="I14" s="82">
        <f>SUMIF('19号（金銭出納）'!B7:B103,A14,'19号（金銭出納）'!J7:J103)</f>
        <v>0</v>
      </c>
      <c r="J14" s="82">
        <f>SUM(E14:H14)</f>
        <v>0</v>
      </c>
      <c r="K14" s="83">
        <f>$S$14</f>
        <v>0</v>
      </c>
      <c r="L14" s="256">
        <f>ROUND(K14-J14,0)</f>
        <v>0</v>
      </c>
      <c r="M14" s="1"/>
      <c r="N14" s="155" t="s">
        <v>177</v>
      </c>
      <c r="O14" s="156" t="s">
        <v>31</v>
      </c>
      <c r="P14" s="140"/>
      <c r="Q14" s="140"/>
      <c r="R14" s="141"/>
      <c r="S14" s="168">
        <f t="shared" si="2"/>
        <v>0</v>
      </c>
      <c r="T14" s="195">
        <f>'21号別紙1(実施状況)'!AD9+'21号別紙1(実施状況)'!AE9</f>
        <v>0</v>
      </c>
      <c r="U14" s="192"/>
    </row>
    <row r="15" spans="1:21" ht="45" customHeight="1" thickBot="1">
      <c r="A15" s="85" t="s">
        <v>292</v>
      </c>
      <c r="B15" s="85" t="s">
        <v>32</v>
      </c>
      <c r="C15" s="86">
        <f>SUMIF('19号（金銭出納）'!B7:B103,A15,'19号（金銭出納）'!D7:D103)</f>
        <v>0</v>
      </c>
      <c r="D15" s="86">
        <f>SUMIF('19号（金銭出納）'!B7:B103,A15,'19号（金銭出納）'!E7:E103)</f>
        <v>0</v>
      </c>
      <c r="E15" s="86">
        <f>SUMIF('19号（金銭出納）'!B7:B103,A15,'19号（金銭出納）'!F7:F103)</f>
        <v>0</v>
      </c>
      <c r="F15" s="86">
        <f>SUMIF('19号（金銭出納）'!B7:B103,A15,'19号（金銭出納）'!G7:G103)</f>
        <v>0</v>
      </c>
      <c r="G15" s="86">
        <f>SUMIF('19号（金銭出納）'!B7:B103,A15,'19号（金銭出納）'!H7:H103)</f>
        <v>0</v>
      </c>
      <c r="H15" s="86">
        <f>SUMIF('19号（金銭出納）'!B7:B103,A15,'19号（金銭出納）'!I7:I103)</f>
        <v>0</v>
      </c>
      <c r="I15" s="86">
        <f>SUMIF('19号（金銭出納）'!B7:B103,A15,'19号（金銭出納）'!J7:J103)</f>
        <v>0</v>
      </c>
      <c r="J15" s="86">
        <f>SUM(E15:H15)</f>
        <v>0</v>
      </c>
      <c r="K15" s="87"/>
      <c r="L15" s="258">
        <f>ROUND(K15-J15,0)</f>
        <v>0</v>
      </c>
      <c r="M15" s="1"/>
      <c r="N15" s="163" t="s">
        <v>292</v>
      </c>
      <c r="O15" s="164" t="s">
        <v>32</v>
      </c>
      <c r="P15" s="151"/>
      <c r="Q15" s="151"/>
      <c r="R15" s="152"/>
      <c r="S15" s="169">
        <f t="shared" si="2"/>
        <v>0</v>
      </c>
      <c r="T15" s="188"/>
      <c r="U15" s="186"/>
    </row>
    <row r="16" spans="1:21" ht="45" customHeight="1" thickBot="1">
      <c r="A16" s="742" t="s">
        <v>33</v>
      </c>
      <c r="B16" s="743"/>
      <c r="C16" s="259">
        <f>SUM(C13:C15)</f>
        <v>0</v>
      </c>
      <c r="D16" s="259">
        <f t="shared" ref="D16:K16" si="4">SUM(D13:D15)</f>
        <v>0</v>
      </c>
      <c r="E16" s="259">
        <f t="shared" si="4"/>
        <v>0</v>
      </c>
      <c r="F16" s="259">
        <f t="shared" si="4"/>
        <v>0</v>
      </c>
      <c r="G16" s="259">
        <f t="shared" si="4"/>
        <v>0</v>
      </c>
      <c r="H16" s="259">
        <f t="shared" si="4"/>
        <v>0</v>
      </c>
      <c r="I16" s="259">
        <f t="shared" si="4"/>
        <v>0</v>
      </c>
      <c r="J16" s="259">
        <f t="shared" si="4"/>
        <v>0</v>
      </c>
      <c r="K16" s="259">
        <f t="shared" si="4"/>
        <v>0</v>
      </c>
      <c r="L16" s="259">
        <f>SUM(L13:L15)</f>
        <v>0</v>
      </c>
      <c r="M16" s="1"/>
      <c r="N16" s="750" t="s">
        <v>33</v>
      </c>
      <c r="O16" s="751"/>
      <c r="P16" s="153">
        <f>SUM(P13:P15)</f>
        <v>0</v>
      </c>
      <c r="Q16" s="153">
        <f>SUM(Q13:Q15)</f>
        <v>0</v>
      </c>
      <c r="R16" s="154">
        <f>SUM(R13:R15)</f>
        <v>0</v>
      </c>
      <c r="S16" s="166">
        <f>SUM(P16:R16)</f>
        <v>0</v>
      </c>
      <c r="T16" s="189"/>
      <c r="U16" s="187"/>
    </row>
    <row r="17" spans="1:13">
      <c r="L17" s="50" t="s">
        <v>34</v>
      </c>
      <c r="M17" s="1"/>
    </row>
    <row r="18" spans="1:13">
      <c r="A18" s="88" t="s">
        <v>35</v>
      </c>
      <c r="L18" s="50" t="s">
        <v>36</v>
      </c>
      <c r="M18" s="1"/>
    </row>
    <row r="19" spans="1:13">
      <c r="A19" s="88" t="s">
        <v>37</v>
      </c>
      <c r="M19" s="1"/>
    </row>
    <row r="20" spans="1:13">
      <c r="M20" s="1"/>
    </row>
    <row r="22" spans="1:13">
      <c r="A22" s="50" t="s">
        <v>179</v>
      </c>
    </row>
    <row r="23" spans="1:13" ht="28.5">
      <c r="A23" s="89" t="s">
        <v>0</v>
      </c>
      <c r="B23" s="53" t="s">
        <v>38</v>
      </c>
      <c r="C23" s="89" t="s">
        <v>39</v>
      </c>
      <c r="E23" s="90" t="s">
        <v>40</v>
      </c>
      <c r="F23" s="90" t="s">
        <v>41</v>
      </c>
      <c r="G23" s="90" t="s">
        <v>41</v>
      </c>
      <c r="J23" s="89" t="s">
        <v>42</v>
      </c>
    </row>
    <row r="24" spans="1:13">
      <c r="A24" s="89" t="s">
        <v>24</v>
      </c>
      <c r="B24" s="91">
        <f>J7</f>
        <v>0</v>
      </c>
      <c r="C24" s="92" t="e">
        <f>ROUND(B24/$B$29,4)</f>
        <v>#DIV/0!</v>
      </c>
      <c r="E24" s="93" t="e">
        <f>ROUND(C24*$E$15,0)</f>
        <v>#DIV/0!</v>
      </c>
      <c r="F24" s="93" t="e">
        <f>ROUND(C24*$F$15,0)</f>
        <v>#DIV/0!</v>
      </c>
      <c r="G24" s="93" t="e">
        <f>ROUND(C24*$G$15,0)</f>
        <v>#DIV/0!</v>
      </c>
      <c r="J24" s="94">
        <v>0</v>
      </c>
    </row>
    <row r="25" spans="1:13">
      <c r="A25" s="89" t="s">
        <v>1</v>
      </c>
      <c r="B25" s="91">
        <f>J8</f>
        <v>0</v>
      </c>
      <c r="C25" s="92" t="e">
        <f>ROUND(B25/$B$29,4)</f>
        <v>#DIV/0!</v>
      </c>
      <c r="E25" s="93" t="e">
        <f>ROUND(C25*$E$15,0)</f>
        <v>#DIV/0!</v>
      </c>
      <c r="F25" s="93" t="e">
        <f>ROUND(C25*$F$15,0)</f>
        <v>#DIV/0!</v>
      </c>
      <c r="G25" s="93" t="e">
        <f>ROUND(C25*$G$15,0)</f>
        <v>#DIV/0!</v>
      </c>
      <c r="J25" s="94">
        <v>0</v>
      </c>
    </row>
    <row r="26" spans="1:13">
      <c r="A26" s="89" t="s">
        <v>26</v>
      </c>
      <c r="B26" s="91">
        <f>J9</f>
        <v>0</v>
      </c>
      <c r="C26" s="92" t="e">
        <f>ROUND(B26/$B$29,4)</f>
        <v>#DIV/0!</v>
      </c>
      <c r="E26" s="93" t="e">
        <f>ROUND(C26*$E$15,0)</f>
        <v>#DIV/0!</v>
      </c>
      <c r="F26" s="93" t="e">
        <f>ROUND(C26*$F$15,0)</f>
        <v>#DIV/0!</v>
      </c>
      <c r="G26" s="93" t="e">
        <f>ROUND(C26*$G$15,0)</f>
        <v>#DIV/0!</v>
      </c>
      <c r="J26" s="94">
        <v>0</v>
      </c>
    </row>
    <row r="27" spans="1:13">
      <c r="A27" s="89" t="s">
        <v>27</v>
      </c>
      <c r="B27" s="91">
        <f>J10</f>
        <v>0</v>
      </c>
      <c r="C27" s="92" t="e">
        <f>ROUND(B27/$B$29,4)</f>
        <v>#DIV/0!</v>
      </c>
      <c r="E27" s="93" t="e">
        <f>ROUND(C27*$E$15,0)</f>
        <v>#DIV/0!</v>
      </c>
      <c r="F27" s="93" t="e">
        <f>ROUND(C27*$F$15,0)</f>
        <v>#DIV/0!</v>
      </c>
      <c r="G27" s="93" t="e">
        <f>ROUND(C27*$G$15,0)</f>
        <v>#DIV/0!</v>
      </c>
      <c r="J27" s="94">
        <v>0</v>
      </c>
    </row>
    <row r="28" spans="1:13">
      <c r="A28" s="89" t="s">
        <v>178</v>
      </c>
      <c r="B28" s="91">
        <f>J11</f>
        <v>0</v>
      </c>
      <c r="C28" s="92" t="e">
        <f>ROUND(B28/$B$29,4)</f>
        <v>#DIV/0!</v>
      </c>
      <c r="E28" s="93" t="e">
        <f>ROUND(C28*$E$15,0)</f>
        <v>#DIV/0!</v>
      </c>
      <c r="F28" s="93" t="e">
        <f>ROUND(C28*$F$15,0)</f>
        <v>#DIV/0!</v>
      </c>
      <c r="G28" s="93" t="e">
        <f>ROUND(C28*$G$15,0)</f>
        <v>#DIV/0!</v>
      </c>
      <c r="J28" s="94">
        <v>0</v>
      </c>
    </row>
    <row r="29" spans="1:13">
      <c r="A29" s="89" t="s">
        <v>42</v>
      </c>
      <c r="B29" s="91">
        <f>SUM(B24:B28)</f>
        <v>0</v>
      </c>
      <c r="C29" s="92" t="e">
        <f>SUM(C24:C28)</f>
        <v>#DIV/0!</v>
      </c>
      <c r="E29" s="93" t="e">
        <f>SUM(E24:E28)</f>
        <v>#DIV/0!</v>
      </c>
      <c r="F29" s="93" t="e">
        <f>SUM(F24:F28)</f>
        <v>#DIV/0!</v>
      </c>
      <c r="G29" s="93" t="e">
        <f>SUM(G24:G28)</f>
        <v>#DIV/0!</v>
      </c>
      <c r="J29" s="94">
        <v>0</v>
      </c>
    </row>
  </sheetData>
  <sheetProtection selectLockedCells="1"/>
  <mergeCells count="23">
    <mergeCell ref="A13:B13"/>
    <mergeCell ref="A16:B16"/>
    <mergeCell ref="N13:O13"/>
    <mergeCell ref="N5:N6"/>
    <mergeCell ref="O5:O6"/>
    <mergeCell ref="N16:O16"/>
    <mergeCell ref="I5:I6"/>
    <mergeCell ref="R5:R6"/>
    <mergeCell ref="S5:S6"/>
    <mergeCell ref="N3:N4"/>
    <mergeCell ref="C5:C6"/>
    <mergeCell ref="D5:D6"/>
    <mergeCell ref="E5:H5"/>
    <mergeCell ref="A1:B1"/>
    <mergeCell ref="I3:L3"/>
    <mergeCell ref="P5:P6"/>
    <mergeCell ref="Q5:Q6"/>
    <mergeCell ref="G3:H3"/>
    <mergeCell ref="A5:A6"/>
    <mergeCell ref="B5:B6"/>
    <mergeCell ref="J5:J6"/>
    <mergeCell ref="K5:K6"/>
    <mergeCell ref="L5:L6"/>
  </mergeCells>
  <phoneticPr fontId="1"/>
  <conditionalFormatting sqref="K7:K12 K14">
    <cfRule type="cellIs" dxfId="77" priority="1" stopIfTrue="1" operator="equal">
      <formula>""</formula>
    </cfRule>
  </conditionalFormatting>
  <printOptions horizontalCentered="1" verticalCentered="1"/>
  <pageMargins left="0" right="0" top="0.39370078740157483" bottom="0.39370078740157483" header="0.31496062992125984" footer="0.31496062992125984"/>
  <pageSetup paperSize="9" orientation="landscape"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rgb="FF92D050"/>
  </sheetPr>
  <dimension ref="A1:AT998"/>
  <sheetViews>
    <sheetView showZeros="0" view="pageBreakPreview" zoomScale="85" zoomScaleNormal="100" zoomScaleSheetLayoutView="85" workbookViewId="0">
      <selection activeCell="A2" sqref="A2"/>
    </sheetView>
  </sheetViews>
  <sheetFormatPr defaultRowHeight="14.25"/>
  <cols>
    <col min="1" max="22" width="3.625" style="6" customWidth="1"/>
    <col min="23" max="23" width="7" customWidth="1"/>
    <col min="24" max="24" width="3.625" customWidth="1"/>
    <col min="25" max="26" width="2.5" customWidth="1"/>
    <col min="28" max="28" width="15.125" customWidth="1"/>
    <col min="29" max="29" width="15.5" customWidth="1"/>
    <col min="31" max="31" width="14.375" customWidth="1"/>
  </cols>
  <sheetData>
    <row r="1" spans="1:46">
      <c r="A1" s="764"/>
      <c r="B1" s="764"/>
      <c r="C1" s="764"/>
      <c r="D1" s="764"/>
      <c r="E1" s="764"/>
      <c r="F1" s="764"/>
      <c r="G1" s="764"/>
      <c r="H1" s="764"/>
      <c r="I1" s="764"/>
      <c r="J1" s="764"/>
      <c r="K1" s="764"/>
      <c r="L1" s="764"/>
      <c r="M1" s="764"/>
      <c r="N1" s="764"/>
      <c r="O1" s="764"/>
      <c r="P1" s="764"/>
      <c r="Q1" s="764"/>
      <c r="R1" s="764"/>
      <c r="S1" s="764"/>
      <c r="T1" s="764"/>
      <c r="U1" s="764"/>
      <c r="V1" s="764"/>
    </row>
    <row r="2" spans="1:46" ht="20.100000000000001" customHeight="1">
      <c r="A2" s="112" t="s">
        <v>755</v>
      </c>
      <c r="B2" s="112"/>
      <c r="C2" s="112"/>
      <c r="D2" s="112"/>
      <c r="E2" s="112"/>
      <c r="F2" s="112"/>
      <c r="G2" s="112"/>
      <c r="H2" s="112"/>
      <c r="I2" s="112"/>
      <c r="J2" s="112"/>
      <c r="K2"/>
      <c r="L2"/>
      <c r="M2"/>
      <c r="N2" s="765" t="s">
        <v>321</v>
      </c>
      <c r="O2" s="765"/>
      <c r="P2" s="765"/>
      <c r="Q2" s="765">
        <f>'21号（報告鏡）'!$R$9</f>
        <v>0</v>
      </c>
      <c r="R2" s="765"/>
      <c r="S2" s="765"/>
      <c r="T2" s="765"/>
      <c r="U2" s="765"/>
      <c r="V2" s="765"/>
      <c r="W2" s="5"/>
      <c r="X2" s="5"/>
      <c r="Y2" s="5"/>
      <c r="Z2" s="5"/>
      <c r="AO2" s="19" t="s">
        <v>186</v>
      </c>
      <c r="AP2" s="770" t="e">
        <f>#REF!</f>
        <v>#REF!</v>
      </c>
      <c r="AQ2" s="770"/>
      <c r="AR2" s="770"/>
      <c r="AS2" s="770"/>
      <c r="AT2" s="770"/>
    </row>
    <row r="3" spans="1:46" s="23" customFormat="1" ht="20.100000000000001" customHeight="1">
      <c r="A3" s="766" t="s">
        <v>180</v>
      </c>
      <c r="B3" s="766"/>
      <c r="C3" s="113">
        <f>'21号（報告鏡）'!E13</f>
        <v>0</v>
      </c>
      <c r="D3" s="767" t="s">
        <v>322</v>
      </c>
      <c r="E3" s="767"/>
      <c r="F3" s="114" t="s">
        <v>323</v>
      </c>
      <c r="G3" s="114"/>
      <c r="H3" s="114"/>
      <c r="I3" s="114"/>
      <c r="J3" s="114"/>
      <c r="K3" s="114"/>
      <c r="L3" s="114"/>
      <c r="M3" s="114"/>
      <c r="N3" s="114"/>
      <c r="O3" s="114"/>
      <c r="P3" s="114"/>
      <c r="Q3" s="114"/>
      <c r="R3" s="114"/>
      <c r="S3" s="114"/>
      <c r="T3" s="114"/>
      <c r="U3" s="114"/>
      <c r="V3" s="114"/>
      <c r="W3" s="17"/>
      <c r="X3" s="117" t="s">
        <v>254</v>
      </c>
      <c r="Y3" s="118"/>
      <c r="Z3" s="118"/>
      <c r="AA3" s="118"/>
      <c r="AG3" s="5"/>
      <c r="AI3" s="5"/>
      <c r="AJ3" s="5"/>
      <c r="AK3" s="5"/>
      <c r="AL3" s="5"/>
      <c r="AM3" s="5"/>
      <c r="AN3" s="5"/>
      <c r="AO3" s="5"/>
      <c r="AP3" s="5"/>
      <c r="AQ3" s="17"/>
      <c r="AR3" s="17"/>
      <c r="AS3" s="17"/>
      <c r="AT3" s="17"/>
    </row>
    <row r="4" spans="1:46" ht="20.100000000000001" customHeight="1">
      <c r="A4" s="115"/>
      <c r="B4" s="115"/>
      <c r="C4" s="115"/>
      <c r="D4" s="115"/>
      <c r="E4" s="115"/>
      <c r="F4" s="115"/>
      <c r="G4" s="115"/>
      <c r="H4" s="115"/>
      <c r="I4" s="115"/>
      <c r="J4" s="115"/>
      <c r="K4" s="115"/>
      <c r="L4" s="115"/>
      <c r="M4" s="115"/>
      <c r="N4" s="115"/>
      <c r="O4" s="115"/>
      <c r="P4" s="115"/>
      <c r="Q4" s="115"/>
      <c r="R4" s="115"/>
      <c r="S4" s="115"/>
      <c r="T4" s="115"/>
      <c r="U4" s="115"/>
      <c r="V4" s="115"/>
      <c r="W4" s="5"/>
      <c r="X4" s="119" t="s">
        <v>486</v>
      </c>
      <c r="Y4" s="119"/>
      <c r="Z4" s="118"/>
      <c r="AA4" s="119"/>
      <c r="AG4" s="4"/>
      <c r="AH4" s="4"/>
      <c r="AI4" s="4"/>
      <c r="AJ4" s="4"/>
      <c r="AK4" s="4"/>
      <c r="AL4" s="4"/>
      <c r="AM4" s="4"/>
      <c r="AN4" s="4"/>
      <c r="AO4" s="4"/>
      <c r="AP4" s="5"/>
      <c r="AQ4" s="5"/>
      <c r="AR4" s="5"/>
      <c r="AS4" s="5"/>
      <c r="AT4" s="17"/>
    </row>
    <row r="5" spans="1:46" ht="20.100000000000001" customHeight="1">
      <c r="A5" s="768" t="s">
        <v>253</v>
      </c>
      <c r="B5" s="768"/>
      <c r="C5" s="768"/>
      <c r="D5" s="768"/>
      <c r="E5" s="768"/>
      <c r="F5" s="769"/>
      <c r="G5" s="769"/>
      <c r="H5" s="769"/>
      <c r="I5" s="769"/>
      <c r="J5" s="769"/>
      <c r="K5" s="769"/>
      <c r="L5" s="769"/>
      <c r="M5" s="769"/>
      <c r="N5" s="769"/>
      <c r="O5" s="769"/>
      <c r="P5" s="769"/>
      <c r="Q5" s="769"/>
      <c r="R5" s="769"/>
      <c r="S5" s="769"/>
      <c r="T5" s="769"/>
      <c r="U5" s="769"/>
      <c r="V5" s="769"/>
      <c r="W5" s="5"/>
      <c r="X5" s="119" t="s">
        <v>487</v>
      </c>
      <c r="Y5" s="119"/>
      <c r="Z5" s="118"/>
      <c r="AA5" s="119"/>
      <c r="AG5" s="5"/>
      <c r="AH5" s="17"/>
      <c r="AI5" s="17"/>
      <c r="AJ5" s="17"/>
      <c r="AK5" s="17"/>
      <c r="AL5" s="17"/>
      <c r="AM5" s="17"/>
      <c r="AN5" s="17"/>
      <c r="AO5" s="17"/>
      <c r="AP5" s="5"/>
      <c r="AQ5" s="5"/>
      <c r="AR5" s="5"/>
      <c r="AS5" s="5"/>
      <c r="AT5" s="17"/>
    </row>
    <row r="6" spans="1:46" ht="20.100000000000001" customHeight="1">
      <c r="A6" s="768" t="s">
        <v>0</v>
      </c>
      <c r="B6" s="768"/>
      <c r="C6" s="768"/>
      <c r="D6" s="769"/>
      <c r="E6" s="769"/>
      <c r="F6" s="769"/>
      <c r="G6" s="769"/>
      <c r="H6" s="769"/>
      <c r="I6" s="769"/>
      <c r="J6" s="769"/>
      <c r="K6" s="769"/>
      <c r="L6" s="769"/>
      <c r="M6" s="769"/>
      <c r="N6" s="769"/>
      <c r="O6" s="769"/>
      <c r="P6" s="769"/>
      <c r="Q6" s="769"/>
      <c r="R6" s="769"/>
      <c r="S6" s="769"/>
      <c r="T6" s="769"/>
      <c r="U6" s="769"/>
      <c r="V6" s="769"/>
      <c r="W6" s="5"/>
      <c r="X6" s="119" t="s">
        <v>488</v>
      </c>
      <c r="Y6" s="119"/>
      <c r="Z6" s="118"/>
      <c r="AA6" s="119"/>
      <c r="AG6" s="5"/>
      <c r="AH6" s="5"/>
      <c r="AI6" s="5"/>
      <c r="AJ6" s="5"/>
      <c r="AK6" s="5"/>
      <c r="AL6" s="17"/>
      <c r="AM6" s="17"/>
      <c r="AN6" s="17"/>
      <c r="AO6" s="17"/>
      <c r="AP6" s="17"/>
      <c r="AQ6" s="17"/>
      <c r="AR6" s="17"/>
      <c r="AS6" s="17"/>
      <c r="AT6" s="17"/>
    </row>
    <row r="7" spans="1:46" ht="20.100000000000001" customHeight="1">
      <c r="A7" s="115"/>
      <c r="B7" s="115"/>
      <c r="C7" s="115"/>
      <c r="D7" s="115"/>
      <c r="E7" s="115"/>
      <c r="F7" s="115"/>
      <c r="G7" s="115"/>
      <c r="H7" s="115"/>
      <c r="I7" s="115"/>
      <c r="J7" s="115"/>
      <c r="K7" s="115"/>
      <c r="L7" s="115"/>
      <c r="M7" s="115"/>
      <c r="N7" s="115"/>
      <c r="O7" s="115"/>
      <c r="P7" s="116"/>
      <c r="Q7" s="116"/>
      <c r="R7" s="116"/>
      <c r="S7" s="116"/>
      <c r="T7" s="116"/>
      <c r="U7" s="116"/>
      <c r="V7" s="116"/>
      <c r="W7" s="5"/>
      <c r="X7" s="119" t="s">
        <v>489</v>
      </c>
      <c r="Y7" s="119"/>
      <c r="Z7" s="118"/>
      <c r="AA7" s="119"/>
      <c r="AG7" s="5"/>
      <c r="AH7" s="5"/>
      <c r="AI7" s="5"/>
      <c r="AJ7" s="5"/>
      <c r="AK7" s="5"/>
      <c r="AL7" s="17"/>
      <c r="AM7" s="17"/>
      <c r="AN7" s="17"/>
      <c r="AO7" s="17"/>
      <c r="AP7" s="17"/>
      <c r="AQ7" s="17"/>
      <c r="AR7" s="17"/>
      <c r="AS7" s="17"/>
      <c r="AT7" s="17"/>
    </row>
    <row r="8" spans="1:46" ht="20.100000000000001" customHeight="1">
      <c r="A8" s="754" t="s">
        <v>324</v>
      </c>
      <c r="B8" s="754"/>
      <c r="C8" s="754"/>
      <c r="D8" s="754"/>
      <c r="E8" s="754"/>
      <c r="F8" s="754"/>
      <c r="G8" s="754"/>
      <c r="H8" s="754"/>
      <c r="I8" s="754"/>
      <c r="J8" s="754"/>
      <c r="K8" s="754"/>
      <c r="L8" s="754"/>
      <c r="M8" s="754"/>
      <c r="N8" s="754"/>
      <c r="O8" s="754"/>
      <c r="P8" s="754"/>
      <c r="Q8" s="754"/>
      <c r="R8" s="754"/>
      <c r="S8" s="754"/>
      <c r="T8" s="754"/>
      <c r="U8" s="754"/>
      <c r="V8" s="754"/>
      <c r="W8" s="5"/>
      <c r="X8" s="119" t="s">
        <v>490</v>
      </c>
      <c r="Y8" s="119"/>
      <c r="Z8" s="118"/>
      <c r="AA8" s="119"/>
      <c r="AG8" s="5"/>
      <c r="AH8" s="5"/>
      <c r="AI8" s="5"/>
      <c r="AJ8" s="5"/>
      <c r="AK8" s="4" t="s">
        <v>187</v>
      </c>
      <c r="AL8" s="5"/>
      <c r="AM8" s="5"/>
      <c r="AN8" s="5"/>
      <c r="AO8" s="5"/>
      <c r="AP8" s="5"/>
      <c r="AQ8" s="5"/>
      <c r="AR8" s="5"/>
      <c r="AS8" s="5"/>
      <c r="AT8" s="5"/>
    </row>
    <row r="9" spans="1:46" ht="20.100000000000001" customHeight="1">
      <c r="A9" s="754"/>
      <c r="B9" s="754"/>
      <c r="C9" s="754"/>
      <c r="D9" s="754"/>
      <c r="E9" s="754"/>
      <c r="F9" s="754"/>
      <c r="G9" s="754"/>
      <c r="H9" s="754"/>
      <c r="I9" s="754"/>
      <c r="J9" s="754"/>
      <c r="K9" s="754"/>
      <c r="L9" s="754"/>
      <c r="M9" s="754"/>
      <c r="N9" s="754"/>
      <c r="O9" s="754"/>
      <c r="P9" s="754"/>
      <c r="Q9" s="754"/>
      <c r="R9" s="754"/>
      <c r="S9" s="754"/>
      <c r="T9" s="754"/>
      <c r="U9" s="754"/>
      <c r="V9" s="754"/>
      <c r="W9" s="5"/>
      <c r="X9" s="119" t="s">
        <v>491</v>
      </c>
      <c r="Y9" s="119"/>
      <c r="Z9" s="118"/>
      <c r="AA9" s="119"/>
      <c r="AG9" s="5"/>
      <c r="AH9" s="5"/>
      <c r="AI9" s="5"/>
      <c r="AJ9" s="5"/>
      <c r="AK9" s="5"/>
      <c r="AL9" s="5"/>
      <c r="AM9" s="5"/>
      <c r="AN9" s="5"/>
      <c r="AO9" s="5"/>
      <c r="AP9" s="5"/>
      <c r="AQ9" s="5"/>
      <c r="AR9" s="5"/>
      <c r="AS9" s="5"/>
      <c r="AT9" s="5"/>
    </row>
    <row r="10" spans="1:46" ht="20.100000000000001" customHeight="1">
      <c r="A10" s="754"/>
      <c r="B10" s="754"/>
      <c r="C10" s="754"/>
      <c r="D10" s="754"/>
      <c r="E10" s="754"/>
      <c r="F10" s="754"/>
      <c r="G10" s="754"/>
      <c r="H10" s="754"/>
      <c r="I10" s="754"/>
      <c r="J10" s="754"/>
      <c r="K10" s="754"/>
      <c r="L10" s="754"/>
      <c r="M10" s="754"/>
      <c r="N10" s="754"/>
      <c r="O10" s="754"/>
      <c r="P10" s="754"/>
      <c r="Q10" s="754"/>
      <c r="R10" s="754"/>
      <c r="S10" s="754"/>
      <c r="T10" s="754"/>
      <c r="U10" s="754"/>
      <c r="V10" s="754"/>
      <c r="W10" s="5"/>
      <c r="X10" s="119" t="s">
        <v>492</v>
      </c>
      <c r="Y10" s="119"/>
      <c r="Z10" s="118"/>
      <c r="AA10" s="119"/>
      <c r="AG10" s="5"/>
      <c r="AH10" s="5"/>
      <c r="AI10" s="5"/>
      <c r="AJ10" s="5"/>
      <c r="AK10" s="5"/>
      <c r="AL10" s="5"/>
      <c r="AM10" s="5"/>
      <c r="AN10" s="5"/>
      <c r="AO10" s="5"/>
      <c r="AP10" s="5"/>
      <c r="AQ10" s="5"/>
      <c r="AR10" s="5"/>
      <c r="AS10" s="5"/>
      <c r="AT10" s="5"/>
    </row>
    <row r="11" spans="1:46" ht="20.100000000000001" customHeight="1">
      <c r="A11" s="754"/>
      <c r="B11" s="754"/>
      <c r="C11" s="754"/>
      <c r="D11" s="754"/>
      <c r="E11" s="754"/>
      <c r="F11" s="754"/>
      <c r="G11" s="754"/>
      <c r="H11" s="754"/>
      <c r="I11" s="754"/>
      <c r="J11" s="754"/>
      <c r="K11" s="754"/>
      <c r="L11" s="754"/>
      <c r="M11" s="754"/>
      <c r="N11" s="754"/>
      <c r="O11" s="754"/>
      <c r="P11" s="754"/>
      <c r="Q11" s="754"/>
      <c r="R11" s="754"/>
      <c r="S11" s="754"/>
      <c r="T11" s="754"/>
      <c r="U11" s="754"/>
      <c r="V11" s="754"/>
      <c r="W11" s="5"/>
      <c r="X11" s="5"/>
      <c r="Y11" s="5"/>
      <c r="Z11" s="5"/>
      <c r="AA11" s="5"/>
      <c r="AB11" s="5"/>
      <c r="AC11" s="5"/>
      <c r="AD11" s="5"/>
      <c r="AE11" s="5"/>
      <c r="AF11" s="5"/>
      <c r="AG11" s="5"/>
      <c r="AH11" s="5"/>
      <c r="AI11" s="5"/>
      <c r="AJ11" s="5"/>
      <c r="AK11" s="5"/>
      <c r="AL11" s="5"/>
      <c r="AM11" s="5"/>
      <c r="AN11" s="5"/>
      <c r="AO11" s="5"/>
      <c r="AP11" s="5"/>
      <c r="AQ11" s="5"/>
      <c r="AR11" s="5"/>
      <c r="AS11" s="5"/>
      <c r="AT11" s="5"/>
    </row>
    <row r="12" spans="1:46" ht="20.100000000000001" customHeight="1">
      <c r="A12" s="754"/>
      <c r="B12" s="754"/>
      <c r="C12" s="754"/>
      <c r="D12" s="754"/>
      <c r="E12" s="754"/>
      <c r="F12" s="754"/>
      <c r="G12" s="754"/>
      <c r="H12" s="754"/>
      <c r="I12" s="754"/>
      <c r="J12" s="754"/>
      <c r="K12" s="754"/>
      <c r="L12" s="754"/>
      <c r="M12" s="754"/>
      <c r="N12" s="754"/>
      <c r="O12" s="754"/>
      <c r="P12" s="754"/>
      <c r="Q12" s="754"/>
      <c r="R12" s="754"/>
      <c r="S12" s="754"/>
      <c r="T12" s="754"/>
      <c r="U12" s="754"/>
      <c r="V12" s="754"/>
      <c r="W12" s="5"/>
      <c r="X12" s="5"/>
      <c r="Y12" s="5"/>
      <c r="Z12" s="5"/>
      <c r="AA12" s="5"/>
      <c r="AB12" s="5"/>
      <c r="AC12" s="5"/>
      <c r="AD12" s="5"/>
      <c r="AE12" s="5"/>
      <c r="AF12" s="5"/>
      <c r="AG12" s="5"/>
      <c r="AH12" s="5"/>
      <c r="AI12" s="5"/>
      <c r="AJ12" s="5"/>
      <c r="AK12" s="5"/>
      <c r="AL12" s="5"/>
      <c r="AM12" s="5"/>
      <c r="AN12" s="5"/>
      <c r="AO12" s="5"/>
      <c r="AP12" s="5"/>
      <c r="AQ12" s="5"/>
      <c r="AR12" s="5"/>
      <c r="AS12" s="5"/>
      <c r="AT12" s="5"/>
    </row>
    <row r="13" spans="1:46" ht="20.100000000000001" customHeight="1">
      <c r="A13" s="754"/>
      <c r="B13" s="754"/>
      <c r="C13" s="754"/>
      <c r="D13" s="754"/>
      <c r="E13" s="754"/>
      <c r="F13" s="754"/>
      <c r="G13" s="754"/>
      <c r="H13" s="754"/>
      <c r="I13" s="754"/>
      <c r="J13" s="754"/>
      <c r="K13" s="754"/>
      <c r="L13" s="754"/>
      <c r="M13" s="754"/>
      <c r="N13" s="754"/>
      <c r="O13" s="754"/>
      <c r="P13" s="754"/>
      <c r="Q13" s="754"/>
      <c r="R13" s="754"/>
      <c r="S13" s="754"/>
      <c r="T13" s="754"/>
      <c r="U13" s="754"/>
      <c r="V13" s="754"/>
      <c r="W13" s="5"/>
      <c r="X13" s="5"/>
      <c r="Y13" s="5"/>
      <c r="Z13" s="5"/>
      <c r="AA13" s="5"/>
      <c r="AB13" s="5"/>
      <c r="AC13" s="5"/>
      <c r="AD13" s="5"/>
      <c r="AE13" s="5"/>
      <c r="AF13" s="5"/>
      <c r="AG13" s="5"/>
      <c r="AH13" s="5"/>
      <c r="AI13" s="5"/>
      <c r="AJ13" s="5"/>
      <c r="AK13" s="5"/>
      <c r="AL13" s="5"/>
      <c r="AM13" s="5"/>
      <c r="AN13" s="5"/>
      <c r="AO13" s="5"/>
      <c r="AP13" s="5"/>
      <c r="AQ13" s="5"/>
      <c r="AR13" s="5"/>
      <c r="AS13" s="5"/>
      <c r="AT13" s="5"/>
    </row>
    <row r="14" spans="1:46" ht="20.100000000000001" customHeight="1">
      <c r="A14" s="754"/>
      <c r="B14" s="754"/>
      <c r="C14" s="754"/>
      <c r="D14" s="754"/>
      <c r="E14" s="754"/>
      <c r="F14" s="754"/>
      <c r="G14" s="754"/>
      <c r="H14" s="754"/>
      <c r="I14" s="754"/>
      <c r="J14" s="754"/>
      <c r="K14" s="754"/>
      <c r="L14" s="754"/>
      <c r="M14" s="754"/>
      <c r="N14" s="754"/>
      <c r="O14" s="754"/>
      <c r="P14" s="754"/>
      <c r="Q14" s="754"/>
      <c r="R14" s="754"/>
      <c r="S14" s="754"/>
      <c r="T14" s="754"/>
      <c r="U14" s="754"/>
      <c r="V14" s="754"/>
      <c r="W14" s="5"/>
      <c r="X14" s="5"/>
      <c r="Y14" s="5"/>
      <c r="Z14" s="5"/>
      <c r="AA14" s="5"/>
      <c r="AB14" s="5"/>
      <c r="AC14" s="5"/>
      <c r="AD14" s="5"/>
      <c r="AE14" s="5"/>
      <c r="AF14" s="5"/>
      <c r="AG14" s="5"/>
      <c r="AH14" s="5"/>
      <c r="AI14" s="5"/>
      <c r="AJ14" s="5"/>
      <c r="AK14" s="5"/>
      <c r="AL14" s="5"/>
      <c r="AM14" s="5"/>
      <c r="AN14" s="5"/>
      <c r="AO14" s="5"/>
      <c r="AP14" s="5"/>
      <c r="AQ14" s="5"/>
      <c r="AR14" s="5"/>
      <c r="AS14" s="5"/>
      <c r="AT14" s="5"/>
    </row>
    <row r="15" spans="1:46" ht="20.100000000000001" customHeight="1">
      <c r="A15" s="754"/>
      <c r="B15" s="754"/>
      <c r="C15" s="754"/>
      <c r="D15" s="754"/>
      <c r="E15" s="754"/>
      <c r="F15" s="754"/>
      <c r="G15" s="754"/>
      <c r="H15" s="754"/>
      <c r="I15" s="754"/>
      <c r="J15" s="754"/>
      <c r="K15" s="754"/>
      <c r="L15" s="754"/>
      <c r="M15" s="754"/>
      <c r="N15" s="754"/>
      <c r="O15" s="754"/>
      <c r="P15" s="754"/>
      <c r="Q15" s="754"/>
      <c r="R15" s="754"/>
      <c r="S15" s="754"/>
      <c r="T15" s="754"/>
      <c r="U15" s="754"/>
      <c r="V15" s="754"/>
      <c r="W15" s="5"/>
      <c r="X15" s="5"/>
      <c r="Y15" s="5"/>
      <c r="Z15" s="5"/>
      <c r="AA15" s="5"/>
      <c r="AB15" s="5"/>
      <c r="AC15" s="5"/>
      <c r="AD15" s="5"/>
      <c r="AE15" s="5"/>
      <c r="AF15" s="5"/>
      <c r="AG15" s="5"/>
      <c r="AH15" s="5"/>
      <c r="AI15" s="5"/>
      <c r="AJ15" s="5"/>
      <c r="AK15" s="5"/>
      <c r="AL15" s="5"/>
      <c r="AM15" s="5"/>
      <c r="AN15" s="5"/>
      <c r="AO15" s="5"/>
      <c r="AP15" s="5"/>
      <c r="AQ15" s="5"/>
      <c r="AR15" s="5"/>
      <c r="AS15" s="5"/>
      <c r="AT15" s="5"/>
    </row>
    <row r="16" spans="1:46" ht="20.100000000000001" customHeight="1">
      <c r="A16" s="754"/>
      <c r="B16" s="754"/>
      <c r="C16" s="754"/>
      <c r="D16" s="754"/>
      <c r="E16" s="754"/>
      <c r="F16" s="754"/>
      <c r="G16" s="754"/>
      <c r="H16" s="754"/>
      <c r="I16" s="754"/>
      <c r="J16" s="754"/>
      <c r="K16" s="754"/>
      <c r="L16" s="754"/>
      <c r="M16" s="754"/>
      <c r="N16" s="754"/>
      <c r="O16" s="754"/>
      <c r="P16" s="754"/>
      <c r="Q16" s="754"/>
      <c r="R16" s="754"/>
      <c r="S16" s="754"/>
      <c r="T16" s="754"/>
      <c r="U16" s="754"/>
      <c r="V16" s="754"/>
      <c r="W16" s="5"/>
      <c r="X16" s="5"/>
      <c r="Y16" s="5"/>
      <c r="Z16" s="5"/>
      <c r="AA16" s="5"/>
      <c r="AB16" s="5"/>
      <c r="AC16" s="5"/>
      <c r="AD16" s="5"/>
      <c r="AE16" s="5"/>
      <c r="AF16" s="5"/>
      <c r="AG16" s="5"/>
      <c r="AH16" s="5"/>
      <c r="AI16" s="5"/>
      <c r="AJ16" s="5"/>
      <c r="AK16" s="5"/>
      <c r="AL16" s="5"/>
      <c r="AM16" s="5"/>
      <c r="AN16" s="5"/>
      <c r="AO16" s="5"/>
      <c r="AP16" s="5"/>
      <c r="AQ16" s="5"/>
      <c r="AR16" s="5"/>
      <c r="AS16" s="5"/>
      <c r="AT16" s="5"/>
    </row>
    <row r="17" spans="1:46" ht="20.100000000000001" customHeight="1">
      <c r="A17" s="754"/>
      <c r="B17" s="754"/>
      <c r="C17" s="754"/>
      <c r="D17" s="754"/>
      <c r="E17" s="754"/>
      <c r="F17" s="754"/>
      <c r="G17" s="754"/>
      <c r="H17" s="754"/>
      <c r="I17" s="754"/>
      <c r="J17" s="754"/>
      <c r="K17" s="754"/>
      <c r="L17" s="754"/>
      <c r="M17" s="754"/>
      <c r="N17" s="754"/>
      <c r="O17" s="754"/>
      <c r="P17" s="754"/>
      <c r="Q17" s="754"/>
      <c r="R17" s="754"/>
      <c r="S17" s="754"/>
      <c r="T17" s="754"/>
      <c r="U17" s="754"/>
      <c r="V17" s="754"/>
      <c r="W17" s="5"/>
      <c r="X17" s="5"/>
      <c r="Y17" s="5"/>
      <c r="Z17" s="5"/>
      <c r="AA17" s="5"/>
      <c r="AB17" s="5"/>
      <c r="AC17" s="5"/>
      <c r="AD17" s="5"/>
      <c r="AE17" s="5"/>
      <c r="AF17" s="5"/>
      <c r="AG17" s="5"/>
      <c r="AH17" s="5"/>
      <c r="AI17" s="5"/>
      <c r="AJ17" s="5"/>
      <c r="AK17" s="5"/>
      <c r="AL17" s="5"/>
      <c r="AM17" s="5"/>
      <c r="AN17" s="5"/>
      <c r="AO17" s="5"/>
      <c r="AP17" s="5"/>
      <c r="AQ17" s="5"/>
      <c r="AR17" s="5"/>
      <c r="AS17" s="5"/>
      <c r="AT17" s="5"/>
    </row>
    <row r="18" spans="1:46" ht="20.100000000000001" customHeight="1">
      <c r="A18" s="754"/>
      <c r="B18" s="754"/>
      <c r="C18" s="754"/>
      <c r="D18" s="754"/>
      <c r="E18" s="754"/>
      <c r="F18" s="754"/>
      <c r="G18" s="754"/>
      <c r="H18" s="754"/>
      <c r="I18" s="754"/>
      <c r="J18" s="754"/>
      <c r="K18" s="754"/>
      <c r="L18" s="754"/>
      <c r="M18" s="754"/>
      <c r="N18" s="754"/>
      <c r="O18" s="754"/>
      <c r="P18" s="754"/>
      <c r="Q18" s="754"/>
      <c r="R18" s="754"/>
      <c r="S18" s="754"/>
      <c r="T18" s="754"/>
      <c r="U18" s="754"/>
      <c r="V18" s="754"/>
      <c r="W18" s="5"/>
      <c r="X18" s="5"/>
      <c r="Y18" s="5"/>
      <c r="Z18" s="5"/>
      <c r="AA18" s="5"/>
      <c r="AB18" s="5"/>
      <c r="AC18" s="5"/>
      <c r="AD18" s="5"/>
      <c r="AE18" s="4"/>
      <c r="AF18" s="4"/>
      <c r="AG18" s="4"/>
      <c r="AH18" s="4"/>
      <c r="AI18" s="4"/>
    </row>
    <row r="19" spans="1:46" ht="20.100000000000001" customHeight="1">
      <c r="A19" s="754"/>
      <c r="B19" s="754"/>
      <c r="C19" s="754"/>
      <c r="D19" s="754"/>
      <c r="E19" s="754"/>
      <c r="F19" s="754"/>
      <c r="G19" s="754"/>
      <c r="H19" s="754"/>
      <c r="I19" s="754"/>
      <c r="J19" s="754"/>
      <c r="K19" s="754"/>
      <c r="L19" s="754"/>
      <c r="M19" s="754"/>
      <c r="N19" s="754"/>
      <c r="O19" s="754"/>
      <c r="P19" s="754"/>
      <c r="Q19" s="754"/>
      <c r="R19" s="754"/>
      <c r="S19" s="754"/>
      <c r="T19" s="754"/>
      <c r="U19" s="754"/>
      <c r="V19" s="754"/>
      <c r="W19" s="5"/>
      <c r="X19" s="5"/>
      <c r="Y19" s="5"/>
      <c r="Z19" s="5"/>
      <c r="AA19" s="5"/>
      <c r="AB19" s="5"/>
      <c r="AC19" s="5"/>
      <c r="AD19" s="5"/>
      <c r="AE19" s="4"/>
      <c r="AF19" s="4"/>
      <c r="AG19" s="4"/>
      <c r="AH19" s="4"/>
      <c r="AI19" s="4"/>
    </row>
    <row r="20" spans="1:46" ht="20.100000000000001" customHeight="1">
      <c r="A20" s="754"/>
      <c r="B20" s="754"/>
      <c r="C20" s="754"/>
      <c r="D20" s="754"/>
      <c r="E20" s="754"/>
      <c r="F20" s="754"/>
      <c r="G20" s="754"/>
      <c r="H20" s="754"/>
      <c r="I20" s="754"/>
      <c r="J20" s="754"/>
      <c r="K20" s="754"/>
      <c r="L20" s="754"/>
      <c r="M20" s="754"/>
      <c r="N20" s="754"/>
      <c r="O20" s="754"/>
      <c r="P20" s="754"/>
      <c r="Q20" s="754"/>
      <c r="R20" s="754"/>
      <c r="S20" s="754"/>
      <c r="T20" s="754"/>
      <c r="U20" s="754"/>
      <c r="V20" s="754"/>
      <c r="W20" s="5"/>
      <c r="X20" s="5"/>
      <c r="Y20" s="5"/>
      <c r="Z20" s="5"/>
      <c r="AA20" s="5"/>
      <c r="AB20" s="5"/>
      <c r="AC20" s="5"/>
      <c r="AD20" s="5"/>
      <c r="AE20" s="4"/>
      <c r="AF20" s="4"/>
      <c r="AG20" s="4"/>
      <c r="AH20" s="4"/>
      <c r="AI20" s="4"/>
    </row>
    <row r="21" spans="1:46" ht="20.100000000000001" customHeight="1">
      <c r="A21" s="754"/>
      <c r="B21" s="754"/>
      <c r="C21" s="754"/>
      <c r="D21" s="754"/>
      <c r="E21" s="754"/>
      <c r="F21" s="754"/>
      <c r="G21" s="754"/>
      <c r="H21" s="754"/>
      <c r="I21" s="754"/>
      <c r="J21" s="754"/>
      <c r="K21" s="754"/>
      <c r="L21" s="754"/>
      <c r="M21" s="754"/>
      <c r="N21" s="754"/>
      <c r="O21" s="754"/>
      <c r="P21" s="754"/>
      <c r="Q21" s="754"/>
      <c r="R21" s="754"/>
      <c r="S21" s="754"/>
      <c r="T21" s="754"/>
      <c r="U21" s="754"/>
      <c r="V21" s="754"/>
      <c r="W21" s="5"/>
      <c r="X21" s="5"/>
      <c r="Y21" s="5"/>
      <c r="Z21" s="5"/>
      <c r="AA21" s="5"/>
      <c r="AB21" s="5"/>
      <c r="AC21" s="5"/>
      <c r="AD21" s="5"/>
      <c r="AE21" s="4"/>
      <c r="AF21" s="4"/>
      <c r="AG21" s="4"/>
      <c r="AH21" s="4"/>
      <c r="AI21" s="4"/>
    </row>
    <row r="22" spans="1:46" ht="20.100000000000001" customHeight="1">
      <c r="A22" s="754"/>
      <c r="B22" s="754"/>
      <c r="C22" s="754"/>
      <c r="D22" s="754"/>
      <c r="E22" s="754"/>
      <c r="F22" s="754"/>
      <c r="G22" s="754"/>
      <c r="H22" s="754"/>
      <c r="I22" s="754"/>
      <c r="J22" s="754"/>
      <c r="K22" s="754"/>
      <c r="L22" s="754"/>
      <c r="M22" s="754"/>
      <c r="N22" s="754"/>
      <c r="O22" s="754"/>
      <c r="P22" s="754"/>
      <c r="Q22" s="754"/>
      <c r="R22" s="754"/>
      <c r="S22" s="754"/>
      <c r="T22" s="754"/>
      <c r="U22" s="754"/>
      <c r="V22" s="754"/>
      <c r="W22" s="5"/>
      <c r="X22" s="5"/>
      <c r="Y22" s="5"/>
      <c r="Z22" s="5"/>
      <c r="AA22" s="5"/>
      <c r="AB22" s="5"/>
      <c r="AC22" s="5"/>
      <c r="AD22" s="5"/>
      <c r="AE22" s="4"/>
      <c r="AF22" s="4"/>
      <c r="AG22" s="4"/>
      <c r="AH22" s="4"/>
      <c r="AI22" s="4"/>
    </row>
    <row r="23" spans="1:46" ht="20.100000000000001" customHeight="1">
      <c r="A23" s="115"/>
      <c r="B23" s="115"/>
      <c r="C23" s="115"/>
      <c r="D23" s="115"/>
      <c r="E23" s="115"/>
      <c r="F23" s="115"/>
      <c r="G23" s="115"/>
      <c r="H23" s="115"/>
      <c r="I23" s="115"/>
      <c r="J23" s="115"/>
      <c r="K23" s="115"/>
      <c r="L23" s="115"/>
      <c r="M23" s="115"/>
      <c r="N23" s="115"/>
      <c r="O23" s="115"/>
      <c r="P23" s="116"/>
      <c r="Q23" s="116"/>
      <c r="R23" s="116"/>
      <c r="S23" s="116"/>
      <c r="T23" s="116"/>
      <c r="U23" s="116"/>
      <c r="V23" s="116"/>
      <c r="W23" s="5"/>
      <c r="X23" s="5"/>
      <c r="Y23" s="5"/>
      <c r="Z23" s="5"/>
      <c r="AA23" s="5"/>
      <c r="AB23" s="5"/>
      <c r="AC23" s="5"/>
      <c r="AD23" s="5"/>
      <c r="AE23" s="4"/>
      <c r="AF23" s="4"/>
      <c r="AG23" s="4"/>
      <c r="AH23" s="4"/>
      <c r="AI23" s="4"/>
    </row>
    <row r="24" spans="1:46" ht="20.100000000000001" customHeight="1">
      <c r="A24" s="755" t="s">
        <v>325</v>
      </c>
      <c r="B24" s="756"/>
      <c r="C24" s="756"/>
      <c r="D24" s="756"/>
      <c r="E24" s="756"/>
      <c r="F24" s="756"/>
      <c r="G24" s="756"/>
      <c r="H24" s="756"/>
      <c r="I24" s="756"/>
      <c r="J24" s="756"/>
      <c r="K24" s="756"/>
      <c r="L24" s="756"/>
      <c r="M24" s="756"/>
      <c r="N24" s="756"/>
      <c r="O24" s="756"/>
      <c r="P24" s="756"/>
      <c r="Q24" s="756"/>
      <c r="R24" s="756"/>
      <c r="S24" s="756"/>
      <c r="T24" s="756"/>
      <c r="U24" s="756"/>
      <c r="V24" s="757"/>
      <c r="W24" s="5"/>
      <c r="X24" s="5"/>
      <c r="Y24" s="5"/>
      <c r="Z24" s="5"/>
      <c r="AA24" s="5"/>
      <c r="AB24" s="5"/>
      <c r="AC24" s="5"/>
      <c r="AD24" s="5"/>
      <c r="AE24" s="4"/>
      <c r="AF24" s="4"/>
      <c r="AG24" s="4"/>
      <c r="AH24" s="4"/>
      <c r="AI24" s="4"/>
    </row>
    <row r="25" spans="1:46" ht="20.100000000000001" customHeight="1">
      <c r="A25" s="758"/>
      <c r="B25" s="759"/>
      <c r="C25" s="759"/>
      <c r="D25" s="759"/>
      <c r="E25" s="759"/>
      <c r="F25" s="759"/>
      <c r="G25" s="759"/>
      <c r="H25" s="759"/>
      <c r="I25" s="759"/>
      <c r="J25" s="759"/>
      <c r="K25" s="759"/>
      <c r="L25" s="759"/>
      <c r="M25" s="759"/>
      <c r="N25" s="759"/>
      <c r="O25" s="759"/>
      <c r="P25" s="759"/>
      <c r="Q25" s="759"/>
      <c r="R25" s="759"/>
      <c r="S25" s="759"/>
      <c r="T25" s="759"/>
      <c r="U25" s="759"/>
      <c r="V25" s="760"/>
      <c r="W25" s="5"/>
      <c r="X25" s="5"/>
      <c r="Y25" s="5"/>
      <c r="Z25" s="5"/>
      <c r="AA25" s="5"/>
      <c r="AB25" s="5"/>
      <c r="AC25" s="5"/>
      <c r="AD25" s="5"/>
      <c r="AE25" s="4"/>
      <c r="AF25" s="4"/>
      <c r="AG25" s="4"/>
      <c r="AH25" s="4"/>
      <c r="AI25" s="4"/>
    </row>
    <row r="26" spans="1:46" ht="20.100000000000001" customHeight="1">
      <c r="A26" s="758"/>
      <c r="B26" s="759"/>
      <c r="C26" s="759"/>
      <c r="D26" s="759"/>
      <c r="E26" s="759"/>
      <c r="F26" s="759"/>
      <c r="G26" s="759"/>
      <c r="H26" s="759"/>
      <c r="I26" s="759"/>
      <c r="J26" s="759"/>
      <c r="K26" s="759"/>
      <c r="L26" s="759"/>
      <c r="M26" s="759"/>
      <c r="N26" s="759"/>
      <c r="O26" s="759"/>
      <c r="P26" s="759"/>
      <c r="Q26" s="759"/>
      <c r="R26" s="759"/>
      <c r="S26" s="759"/>
      <c r="T26" s="759"/>
      <c r="U26" s="759"/>
      <c r="V26" s="760"/>
      <c r="W26" s="4"/>
      <c r="X26" s="4"/>
      <c r="Y26" s="4"/>
      <c r="Z26" s="4"/>
      <c r="AA26" s="4"/>
      <c r="AB26" s="4"/>
      <c r="AC26" s="4"/>
      <c r="AD26" s="4"/>
      <c r="AE26" s="4"/>
      <c r="AF26" s="4"/>
      <c r="AG26" s="4"/>
      <c r="AH26" s="4"/>
      <c r="AI26" s="4"/>
    </row>
    <row r="27" spans="1:46" ht="20.100000000000001" customHeight="1">
      <c r="A27" s="758"/>
      <c r="B27" s="759"/>
      <c r="C27" s="759"/>
      <c r="D27" s="759"/>
      <c r="E27" s="759"/>
      <c r="F27" s="759"/>
      <c r="G27" s="759"/>
      <c r="H27" s="759"/>
      <c r="I27" s="759"/>
      <c r="J27" s="759"/>
      <c r="K27" s="759"/>
      <c r="L27" s="759"/>
      <c r="M27" s="759"/>
      <c r="N27" s="759"/>
      <c r="O27" s="759"/>
      <c r="P27" s="759"/>
      <c r="Q27" s="759"/>
      <c r="R27" s="759"/>
      <c r="S27" s="759"/>
      <c r="T27" s="759"/>
      <c r="U27" s="759"/>
      <c r="V27" s="760"/>
    </row>
    <row r="28" spans="1:46" ht="20.100000000000001" customHeight="1">
      <c r="A28" s="758"/>
      <c r="B28" s="759"/>
      <c r="C28" s="759"/>
      <c r="D28" s="759"/>
      <c r="E28" s="759"/>
      <c r="F28" s="759"/>
      <c r="G28" s="759"/>
      <c r="H28" s="759"/>
      <c r="I28" s="759"/>
      <c r="J28" s="759"/>
      <c r="K28" s="759"/>
      <c r="L28" s="759"/>
      <c r="M28" s="759"/>
      <c r="N28" s="759"/>
      <c r="O28" s="759"/>
      <c r="P28" s="759"/>
      <c r="Q28" s="759"/>
      <c r="R28" s="759"/>
      <c r="S28" s="759"/>
      <c r="T28" s="759"/>
      <c r="U28" s="759"/>
      <c r="V28" s="760"/>
    </row>
    <row r="29" spans="1:46" ht="20.100000000000001" customHeight="1">
      <c r="A29" s="758"/>
      <c r="B29" s="759"/>
      <c r="C29" s="759"/>
      <c r="D29" s="759"/>
      <c r="E29" s="759"/>
      <c r="F29" s="759"/>
      <c r="G29" s="759"/>
      <c r="H29" s="759"/>
      <c r="I29" s="759"/>
      <c r="J29" s="759"/>
      <c r="K29" s="759"/>
      <c r="L29" s="759"/>
      <c r="M29" s="759"/>
      <c r="N29" s="759"/>
      <c r="O29" s="759"/>
      <c r="P29" s="759"/>
      <c r="Q29" s="759"/>
      <c r="R29" s="759"/>
      <c r="S29" s="759"/>
      <c r="T29" s="759"/>
      <c r="U29" s="759"/>
      <c r="V29" s="760"/>
    </row>
    <row r="30" spans="1:46" ht="20.100000000000001" customHeight="1">
      <c r="A30" s="758"/>
      <c r="B30" s="759"/>
      <c r="C30" s="759"/>
      <c r="D30" s="759"/>
      <c r="E30" s="759"/>
      <c r="F30" s="759"/>
      <c r="G30" s="759"/>
      <c r="H30" s="759"/>
      <c r="I30" s="759"/>
      <c r="J30" s="759"/>
      <c r="K30" s="759"/>
      <c r="L30" s="759"/>
      <c r="M30" s="759"/>
      <c r="N30" s="759"/>
      <c r="O30" s="759"/>
      <c r="P30" s="759"/>
      <c r="Q30" s="759"/>
      <c r="R30" s="759"/>
      <c r="S30" s="759"/>
      <c r="T30" s="759"/>
      <c r="U30" s="759"/>
      <c r="V30" s="760"/>
    </row>
    <row r="31" spans="1:46" ht="20.100000000000001" customHeight="1">
      <c r="A31" s="758"/>
      <c r="B31" s="759"/>
      <c r="C31" s="759"/>
      <c r="D31" s="759"/>
      <c r="E31" s="759"/>
      <c r="F31" s="759"/>
      <c r="G31" s="759"/>
      <c r="H31" s="759"/>
      <c r="I31" s="759"/>
      <c r="J31" s="759"/>
      <c r="K31" s="759"/>
      <c r="L31" s="759"/>
      <c r="M31" s="759"/>
      <c r="N31" s="759"/>
      <c r="O31" s="759"/>
      <c r="P31" s="759"/>
      <c r="Q31" s="759"/>
      <c r="R31" s="759"/>
      <c r="S31" s="759"/>
      <c r="T31" s="759"/>
      <c r="U31" s="759"/>
      <c r="V31" s="760"/>
    </row>
    <row r="32" spans="1:46" ht="20.100000000000001" customHeight="1">
      <c r="A32" s="758"/>
      <c r="B32" s="759"/>
      <c r="C32" s="759"/>
      <c r="D32" s="759"/>
      <c r="E32" s="759"/>
      <c r="F32" s="759"/>
      <c r="G32" s="759"/>
      <c r="H32" s="759"/>
      <c r="I32" s="759"/>
      <c r="J32" s="759"/>
      <c r="K32" s="759"/>
      <c r="L32" s="759"/>
      <c r="M32" s="759"/>
      <c r="N32" s="759"/>
      <c r="O32" s="759"/>
      <c r="P32" s="759"/>
      <c r="Q32" s="759"/>
      <c r="R32" s="759"/>
      <c r="S32" s="759"/>
      <c r="T32" s="759"/>
      <c r="U32" s="759"/>
      <c r="V32" s="760"/>
    </row>
    <row r="33" spans="1:22" ht="20.100000000000001" customHeight="1">
      <c r="A33" s="758"/>
      <c r="B33" s="759"/>
      <c r="C33" s="759"/>
      <c r="D33" s="759"/>
      <c r="E33" s="759"/>
      <c r="F33" s="759"/>
      <c r="G33" s="759"/>
      <c r="H33" s="759"/>
      <c r="I33" s="759"/>
      <c r="J33" s="759"/>
      <c r="K33" s="759"/>
      <c r="L33" s="759"/>
      <c r="M33" s="759"/>
      <c r="N33" s="759"/>
      <c r="O33" s="759"/>
      <c r="P33" s="759"/>
      <c r="Q33" s="759"/>
      <c r="R33" s="759"/>
      <c r="S33" s="759"/>
      <c r="T33" s="759"/>
      <c r="U33" s="759"/>
      <c r="V33" s="760"/>
    </row>
    <row r="34" spans="1:22" ht="20.100000000000001" customHeight="1">
      <c r="A34" s="758"/>
      <c r="B34" s="759"/>
      <c r="C34" s="759"/>
      <c r="D34" s="759"/>
      <c r="E34" s="759"/>
      <c r="F34" s="759"/>
      <c r="G34" s="759"/>
      <c r="H34" s="759"/>
      <c r="I34" s="759"/>
      <c r="J34" s="759"/>
      <c r="K34" s="759"/>
      <c r="L34" s="759"/>
      <c r="M34" s="759"/>
      <c r="N34" s="759"/>
      <c r="O34" s="759"/>
      <c r="P34" s="759"/>
      <c r="Q34" s="759"/>
      <c r="R34" s="759"/>
      <c r="S34" s="759"/>
      <c r="T34" s="759"/>
      <c r="U34" s="759"/>
      <c r="V34" s="760"/>
    </row>
    <row r="35" spans="1:22" ht="20.100000000000001" customHeight="1">
      <c r="A35" s="758"/>
      <c r="B35" s="759"/>
      <c r="C35" s="759"/>
      <c r="D35" s="759"/>
      <c r="E35" s="759"/>
      <c r="F35" s="759"/>
      <c r="G35" s="759"/>
      <c r="H35" s="759"/>
      <c r="I35" s="759"/>
      <c r="J35" s="759"/>
      <c r="K35" s="759"/>
      <c r="L35" s="759"/>
      <c r="M35" s="759"/>
      <c r="N35" s="759"/>
      <c r="O35" s="759"/>
      <c r="P35" s="759"/>
      <c r="Q35" s="759"/>
      <c r="R35" s="759"/>
      <c r="S35" s="759"/>
      <c r="T35" s="759"/>
      <c r="U35" s="759"/>
      <c r="V35" s="760"/>
    </row>
    <row r="36" spans="1:22" ht="20.100000000000001" customHeight="1">
      <c r="A36" s="758"/>
      <c r="B36" s="759"/>
      <c r="C36" s="759"/>
      <c r="D36" s="759"/>
      <c r="E36" s="759"/>
      <c r="F36" s="759"/>
      <c r="G36" s="759"/>
      <c r="H36" s="759"/>
      <c r="I36" s="759"/>
      <c r="J36" s="759"/>
      <c r="K36" s="759"/>
      <c r="L36" s="759"/>
      <c r="M36" s="759"/>
      <c r="N36" s="759"/>
      <c r="O36" s="759"/>
      <c r="P36" s="759"/>
      <c r="Q36" s="759"/>
      <c r="R36" s="759"/>
      <c r="S36" s="759"/>
      <c r="T36" s="759"/>
      <c r="U36" s="759"/>
      <c r="V36" s="760"/>
    </row>
    <row r="37" spans="1:22" ht="20.100000000000001" customHeight="1">
      <c r="A37" s="758"/>
      <c r="B37" s="759"/>
      <c r="C37" s="759"/>
      <c r="D37" s="759"/>
      <c r="E37" s="759"/>
      <c r="F37" s="759"/>
      <c r="G37" s="759"/>
      <c r="H37" s="759"/>
      <c r="I37" s="759"/>
      <c r="J37" s="759"/>
      <c r="K37" s="759"/>
      <c r="L37" s="759"/>
      <c r="M37" s="759"/>
      <c r="N37" s="759"/>
      <c r="O37" s="759"/>
      <c r="P37" s="759"/>
      <c r="Q37" s="759"/>
      <c r="R37" s="759"/>
      <c r="S37" s="759"/>
      <c r="T37" s="759"/>
      <c r="U37" s="759"/>
      <c r="V37" s="760"/>
    </row>
    <row r="38" spans="1:22" ht="20.100000000000001" customHeight="1">
      <c r="A38" s="758"/>
      <c r="B38" s="759"/>
      <c r="C38" s="759"/>
      <c r="D38" s="759"/>
      <c r="E38" s="759"/>
      <c r="F38" s="759"/>
      <c r="G38" s="759"/>
      <c r="H38" s="759"/>
      <c r="I38" s="759"/>
      <c r="J38" s="759"/>
      <c r="K38" s="759"/>
      <c r="L38" s="759"/>
      <c r="M38" s="759"/>
      <c r="N38" s="759"/>
      <c r="O38" s="759"/>
      <c r="P38" s="759"/>
      <c r="Q38" s="759"/>
      <c r="R38" s="759"/>
      <c r="S38" s="759"/>
      <c r="T38" s="759"/>
      <c r="U38" s="759"/>
      <c r="V38" s="760"/>
    </row>
    <row r="39" spans="1:22" ht="20.100000000000001" customHeight="1">
      <c r="A39" s="758"/>
      <c r="B39" s="759"/>
      <c r="C39" s="759"/>
      <c r="D39" s="759"/>
      <c r="E39" s="759"/>
      <c r="F39" s="759"/>
      <c r="G39" s="759"/>
      <c r="H39" s="759"/>
      <c r="I39" s="759"/>
      <c r="J39" s="759"/>
      <c r="K39" s="759"/>
      <c r="L39" s="759"/>
      <c r="M39" s="759"/>
      <c r="N39" s="759"/>
      <c r="O39" s="759"/>
      <c r="P39" s="759"/>
      <c r="Q39" s="759"/>
      <c r="R39" s="759"/>
      <c r="S39" s="759"/>
      <c r="T39" s="759"/>
      <c r="U39" s="759"/>
      <c r="V39" s="760"/>
    </row>
    <row r="40" spans="1:22" ht="20.100000000000001" customHeight="1">
      <c r="A40" s="758"/>
      <c r="B40" s="759"/>
      <c r="C40" s="759"/>
      <c r="D40" s="759"/>
      <c r="E40" s="759"/>
      <c r="F40" s="759"/>
      <c r="G40" s="759"/>
      <c r="H40" s="759"/>
      <c r="I40" s="759"/>
      <c r="J40" s="759"/>
      <c r="K40" s="759"/>
      <c r="L40" s="759"/>
      <c r="M40" s="759"/>
      <c r="N40" s="759"/>
      <c r="O40" s="759"/>
      <c r="P40" s="759"/>
      <c r="Q40" s="759"/>
      <c r="R40" s="759"/>
      <c r="S40" s="759"/>
      <c r="T40" s="759"/>
      <c r="U40" s="759"/>
      <c r="V40" s="760"/>
    </row>
    <row r="41" spans="1:22" ht="20.100000000000001" customHeight="1">
      <c r="A41" s="758"/>
      <c r="B41" s="759"/>
      <c r="C41" s="759"/>
      <c r="D41" s="759"/>
      <c r="E41" s="759"/>
      <c r="F41" s="759"/>
      <c r="G41" s="759"/>
      <c r="H41" s="759"/>
      <c r="I41" s="759"/>
      <c r="J41" s="759"/>
      <c r="K41" s="759"/>
      <c r="L41" s="759"/>
      <c r="M41" s="759"/>
      <c r="N41" s="759"/>
      <c r="O41" s="759"/>
      <c r="P41" s="759"/>
      <c r="Q41" s="759"/>
      <c r="R41" s="759"/>
      <c r="S41" s="759"/>
      <c r="T41" s="759"/>
      <c r="U41" s="759"/>
      <c r="V41" s="760"/>
    </row>
    <row r="42" spans="1:22" ht="20.100000000000001" customHeight="1">
      <c r="A42" s="758"/>
      <c r="B42" s="759"/>
      <c r="C42" s="759"/>
      <c r="D42" s="759"/>
      <c r="E42" s="759"/>
      <c r="F42" s="759"/>
      <c r="G42" s="759"/>
      <c r="H42" s="759"/>
      <c r="I42" s="759"/>
      <c r="J42" s="759"/>
      <c r="K42" s="759"/>
      <c r="L42" s="759"/>
      <c r="M42" s="759"/>
      <c r="N42" s="759"/>
      <c r="O42" s="759"/>
      <c r="P42" s="759"/>
      <c r="Q42" s="759"/>
      <c r="R42" s="759"/>
      <c r="S42" s="759"/>
      <c r="T42" s="759"/>
      <c r="U42" s="759"/>
      <c r="V42" s="760"/>
    </row>
    <row r="43" spans="1:22" ht="20.100000000000001" customHeight="1">
      <c r="A43" s="758"/>
      <c r="B43" s="759"/>
      <c r="C43" s="759"/>
      <c r="D43" s="759"/>
      <c r="E43" s="759"/>
      <c r="F43" s="759"/>
      <c r="G43" s="759"/>
      <c r="H43" s="759"/>
      <c r="I43" s="759"/>
      <c r="J43" s="759"/>
      <c r="K43" s="759"/>
      <c r="L43" s="759"/>
      <c r="M43" s="759"/>
      <c r="N43" s="759"/>
      <c r="O43" s="759"/>
      <c r="P43" s="759"/>
      <c r="Q43" s="759"/>
      <c r="R43" s="759"/>
      <c r="S43" s="759"/>
      <c r="T43" s="759"/>
      <c r="U43" s="759"/>
      <c r="V43" s="760"/>
    </row>
    <row r="44" spans="1:22" ht="20.100000000000001" customHeight="1">
      <c r="A44" s="761"/>
      <c r="B44" s="762"/>
      <c r="C44" s="762"/>
      <c r="D44" s="762"/>
      <c r="E44" s="762"/>
      <c r="F44" s="762"/>
      <c r="G44" s="762"/>
      <c r="H44" s="762"/>
      <c r="I44" s="762"/>
      <c r="J44" s="762"/>
      <c r="K44" s="762"/>
      <c r="L44" s="762"/>
      <c r="M44" s="762"/>
      <c r="N44" s="762"/>
      <c r="O44" s="762"/>
      <c r="P44" s="762"/>
      <c r="Q44" s="762"/>
      <c r="R44" s="762"/>
      <c r="S44" s="762"/>
      <c r="T44" s="762"/>
      <c r="U44" s="762"/>
      <c r="V44" s="763"/>
    </row>
    <row r="45" spans="1:22" ht="20.100000000000001" customHeight="1">
      <c r="A45" s="764"/>
      <c r="B45" s="764"/>
      <c r="C45" s="764"/>
      <c r="D45" s="764"/>
      <c r="E45" s="764"/>
      <c r="F45" s="764"/>
      <c r="G45" s="764"/>
      <c r="H45" s="764"/>
      <c r="I45" s="764"/>
      <c r="J45" s="764"/>
      <c r="K45" s="764"/>
      <c r="L45" s="764"/>
      <c r="M45" s="764"/>
      <c r="N45" s="764"/>
      <c r="O45" s="764"/>
      <c r="P45" s="764"/>
      <c r="Q45" s="764"/>
      <c r="R45" s="764"/>
      <c r="S45" s="764"/>
      <c r="T45" s="764"/>
      <c r="U45" s="764"/>
      <c r="V45" s="764"/>
    </row>
    <row r="46" spans="1:22" ht="20.100000000000001" customHeight="1">
      <c r="A46" s="112" t="str">
        <f>A2</f>
        <v>(【参考】　様式第３号)</v>
      </c>
      <c r="B46" s="112"/>
      <c r="C46" s="112"/>
      <c r="D46" s="112"/>
      <c r="E46" s="112"/>
      <c r="F46" s="112"/>
      <c r="G46" s="112"/>
      <c r="H46" s="112"/>
      <c r="I46" s="112"/>
      <c r="J46" s="112"/>
      <c r="K46"/>
      <c r="L46"/>
      <c r="M46"/>
      <c r="N46" s="765" t="s">
        <v>321</v>
      </c>
      <c r="O46" s="765"/>
      <c r="P46" s="765"/>
      <c r="Q46" s="765">
        <f>$Q$2</f>
        <v>0</v>
      </c>
      <c r="R46" s="765"/>
      <c r="S46" s="765"/>
      <c r="T46" s="765"/>
      <c r="U46" s="765"/>
      <c r="V46" s="765"/>
    </row>
    <row r="47" spans="1:22" ht="20.100000000000001" customHeight="1">
      <c r="A47" s="766" t="s">
        <v>180</v>
      </c>
      <c r="B47" s="766"/>
      <c r="C47" s="113">
        <f>$C$3</f>
        <v>0</v>
      </c>
      <c r="D47" s="767" t="s">
        <v>322</v>
      </c>
      <c r="E47" s="767"/>
      <c r="F47" s="114" t="s">
        <v>323</v>
      </c>
      <c r="G47" s="114"/>
      <c r="H47" s="114"/>
      <c r="I47" s="114"/>
      <c r="J47" s="114"/>
      <c r="K47" s="114"/>
      <c r="L47" s="114"/>
      <c r="M47" s="114"/>
      <c r="N47" s="114"/>
      <c r="O47" s="114"/>
      <c r="P47" s="114"/>
      <c r="Q47" s="114"/>
      <c r="R47" s="114"/>
      <c r="S47" s="114"/>
      <c r="T47" s="114"/>
      <c r="U47" s="114"/>
      <c r="V47" s="114"/>
    </row>
    <row r="48" spans="1:22" ht="20.100000000000001" customHeight="1">
      <c r="A48" s="115"/>
      <c r="B48" s="115"/>
      <c r="C48" s="115"/>
      <c r="D48" s="115"/>
      <c r="E48" s="115"/>
      <c r="F48" s="115"/>
      <c r="G48" s="115"/>
      <c r="H48" s="115"/>
      <c r="I48" s="115"/>
      <c r="J48" s="115"/>
      <c r="K48" s="115"/>
      <c r="L48" s="115"/>
      <c r="M48" s="115"/>
      <c r="N48" s="115"/>
      <c r="O48" s="115"/>
      <c r="P48" s="115"/>
      <c r="Q48" s="115"/>
      <c r="R48" s="115"/>
      <c r="S48" s="115"/>
      <c r="T48" s="115"/>
      <c r="U48" s="115"/>
      <c r="V48" s="115"/>
    </row>
    <row r="49" spans="1:22" ht="20.100000000000001" customHeight="1">
      <c r="A49" s="768" t="s">
        <v>253</v>
      </c>
      <c r="B49" s="768"/>
      <c r="C49" s="768"/>
      <c r="D49" s="768"/>
      <c r="E49" s="768"/>
      <c r="F49" s="769"/>
      <c r="G49" s="769"/>
      <c r="H49" s="769"/>
      <c r="I49" s="769"/>
      <c r="J49" s="769"/>
      <c r="K49" s="769"/>
      <c r="L49" s="769"/>
      <c r="M49" s="769"/>
      <c r="N49" s="769"/>
      <c r="O49" s="769"/>
      <c r="P49" s="769"/>
      <c r="Q49" s="769"/>
      <c r="R49" s="769"/>
      <c r="S49" s="769"/>
      <c r="T49" s="769"/>
      <c r="U49" s="769"/>
      <c r="V49" s="769"/>
    </row>
    <row r="50" spans="1:22" ht="20.100000000000001" customHeight="1">
      <c r="A50" s="768" t="s">
        <v>0</v>
      </c>
      <c r="B50" s="768"/>
      <c r="C50" s="768"/>
      <c r="D50" s="769"/>
      <c r="E50" s="769"/>
      <c r="F50" s="769"/>
      <c r="G50" s="769"/>
      <c r="H50" s="769"/>
      <c r="I50" s="769"/>
      <c r="J50" s="769"/>
      <c r="K50" s="769"/>
      <c r="L50" s="769"/>
      <c r="M50" s="769"/>
      <c r="N50" s="769"/>
      <c r="O50" s="769"/>
      <c r="P50" s="769"/>
      <c r="Q50" s="769"/>
      <c r="R50" s="769"/>
      <c r="S50" s="769"/>
      <c r="T50" s="769"/>
      <c r="U50" s="769"/>
      <c r="V50" s="769"/>
    </row>
    <row r="51" spans="1:22" ht="20.100000000000001" customHeight="1">
      <c r="A51" s="115"/>
      <c r="B51" s="115"/>
      <c r="C51" s="115"/>
      <c r="D51" s="115"/>
      <c r="E51" s="115"/>
      <c r="F51" s="115"/>
      <c r="G51" s="115"/>
      <c r="H51" s="115"/>
      <c r="I51" s="115"/>
      <c r="J51" s="115"/>
      <c r="K51" s="115"/>
      <c r="L51" s="115"/>
      <c r="M51" s="115"/>
      <c r="N51" s="115"/>
      <c r="O51" s="115"/>
      <c r="P51" s="116"/>
      <c r="Q51" s="116"/>
      <c r="R51" s="116"/>
      <c r="S51" s="116"/>
      <c r="T51" s="116"/>
      <c r="U51" s="116"/>
      <c r="V51" s="116"/>
    </row>
    <row r="52" spans="1:22" ht="20.100000000000001" customHeight="1">
      <c r="A52" s="754" t="s">
        <v>324</v>
      </c>
      <c r="B52" s="754"/>
      <c r="C52" s="754"/>
      <c r="D52" s="754"/>
      <c r="E52" s="754"/>
      <c r="F52" s="754"/>
      <c r="G52" s="754"/>
      <c r="H52" s="754"/>
      <c r="I52" s="754"/>
      <c r="J52" s="754"/>
      <c r="K52" s="754"/>
      <c r="L52" s="754"/>
      <c r="M52" s="754"/>
      <c r="N52" s="754"/>
      <c r="O52" s="754"/>
      <c r="P52" s="754"/>
      <c r="Q52" s="754"/>
      <c r="R52" s="754"/>
      <c r="S52" s="754"/>
      <c r="T52" s="754"/>
      <c r="U52" s="754"/>
      <c r="V52" s="754"/>
    </row>
    <row r="53" spans="1:22" ht="20.100000000000001" customHeight="1">
      <c r="A53" s="754"/>
      <c r="B53" s="754"/>
      <c r="C53" s="754"/>
      <c r="D53" s="754"/>
      <c r="E53" s="754"/>
      <c r="F53" s="754"/>
      <c r="G53" s="754"/>
      <c r="H53" s="754"/>
      <c r="I53" s="754"/>
      <c r="J53" s="754"/>
      <c r="K53" s="754"/>
      <c r="L53" s="754"/>
      <c r="M53" s="754"/>
      <c r="N53" s="754"/>
      <c r="O53" s="754"/>
      <c r="P53" s="754"/>
      <c r="Q53" s="754"/>
      <c r="R53" s="754"/>
      <c r="S53" s="754"/>
      <c r="T53" s="754"/>
      <c r="U53" s="754"/>
      <c r="V53" s="754"/>
    </row>
    <row r="54" spans="1:22" ht="20.100000000000001" customHeight="1">
      <c r="A54" s="754"/>
      <c r="B54" s="754"/>
      <c r="C54" s="754"/>
      <c r="D54" s="754"/>
      <c r="E54" s="754"/>
      <c r="F54" s="754"/>
      <c r="G54" s="754"/>
      <c r="H54" s="754"/>
      <c r="I54" s="754"/>
      <c r="J54" s="754"/>
      <c r="K54" s="754"/>
      <c r="L54" s="754"/>
      <c r="M54" s="754"/>
      <c r="N54" s="754"/>
      <c r="O54" s="754"/>
      <c r="P54" s="754"/>
      <c r="Q54" s="754"/>
      <c r="R54" s="754"/>
      <c r="S54" s="754"/>
      <c r="T54" s="754"/>
      <c r="U54" s="754"/>
      <c r="V54" s="754"/>
    </row>
    <row r="55" spans="1:22" ht="20.100000000000001" customHeight="1">
      <c r="A55" s="754"/>
      <c r="B55" s="754"/>
      <c r="C55" s="754"/>
      <c r="D55" s="754"/>
      <c r="E55" s="754"/>
      <c r="F55" s="754"/>
      <c r="G55" s="754"/>
      <c r="H55" s="754"/>
      <c r="I55" s="754"/>
      <c r="J55" s="754"/>
      <c r="K55" s="754"/>
      <c r="L55" s="754"/>
      <c r="M55" s="754"/>
      <c r="N55" s="754"/>
      <c r="O55" s="754"/>
      <c r="P55" s="754"/>
      <c r="Q55" s="754"/>
      <c r="R55" s="754"/>
      <c r="S55" s="754"/>
      <c r="T55" s="754"/>
      <c r="U55" s="754"/>
      <c r="V55" s="754"/>
    </row>
    <row r="56" spans="1:22" ht="20.100000000000001" customHeight="1">
      <c r="A56" s="754"/>
      <c r="B56" s="754"/>
      <c r="C56" s="754"/>
      <c r="D56" s="754"/>
      <c r="E56" s="754"/>
      <c r="F56" s="754"/>
      <c r="G56" s="754"/>
      <c r="H56" s="754"/>
      <c r="I56" s="754"/>
      <c r="J56" s="754"/>
      <c r="K56" s="754"/>
      <c r="L56" s="754"/>
      <c r="M56" s="754"/>
      <c r="N56" s="754"/>
      <c r="O56" s="754"/>
      <c r="P56" s="754"/>
      <c r="Q56" s="754"/>
      <c r="R56" s="754"/>
      <c r="S56" s="754"/>
      <c r="T56" s="754"/>
      <c r="U56" s="754"/>
      <c r="V56" s="754"/>
    </row>
    <row r="57" spans="1:22" ht="20.100000000000001" customHeight="1">
      <c r="A57" s="754"/>
      <c r="B57" s="754"/>
      <c r="C57" s="754"/>
      <c r="D57" s="754"/>
      <c r="E57" s="754"/>
      <c r="F57" s="754"/>
      <c r="G57" s="754"/>
      <c r="H57" s="754"/>
      <c r="I57" s="754"/>
      <c r="J57" s="754"/>
      <c r="K57" s="754"/>
      <c r="L57" s="754"/>
      <c r="M57" s="754"/>
      <c r="N57" s="754"/>
      <c r="O57" s="754"/>
      <c r="P57" s="754"/>
      <c r="Q57" s="754"/>
      <c r="R57" s="754"/>
      <c r="S57" s="754"/>
      <c r="T57" s="754"/>
      <c r="U57" s="754"/>
      <c r="V57" s="754"/>
    </row>
    <row r="58" spans="1:22" ht="20.100000000000001" customHeight="1">
      <c r="A58" s="754"/>
      <c r="B58" s="754"/>
      <c r="C58" s="754"/>
      <c r="D58" s="754"/>
      <c r="E58" s="754"/>
      <c r="F58" s="754"/>
      <c r="G58" s="754"/>
      <c r="H58" s="754"/>
      <c r="I58" s="754"/>
      <c r="J58" s="754"/>
      <c r="K58" s="754"/>
      <c r="L58" s="754"/>
      <c r="M58" s="754"/>
      <c r="N58" s="754"/>
      <c r="O58" s="754"/>
      <c r="P58" s="754"/>
      <c r="Q58" s="754"/>
      <c r="R58" s="754"/>
      <c r="S58" s="754"/>
      <c r="T58" s="754"/>
      <c r="U58" s="754"/>
      <c r="V58" s="754"/>
    </row>
    <row r="59" spans="1:22" ht="20.100000000000001" customHeight="1">
      <c r="A59" s="754"/>
      <c r="B59" s="754"/>
      <c r="C59" s="754"/>
      <c r="D59" s="754"/>
      <c r="E59" s="754"/>
      <c r="F59" s="754"/>
      <c r="G59" s="754"/>
      <c r="H59" s="754"/>
      <c r="I59" s="754"/>
      <c r="J59" s="754"/>
      <c r="K59" s="754"/>
      <c r="L59" s="754"/>
      <c r="M59" s="754"/>
      <c r="N59" s="754"/>
      <c r="O59" s="754"/>
      <c r="P59" s="754"/>
      <c r="Q59" s="754"/>
      <c r="R59" s="754"/>
      <c r="S59" s="754"/>
      <c r="T59" s="754"/>
      <c r="U59" s="754"/>
      <c r="V59" s="754"/>
    </row>
    <row r="60" spans="1:22" ht="20.100000000000001" customHeight="1">
      <c r="A60" s="754"/>
      <c r="B60" s="754"/>
      <c r="C60" s="754"/>
      <c r="D60" s="754"/>
      <c r="E60" s="754"/>
      <c r="F60" s="754"/>
      <c r="G60" s="754"/>
      <c r="H60" s="754"/>
      <c r="I60" s="754"/>
      <c r="J60" s="754"/>
      <c r="K60" s="754"/>
      <c r="L60" s="754"/>
      <c r="M60" s="754"/>
      <c r="N60" s="754"/>
      <c r="O60" s="754"/>
      <c r="P60" s="754"/>
      <c r="Q60" s="754"/>
      <c r="R60" s="754"/>
      <c r="S60" s="754"/>
      <c r="T60" s="754"/>
      <c r="U60" s="754"/>
      <c r="V60" s="754"/>
    </row>
    <row r="61" spans="1:22" ht="20.100000000000001" customHeight="1">
      <c r="A61" s="754"/>
      <c r="B61" s="754"/>
      <c r="C61" s="754"/>
      <c r="D61" s="754"/>
      <c r="E61" s="754"/>
      <c r="F61" s="754"/>
      <c r="G61" s="754"/>
      <c r="H61" s="754"/>
      <c r="I61" s="754"/>
      <c r="J61" s="754"/>
      <c r="K61" s="754"/>
      <c r="L61" s="754"/>
      <c r="M61" s="754"/>
      <c r="N61" s="754"/>
      <c r="O61" s="754"/>
      <c r="P61" s="754"/>
      <c r="Q61" s="754"/>
      <c r="R61" s="754"/>
      <c r="S61" s="754"/>
      <c r="T61" s="754"/>
      <c r="U61" s="754"/>
      <c r="V61" s="754"/>
    </row>
    <row r="62" spans="1:22" ht="20.100000000000001" customHeight="1">
      <c r="A62" s="754"/>
      <c r="B62" s="754"/>
      <c r="C62" s="754"/>
      <c r="D62" s="754"/>
      <c r="E62" s="754"/>
      <c r="F62" s="754"/>
      <c r="G62" s="754"/>
      <c r="H62" s="754"/>
      <c r="I62" s="754"/>
      <c r="J62" s="754"/>
      <c r="K62" s="754"/>
      <c r="L62" s="754"/>
      <c r="M62" s="754"/>
      <c r="N62" s="754"/>
      <c r="O62" s="754"/>
      <c r="P62" s="754"/>
      <c r="Q62" s="754"/>
      <c r="R62" s="754"/>
      <c r="S62" s="754"/>
      <c r="T62" s="754"/>
      <c r="U62" s="754"/>
      <c r="V62" s="754"/>
    </row>
    <row r="63" spans="1:22" ht="20.100000000000001" customHeight="1">
      <c r="A63" s="754"/>
      <c r="B63" s="754"/>
      <c r="C63" s="754"/>
      <c r="D63" s="754"/>
      <c r="E63" s="754"/>
      <c r="F63" s="754"/>
      <c r="G63" s="754"/>
      <c r="H63" s="754"/>
      <c r="I63" s="754"/>
      <c r="J63" s="754"/>
      <c r="K63" s="754"/>
      <c r="L63" s="754"/>
      <c r="M63" s="754"/>
      <c r="N63" s="754"/>
      <c r="O63" s="754"/>
      <c r="P63" s="754"/>
      <c r="Q63" s="754"/>
      <c r="R63" s="754"/>
      <c r="S63" s="754"/>
      <c r="T63" s="754"/>
      <c r="U63" s="754"/>
      <c r="V63" s="754"/>
    </row>
    <row r="64" spans="1:22" ht="20.100000000000001" customHeight="1">
      <c r="A64" s="754"/>
      <c r="B64" s="754"/>
      <c r="C64" s="754"/>
      <c r="D64" s="754"/>
      <c r="E64" s="754"/>
      <c r="F64" s="754"/>
      <c r="G64" s="754"/>
      <c r="H64" s="754"/>
      <c r="I64" s="754"/>
      <c r="J64" s="754"/>
      <c r="K64" s="754"/>
      <c r="L64" s="754"/>
      <c r="M64" s="754"/>
      <c r="N64" s="754"/>
      <c r="O64" s="754"/>
      <c r="P64" s="754"/>
      <c r="Q64" s="754"/>
      <c r="R64" s="754"/>
      <c r="S64" s="754"/>
      <c r="T64" s="754"/>
      <c r="U64" s="754"/>
      <c r="V64" s="754"/>
    </row>
    <row r="65" spans="1:22" ht="20.100000000000001" customHeight="1">
      <c r="A65" s="754"/>
      <c r="B65" s="754"/>
      <c r="C65" s="754"/>
      <c r="D65" s="754"/>
      <c r="E65" s="754"/>
      <c r="F65" s="754"/>
      <c r="G65" s="754"/>
      <c r="H65" s="754"/>
      <c r="I65" s="754"/>
      <c r="J65" s="754"/>
      <c r="K65" s="754"/>
      <c r="L65" s="754"/>
      <c r="M65" s="754"/>
      <c r="N65" s="754"/>
      <c r="O65" s="754"/>
      <c r="P65" s="754"/>
      <c r="Q65" s="754"/>
      <c r="R65" s="754"/>
      <c r="S65" s="754"/>
      <c r="T65" s="754"/>
      <c r="U65" s="754"/>
      <c r="V65" s="754"/>
    </row>
    <row r="66" spans="1:22" ht="20.100000000000001" customHeight="1">
      <c r="A66" s="754"/>
      <c r="B66" s="754"/>
      <c r="C66" s="754"/>
      <c r="D66" s="754"/>
      <c r="E66" s="754"/>
      <c r="F66" s="754"/>
      <c r="G66" s="754"/>
      <c r="H66" s="754"/>
      <c r="I66" s="754"/>
      <c r="J66" s="754"/>
      <c r="K66" s="754"/>
      <c r="L66" s="754"/>
      <c r="M66" s="754"/>
      <c r="N66" s="754"/>
      <c r="O66" s="754"/>
      <c r="P66" s="754"/>
      <c r="Q66" s="754"/>
      <c r="R66" s="754"/>
      <c r="S66" s="754"/>
      <c r="T66" s="754"/>
      <c r="U66" s="754"/>
      <c r="V66" s="754"/>
    </row>
    <row r="67" spans="1:22" ht="20.100000000000001" customHeight="1">
      <c r="A67" s="115"/>
      <c r="B67" s="115"/>
      <c r="C67" s="115"/>
      <c r="D67" s="115"/>
      <c r="E67" s="115"/>
      <c r="F67" s="115"/>
      <c r="G67" s="115"/>
      <c r="H67" s="115"/>
      <c r="I67" s="115"/>
      <c r="J67" s="115"/>
      <c r="K67" s="115"/>
      <c r="L67" s="115"/>
      <c r="M67" s="115"/>
      <c r="N67" s="115"/>
      <c r="O67" s="115"/>
      <c r="P67" s="116"/>
      <c r="Q67" s="116"/>
      <c r="R67" s="116"/>
      <c r="S67" s="116"/>
      <c r="T67" s="116"/>
      <c r="U67" s="116"/>
      <c r="V67" s="116"/>
    </row>
    <row r="68" spans="1:22" ht="20.100000000000001" customHeight="1">
      <c r="A68" s="755" t="s">
        <v>325</v>
      </c>
      <c r="B68" s="756"/>
      <c r="C68" s="756"/>
      <c r="D68" s="756"/>
      <c r="E68" s="756"/>
      <c r="F68" s="756"/>
      <c r="G68" s="756"/>
      <c r="H68" s="756"/>
      <c r="I68" s="756"/>
      <c r="J68" s="756"/>
      <c r="K68" s="756"/>
      <c r="L68" s="756"/>
      <c r="M68" s="756"/>
      <c r="N68" s="756"/>
      <c r="O68" s="756"/>
      <c r="P68" s="756"/>
      <c r="Q68" s="756"/>
      <c r="R68" s="756"/>
      <c r="S68" s="756"/>
      <c r="T68" s="756"/>
      <c r="U68" s="756"/>
      <c r="V68" s="757"/>
    </row>
    <row r="69" spans="1:22" ht="20.100000000000001" customHeight="1">
      <c r="A69" s="758"/>
      <c r="B69" s="759"/>
      <c r="C69" s="759"/>
      <c r="D69" s="759"/>
      <c r="E69" s="759"/>
      <c r="F69" s="759"/>
      <c r="G69" s="759"/>
      <c r="H69" s="759"/>
      <c r="I69" s="759"/>
      <c r="J69" s="759"/>
      <c r="K69" s="759"/>
      <c r="L69" s="759"/>
      <c r="M69" s="759"/>
      <c r="N69" s="759"/>
      <c r="O69" s="759"/>
      <c r="P69" s="759"/>
      <c r="Q69" s="759"/>
      <c r="R69" s="759"/>
      <c r="S69" s="759"/>
      <c r="T69" s="759"/>
      <c r="U69" s="759"/>
      <c r="V69" s="760"/>
    </row>
    <row r="70" spans="1:22" ht="20.100000000000001" customHeight="1">
      <c r="A70" s="758"/>
      <c r="B70" s="759"/>
      <c r="C70" s="759"/>
      <c r="D70" s="759"/>
      <c r="E70" s="759"/>
      <c r="F70" s="759"/>
      <c r="G70" s="759"/>
      <c r="H70" s="759"/>
      <c r="I70" s="759"/>
      <c r="J70" s="759"/>
      <c r="K70" s="759"/>
      <c r="L70" s="759"/>
      <c r="M70" s="759"/>
      <c r="N70" s="759"/>
      <c r="O70" s="759"/>
      <c r="P70" s="759"/>
      <c r="Q70" s="759"/>
      <c r="R70" s="759"/>
      <c r="S70" s="759"/>
      <c r="T70" s="759"/>
      <c r="U70" s="759"/>
      <c r="V70" s="760"/>
    </row>
    <row r="71" spans="1:22" ht="20.100000000000001" customHeight="1">
      <c r="A71" s="758"/>
      <c r="B71" s="759"/>
      <c r="C71" s="759"/>
      <c r="D71" s="759"/>
      <c r="E71" s="759"/>
      <c r="F71" s="759"/>
      <c r="G71" s="759"/>
      <c r="H71" s="759"/>
      <c r="I71" s="759"/>
      <c r="J71" s="759"/>
      <c r="K71" s="759"/>
      <c r="L71" s="759"/>
      <c r="M71" s="759"/>
      <c r="N71" s="759"/>
      <c r="O71" s="759"/>
      <c r="P71" s="759"/>
      <c r="Q71" s="759"/>
      <c r="R71" s="759"/>
      <c r="S71" s="759"/>
      <c r="T71" s="759"/>
      <c r="U71" s="759"/>
      <c r="V71" s="760"/>
    </row>
    <row r="72" spans="1:22" ht="20.100000000000001" customHeight="1">
      <c r="A72" s="758"/>
      <c r="B72" s="759"/>
      <c r="C72" s="759"/>
      <c r="D72" s="759"/>
      <c r="E72" s="759"/>
      <c r="F72" s="759"/>
      <c r="G72" s="759"/>
      <c r="H72" s="759"/>
      <c r="I72" s="759"/>
      <c r="J72" s="759"/>
      <c r="K72" s="759"/>
      <c r="L72" s="759"/>
      <c r="M72" s="759"/>
      <c r="N72" s="759"/>
      <c r="O72" s="759"/>
      <c r="P72" s="759"/>
      <c r="Q72" s="759"/>
      <c r="R72" s="759"/>
      <c r="S72" s="759"/>
      <c r="T72" s="759"/>
      <c r="U72" s="759"/>
      <c r="V72" s="760"/>
    </row>
    <row r="73" spans="1:22" ht="20.100000000000001" customHeight="1">
      <c r="A73" s="758"/>
      <c r="B73" s="759"/>
      <c r="C73" s="759"/>
      <c r="D73" s="759"/>
      <c r="E73" s="759"/>
      <c r="F73" s="759"/>
      <c r="G73" s="759"/>
      <c r="H73" s="759"/>
      <c r="I73" s="759"/>
      <c r="J73" s="759"/>
      <c r="K73" s="759"/>
      <c r="L73" s="759"/>
      <c r="M73" s="759"/>
      <c r="N73" s="759"/>
      <c r="O73" s="759"/>
      <c r="P73" s="759"/>
      <c r="Q73" s="759"/>
      <c r="R73" s="759"/>
      <c r="S73" s="759"/>
      <c r="T73" s="759"/>
      <c r="U73" s="759"/>
      <c r="V73" s="760"/>
    </row>
    <row r="74" spans="1:22" ht="20.100000000000001" customHeight="1">
      <c r="A74" s="758"/>
      <c r="B74" s="759"/>
      <c r="C74" s="759"/>
      <c r="D74" s="759"/>
      <c r="E74" s="759"/>
      <c r="F74" s="759"/>
      <c r="G74" s="759"/>
      <c r="H74" s="759"/>
      <c r="I74" s="759"/>
      <c r="J74" s="759"/>
      <c r="K74" s="759"/>
      <c r="L74" s="759"/>
      <c r="M74" s="759"/>
      <c r="N74" s="759"/>
      <c r="O74" s="759"/>
      <c r="P74" s="759"/>
      <c r="Q74" s="759"/>
      <c r="R74" s="759"/>
      <c r="S74" s="759"/>
      <c r="T74" s="759"/>
      <c r="U74" s="759"/>
      <c r="V74" s="760"/>
    </row>
    <row r="75" spans="1:22" ht="20.100000000000001" customHeight="1">
      <c r="A75" s="758"/>
      <c r="B75" s="759"/>
      <c r="C75" s="759"/>
      <c r="D75" s="759"/>
      <c r="E75" s="759"/>
      <c r="F75" s="759"/>
      <c r="G75" s="759"/>
      <c r="H75" s="759"/>
      <c r="I75" s="759"/>
      <c r="J75" s="759"/>
      <c r="K75" s="759"/>
      <c r="L75" s="759"/>
      <c r="M75" s="759"/>
      <c r="N75" s="759"/>
      <c r="O75" s="759"/>
      <c r="P75" s="759"/>
      <c r="Q75" s="759"/>
      <c r="R75" s="759"/>
      <c r="S75" s="759"/>
      <c r="T75" s="759"/>
      <c r="U75" s="759"/>
      <c r="V75" s="760"/>
    </row>
    <row r="76" spans="1:22" ht="20.100000000000001" customHeight="1">
      <c r="A76" s="758"/>
      <c r="B76" s="759"/>
      <c r="C76" s="759"/>
      <c r="D76" s="759"/>
      <c r="E76" s="759"/>
      <c r="F76" s="759"/>
      <c r="G76" s="759"/>
      <c r="H76" s="759"/>
      <c r="I76" s="759"/>
      <c r="J76" s="759"/>
      <c r="K76" s="759"/>
      <c r="L76" s="759"/>
      <c r="M76" s="759"/>
      <c r="N76" s="759"/>
      <c r="O76" s="759"/>
      <c r="P76" s="759"/>
      <c r="Q76" s="759"/>
      <c r="R76" s="759"/>
      <c r="S76" s="759"/>
      <c r="T76" s="759"/>
      <c r="U76" s="759"/>
      <c r="V76" s="760"/>
    </row>
    <row r="77" spans="1:22" ht="20.100000000000001" customHeight="1">
      <c r="A77" s="758"/>
      <c r="B77" s="759"/>
      <c r="C77" s="759"/>
      <c r="D77" s="759"/>
      <c r="E77" s="759"/>
      <c r="F77" s="759"/>
      <c r="G77" s="759"/>
      <c r="H77" s="759"/>
      <c r="I77" s="759"/>
      <c r="J77" s="759"/>
      <c r="K77" s="759"/>
      <c r="L77" s="759"/>
      <c r="M77" s="759"/>
      <c r="N77" s="759"/>
      <c r="O77" s="759"/>
      <c r="P77" s="759"/>
      <c r="Q77" s="759"/>
      <c r="R77" s="759"/>
      <c r="S77" s="759"/>
      <c r="T77" s="759"/>
      <c r="U77" s="759"/>
      <c r="V77" s="760"/>
    </row>
    <row r="78" spans="1:22" ht="20.100000000000001" customHeight="1">
      <c r="A78" s="758"/>
      <c r="B78" s="759"/>
      <c r="C78" s="759"/>
      <c r="D78" s="759"/>
      <c r="E78" s="759"/>
      <c r="F78" s="759"/>
      <c r="G78" s="759"/>
      <c r="H78" s="759"/>
      <c r="I78" s="759"/>
      <c r="J78" s="759"/>
      <c r="K78" s="759"/>
      <c r="L78" s="759"/>
      <c r="M78" s="759"/>
      <c r="N78" s="759"/>
      <c r="O78" s="759"/>
      <c r="P78" s="759"/>
      <c r="Q78" s="759"/>
      <c r="R78" s="759"/>
      <c r="S78" s="759"/>
      <c r="T78" s="759"/>
      <c r="U78" s="759"/>
      <c r="V78" s="760"/>
    </row>
    <row r="79" spans="1:22" ht="20.100000000000001" customHeight="1">
      <c r="A79" s="758"/>
      <c r="B79" s="759"/>
      <c r="C79" s="759"/>
      <c r="D79" s="759"/>
      <c r="E79" s="759"/>
      <c r="F79" s="759"/>
      <c r="G79" s="759"/>
      <c r="H79" s="759"/>
      <c r="I79" s="759"/>
      <c r="J79" s="759"/>
      <c r="K79" s="759"/>
      <c r="L79" s="759"/>
      <c r="M79" s="759"/>
      <c r="N79" s="759"/>
      <c r="O79" s="759"/>
      <c r="P79" s="759"/>
      <c r="Q79" s="759"/>
      <c r="R79" s="759"/>
      <c r="S79" s="759"/>
      <c r="T79" s="759"/>
      <c r="U79" s="759"/>
      <c r="V79" s="760"/>
    </row>
    <row r="80" spans="1:22" ht="20.100000000000001" customHeight="1">
      <c r="A80" s="758"/>
      <c r="B80" s="759"/>
      <c r="C80" s="759"/>
      <c r="D80" s="759"/>
      <c r="E80" s="759"/>
      <c r="F80" s="759"/>
      <c r="G80" s="759"/>
      <c r="H80" s="759"/>
      <c r="I80" s="759"/>
      <c r="J80" s="759"/>
      <c r="K80" s="759"/>
      <c r="L80" s="759"/>
      <c r="M80" s="759"/>
      <c r="N80" s="759"/>
      <c r="O80" s="759"/>
      <c r="P80" s="759"/>
      <c r="Q80" s="759"/>
      <c r="R80" s="759"/>
      <c r="S80" s="759"/>
      <c r="T80" s="759"/>
      <c r="U80" s="759"/>
      <c r="V80" s="760"/>
    </row>
    <row r="81" spans="1:22" ht="20.100000000000001" customHeight="1">
      <c r="A81" s="758"/>
      <c r="B81" s="759"/>
      <c r="C81" s="759"/>
      <c r="D81" s="759"/>
      <c r="E81" s="759"/>
      <c r="F81" s="759"/>
      <c r="G81" s="759"/>
      <c r="H81" s="759"/>
      <c r="I81" s="759"/>
      <c r="J81" s="759"/>
      <c r="K81" s="759"/>
      <c r="L81" s="759"/>
      <c r="M81" s="759"/>
      <c r="N81" s="759"/>
      <c r="O81" s="759"/>
      <c r="P81" s="759"/>
      <c r="Q81" s="759"/>
      <c r="R81" s="759"/>
      <c r="S81" s="759"/>
      <c r="T81" s="759"/>
      <c r="U81" s="759"/>
      <c r="V81" s="760"/>
    </row>
    <row r="82" spans="1:22" ht="20.100000000000001" customHeight="1">
      <c r="A82" s="758"/>
      <c r="B82" s="759"/>
      <c r="C82" s="759"/>
      <c r="D82" s="759"/>
      <c r="E82" s="759"/>
      <c r="F82" s="759"/>
      <c r="G82" s="759"/>
      <c r="H82" s="759"/>
      <c r="I82" s="759"/>
      <c r="J82" s="759"/>
      <c r="K82" s="759"/>
      <c r="L82" s="759"/>
      <c r="M82" s="759"/>
      <c r="N82" s="759"/>
      <c r="O82" s="759"/>
      <c r="P82" s="759"/>
      <c r="Q82" s="759"/>
      <c r="R82" s="759"/>
      <c r="S82" s="759"/>
      <c r="T82" s="759"/>
      <c r="U82" s="759"/>
      <c r="V82" s="760"/>
    </row>
    <row r="83" spans="1:22" ht="20.100000000000001" customHeight="1">
      <c r="A83" s="758"/>
      <c r="B83" s="759"/>
      <c r="C83" s="759"/>
      <c r="D83" s="759"/>
      <c r="E83" s="759"/>
      <c r="F83" s="759"/>
      <c r="G83" s="759"/>
      <c r="H83" s="759"/>
      <c r="I83" s="759"/>
      <c r="J83" s="759"/>
      <c r="K83" s="759"/>
      <c r="L83" s="759"/>
      <c r="M83" s="759"/>
      <c r="N83" s="759"/>
      <c r="O83" s="759"/>
      <c r="P83" s="759"/>
      <c r="Q83" s="759"/>
      <c r="R83" s="759"/>
      <c r="S83" s="759"/>
      <c r="T83" s="759"/>
      <c r="U83" s="759"/>
      <c r="V83" s="760"/>
    </row>
    <row r="84" spans="1:22" ht="20.100000000000001" customHeight="1">
      <c r="A84" s="758"/>
      <c r="B84" s="759"/>
      <c r="C84" s="759"/>
      <c r="D84" s="759"/>
      <c r="E84" s="759"/>
      <c r="F84" s="759"/>
      <c r="G84" s="759"/>
      <c r="H84" s="759"/>
      <c r="I84" s="759"/>
      <c r="J84" s="759"/>
      <c r="K84" s="759"/>
      <c r="L84" s="759"/>
      <c r="M84" s="759"/>
      <c r="N84" s="759"/>
      <c r="O84" s="759"/>
      <c r="P84" s="759"/>
      <c r="Q84" s="759"/>
      <c r="R84" s="759"/>
      <c r="S84" s="759"/>
      <c r="T84" s="759"/>
      <c r="U84" s="759"/>
      <c r="V84" s="760"/>
    </row>
    <row r="85" spans="1:22" ht="20.100000000000001" customHeight="1">
      <c r="A85" s="758"/>
      <c r="B85" s="759"/>
      <c r="C85" s="759"/>
      <c r="D85" s="759"/>
      <c r="E85" s="759"/>
      <c r="F85" s="759"/>
      <c r="G85" s="759"/>
      <c r="H85" s="759"/>
      <c r="I85" s="759"/>
      <c r="J85" s="759"/>
      <c r="K85" s="759"/>
      <c r="L85" s="759"/>
      <c r="M85" s="759"/>
      <c r="N85" s="759"/>
      <c r="O85" s="759"/>
      <c r="P85" s="759"/>
      <c r="Q85" s="759"/>
      <c r="R85" s="759"/>
      <c r="S85" s="759"/>
      <c r="T85" s="759"/>
      <c r="U85" s="759"/>
      <c r="V85" s="760"/>
    </row>
    <row r="86" spans="1:22" ht="20.100000000000001" customHeight="1">
      <c r="A86" s="758"/>
      <c r="B86" s="759"/>
      <c r="C86" s="759"/>
      <c r="D86" s="759"/>
      <c r="E86" s="759"/>
      <c r="F86" s="759"/>
      <c r="G86" s="759"/>
      <c r="H86" s="759"/>
      <c r="I86" s="759"/>
      <c r="J86" s="759"/>
      <c r="K86" s="759"/>
      <c r="L86" s="759"/>
      <c r="M86" s="759"/>
      <c r="N86" s="759"/>
      <c r="O86" s="759"/>
      <c r="P86" s="759"/>
      <c r="Q86" s="759"/>
      <c r="R86" s="759"/>
      <c r="S86" s="759"/>
      <c r="T86" s="759"/>
      <c r="U86" s="759"/>
      <c r="V86" s="760"/>
    </row>
    <row r="87" spans="1:22" ht="20.100000000000001" customHeight="1">
      <c r="A87" s="758"/>
      <c r="B87" s="759"/>
      <c r="C87" s="759"/>
      <c r="D87" s="759"/>
      <c r="E87" s="759"/>
      <c r="F87" s="759"/>
      <c r="G87" s="759"/>
      <c r="H87" s="759"/>
      <c r="I87" s="759"/>
      <c r="J87" s="759"/>
      <c r="K87" s="759"/>
      <c r="L87" s="759"/>
      <c r="M87" s="759"/>
      <c r="N87" s="759"/>
      <c r="O87" s="759"/>
      <c r="P87" s="759"/>
      <c r="Q87" s="759"/>
      <c r="R87" s="759"/>
      <c r="S87" s="759"/>
      <c r="T87" s="759"/>
      <c r="U87" s="759"/>
      <c r="V87" s="760"/>
    </row>
    <row r="88" spans="1:22" ht="20.100000000000001" customHeight="1">
      <c r="A88" s="761"/>
      <c r="B88" s="762"/>
      <c r="C88" s="762"/>
      <c r="D88" s="762"/>
      <c r="E88" s="762"/>
      <c r="F88" s="762"/>
      <c r="G88" s="762"/>
      <c r="H88" s="762"/>
      <c r="I88" s="762"/>
      <c r="J88" s="762"/>
      <c r="K88" s="762"/>
      <c r="L88" s="762"/>
      <c r="M88" s="762"/>
      <c r="N88" s="762"/>
      <c r="O88" s="762"/>
      <c r="P88" s="762"/>
      <c r="Q88" s="762"/>
      <c r="R88" s="762"/>
      <c r="S88" s="762"/>
      <c r="T88" s="762"/>
      <c r="U88" s="762"/>
      <c r="V88" s="763"/>
    </row>
    <row r="89" spans="1:22" ht="20.100000000000001" customHeight="1">
      <c r="A89" s="764"/>
      <c r="B89" s="764"/>
      <c r="C89" s="764"/>
      <c r="D89" s="764"/>
      <c r="E89" s="764"/>
      <c r="F89" s="764"/>
      <c r="G89" s="764"/>
      <c r="H89" s="764"/>
      <c r="I89" s="764"/>
      <c r="J89" s="764"/>
      <c r="K89" s="764"/>
      <c r="L89" s="764"/>
      <c r="M89" s="764"/>
      <c r="N89" s="764"/>
      <c r="O89" s="764"/>
      <c r="P89" s="764"/>
      <c r="Q89" s="764"/>
      <c r="R89" s="764"/>
      <c r="S89" s="764"/>
      <c r="T89" s="764"/>
      <c r="U89" s="764"/>
      <c r="V89" s="764"/>
    </row>
    <row r="90" spans="1:22" ht="20.100000000000001" customHeight="1">
      <c r="A90" s="112" t="str">
        <f>A46</f>
        <v>(【参考】　様式第３号)</v>
      </c>
      <c r="B90" s="112"/>
      <c r="C90" s="112"/>
      <c r="D90" s="112"/>
      <c r="E90" s="112"/>
      <c r="F90" s="112"/>
      <c r="G90" s="112"/>
      <c r="H90" s="112"/>
      <c r="I90" s="112"/>
      <c r="J90" s="112"/>
      <c r="K90"/>
      <c r="L90"/>
      <c r="M90"/>
      <c r="N90" s="765" t="s">
        <v>321</v>
      </c>
      <c r="O90" s="765"/>
      <c r="P90" s="765"/>
      <c r="Q90" s="765">
        <f>$Q$2</f>
        <v>0</v>
      </c>
      <c r="R90" s="765"/>
      <c r="S90" s="765"/>
      <c r="T90" s="765"/>
      <c r="U90" s="765"/>
      <c r="V90" s="765"/>
    </row>
    <row r="91" spans="1:22" ht="20.100000000000001" customHeight="1">
      <c r="A91" s="766" t="s">
        <v>180</v>
      </c>
      <c r="B91" s="766"/>
      <c r="C91" s="113">
        <f>$C$3</f>
        <v>0</v>
      </c>
      <c r="D91" s="767" t="s">
        <v>322</v>
      </c>
      <c r="E91" s="767"/>
      <c r="F91" s="114" t="s">
        <v>323</v>
      </c>
      <c r="G91" s="114"/>
      <c r="H91" s="114"/>
      <c r="I91" s="114"/>
      <c r="J91" s="114"/>
      <c r="K91" s="114"/>
      <c r="L91" s="114"/>
      <c r="M91" s="114"/>
      <c r="N91" s="114"/>
      <c r="O91" s="114"/>
      <c r="P91" s="114"/>
      <c r="Q91" s="114"/>
      <c r="R91" s="114"/>
      <c r="S91" s="114"/>
      <c r="T91" s="114"/>
      <c r="U91" s="114"/>
      <c r="V91" s="114"/>
    </row>
    <row r="92" spans="1:22" ht="20.100000000000001" customHeight="1">
      <c r="A92" s="115"/>
      <c r="B92" s="115"/>
      <c r="C92" s="115"/>
      <c r="D92" s="115"/>
      <c r="E92" s="115"/>
      <c r="F92" s="115"/>
      <c r="G92" s="115"/>
      <c r="H92" s="115"/>
      <c r="I92" s="115"/>
      <c r="J92" s="115"/>
      <c r="K92" s="115"/>
      <c r="L92" s="115"/>
      <c r="M92" s="115"/>
      <c r="N92" s="115"/>
      <c r="O92" s="115"/>
      <c r="P92" s="115"/>
      <c r="Q92" s="115"/>
      <c r="R92" s="115"/>
      <c r="S92" s="115"/>
      <c r="T92" s="115"/>
      <c r="U92" s="115"/>
      <c r="V92" s="115"/>
    </row>
    <row r="93" spans="1:22" ht="20.100000000000001" customHeight="1">
      <c r="A93" s="768" t="s">
        <v>253</v>
      </c>
      <c r="B93" s="768"/>
      <c r="C93" s="768"/>
      <c r="D93" s="768"/>
      <c r="E93" s="768"/>
      <c r="F93" s="769"/>
      <c r="G93" s="769"/>
      <c r="H93" s="769"/>
      <c r="I93" s="769"/>
      <c r="J93" s="769"/>
      <c r="K93" s="769"/>
      <c r="L93" s="769"/>
      <c r="M93" s="769"/>
      <c r="N93" s="769"/>
      <c r="O93" s="769"/>
      <c r="P93" s="769"/>
      <c r="Q93" s="769"/>
      <c r="R93" s="769"/>
      <c r="S93" s="769"/>
      <c r="T93" s="769"/>
      <c r="U93" s="769"/>
      <c r="V93" s="769"/>
    </row>
    <row r="94" spans="1:22" ht="20.100000000000001" customHeight="1">
      <c r="A94" s="768" t="s">
        <v>0</v>
      </c>
      <c r="B94" s="768"/>
      <c r="C94" s="768"/>
      <c r="D94" s="769"/>
      <c r="E94" s="769"/>
      <c r="F94" s="769"/>
      <c r="G94" s="769"/>
      <c r="H94" s="769"/>
      <c r="I94" s="769"/>
      <c r="J94" s="769"/>
      <c r="K94" s="769"/>
      <c r="L94" s="769"/>
      <c r="M94" s="769"/>
      <c r="N94" s="769"/>
      <c r="O94" s="769"/>
      <c r="P94" s="769"/>
      <c r="Q94" s="769"/>
      <c r="R94" s="769"/>
      <c r="S94" s="769"/>
      <c r="T94" s="769"/>
      <c r="U94" s="769"/>
      <c r="V94" s="769"/>
    </row>
    <row r="95" spans="1:22" ht="20.100000000000001" customHeight="1">
      <c r="A95" s="115"/>
      <c r="B95" s="115"/>
      <c r="C95" s="115"/>
      <c r="D95" s="115"/>
      <c r="E95" s="115"/>
      <c r="F95" s="115"/>
      <c r="G95" s="115"/>
      <c r="H95" s="115"/>
      <c r="I95" s="115"/>
      <c r="J95" s="115"/>
      <c r="K95" s="115"/>
      <c r="L95" s="115"/>
      <c r="M95" s="115"/>
      <c r="N95" s="115"/>
      <c r="O95" s="115"/>
      <c r="P95" s="116"/>
      <c r="Q95" s="116"/>
      <c r="R95" s="116"/>
      <c r="S95" s="116"/>
      <c r="T95" s="116"/>
      <c r="U95" s="116"/>
      <c r="V95" s="116"/>
    </row>
    <row r="96" spans="1:22" ht="20.100000000000001" customHeight="1">
      <c r="A96" s="754" t="s">
        <v>324</v>
      </c>
      <c r="B96" s="754"/>
      <c r="C96" s="754"/>
      <c r="D96" s="754"/>
      <c r="E96" s="754"/>
      <c r="F96" s="754"/>
      <c r="G96" s="754"/>
      <c r="H96" s="754"/>
      <c r="I96" s="754"/>
      <c r="J96" s="754"/>
      <c r="K96" s="754"/>
      <c r="L96" s="754"/>
      <c r="M96" s="754"/>
      <c r="N96" s="754"/>
      <c r="O96" s="754"/>
      <c r="P96" s="754"/>
      <c r="Q96" s="754"/>
      <c r="R96" s="754"/>
      <c r="S96" s="754"/>
      <c r="T96" s="754"/>
      <c r="U96" s="754"/>
      <c r="V96" s="754"/>
    </row>
    <row r="97" spans="1:22" ht="20.100000000000001" customHeight="1">
      <c r="A97" s="754"/>
      <c r="B97" s="754"/>
      <c r="C97" s="754"/>
      <c r="D97" s="754"/>
      <c r="E97" s="754"/>
      <c r="F97" s="754"/>
      <c r="G97" s="754"/>
      <c r="H97" s="754"/>
      <c r="I97" s="754"/>
      <c r="J97" s="754"/>
      <c r="K97" s="754"/>
      <c r="L97" s="754"/>
      <c r="M97" s="754"/>
      <c r="N97" s="754"/>
      <c r="O97" s="754"/>
      <c r="P97" s="754"/>
      <c r="Q97" s="754"/>
      <c r="R97" s="754"/>
      <c r="S97" s="754"/>
      <c r="T97" s="754"/>
      <c r="U97" s="754"/>
      <c r="V97" s="754"/>
    </row>
    <row r="98" spans="1:22" ht="20.100000000000001" customHeight="1">
      <c r="A98" s="754"/>
      <c r="B98" s="754"/>
      <c r="C98" s="754"/>
      <c r="D98" s="754"/>
      <c r="E98" s="754"/>
      <c r="F98" s="754"/>
      <c r="G98" s="754"/>
      <c r="H98" s="754"/>
      <c r="I98" s="754"/>
      <c r="J98" s="754"/>
      <c r="K98" s="754"/>
      <c r="L98" s="754"/>
      <c r="M98" s="754"/>
      <c r="N98" s="754"/>
      <c r="O98" s="754"/>
      <c r="P98" s="754"/>
      <c r="Q98" s="754"/>
      <c r="R98" s="754"/>
      <c r="S98" s="754"/>
      <c r="T98" s="754"/>
      <c r="U98" s="754"/>
      <c r="V98" s="754"/>
    </row>
    <row r="99" spans="1:22" ht="20.100000000000001" customHeight="1">
      <c r="A99" s="754"/>
      <c r="B99" s="754"/>
      <c r="C99" s="754"/>
      <c r="D99" s="754"/>
      <c r="E99" s="754"/>
      <c r="F99" s="754"/>
      <c r="G99" s="754"/>
      <c r="H99" s="754"/>
      <c r="I99" s="754"/>
      <c r="J99" s="754"/>
      <c r="K99" s="754"/>
      <c r="L99" s="754"/>
      <c r="M99" s="754"/>
      <c r="N99" s="754"/>
      <c r="O99" s="754"/>
      <c r="P99" s="754"/>
      <c r="Q99" s="754"/>
      <c r="R99" s="754"/>
      <c r="S99" s="754"/>
      <c r="T99" s="754"/>
      <c r="U99" s="754"/>
      <c r="V99" s="754"/>
    </row>
    <row r="100" spans="1:22" ht="20.100000000000001" customHeight="1">
      <c r="A100" s="754"/>
      <c r="B100" s="754"/>
      <c r="C100" s="754"/>
      <c r="D100" s="754"/>
      <c r="E100" s="754"/>
      <c r="F100" s="754"/>
      <c r="G100" s="754"/>
      <c r="H100" s="754"/>
      <c r="I100" s="754"/>
      <c r="J100" s="754"/>
      <c r="K100" s="754"/>
      <c r="L100" s="754"/>
      <c r="M100" s="754"/>
      <c r="N100" s="754"/>
      <c r="O100" s="754"/>
      <c r="P100" s="754"/>
      <c r="Q100" s="754"/>
      <c r="R100" s="754"/>
      <c r="S100" s="754"/>
      <c r="T100" s="754"/>
      <c r="U100" s="754"/>
      <c r="V100" s="754"/>
    </row>
    <row r="101" spans="1:22" ht="20.100000000000001" customHeight="1">
      <c r="A101" s="754"/>
      <c r="B101" s="754"/>
      <c r="C101" s="754"/>
      <c r="D101" s="754"/>
      <c r="E101" s="754"/>
      <c r="F101" s="754"/>
      <c r="G101" s="754"/>
      <c r="H101" s="754"/>
      <c r="I101" s="754"/>
      <c r="J101" s="754"/>
      <c r="K101" s="754"/>
      <c r="L101" s="754"/>
      <c r="M101" s="754"/>
      <c r="N101" s="754"/>
      <c r="O101" s="754"/>
      <c r="P101" s="754"/>
      <c r="Q101" s="754"/>
      <c r="R101" s="754"/>
      <c r="S101" s="754"/>
      <c r="T101" s="754"/>
      <c r="U101" s="754"/>
      <c r="V101" s="754"/>
    </row>
    <row r="102" spans="1:22" ht="20.100000000000001" customHeight="1">
      <c r="A102" s="754"/>
      <c r="B102" s="754"/>
      <c r="C102" s="754"/>
      <c r="D102" s="754"/>
      <c r="E102" s="754"/>
      <c r="F102" s="754"/>
      <c r="G102" s="754"/>
      <c r="H102" s="754"/>
      <c r="I102" s="754"/>
      <c r="J102" s="754"/>
      <c r="K102" s="754"/>
      <c r="L102" s="754"/>
      <c r="M102" s="754"/>
      <c r="N102" s="754"/>
      <c r="O102" s="754"/>
      <c r="P102" s="754"/>
      <c r="Q102" s="754"/>
      <c r="R102" s="754"/>
      <c r="S102" s="754"/>
      <c r="T102" s="754"/>
      <c r="U102" s="754"/>
      <c r="V102" s="754"/>
    </row>
    <row r="103" spans="1:22" ht="20.100000000000001" customHeight="1">
      <c r="A103" s="754"/>
      <c r="B103" s="754"/>
      <c r="C103" s="754"/>
      <c r="D103" s="754"/>
      <c r="E103" s="754"/>
      <c r="F103" s="754"/>
      <c r="G103" s="754"/>
      <c r="H103" s="754"/>
      <c r="I103" s="754"/>
      <c r="J103" s="754"/>
      <c r="K103" s="754"/>
      <c r="L103" s="754"/>
      <c r="M103" s="754"/>
      <c r="N103" s="754"/>
      <c r="O103" s="754"/>
      <c r="P103" s="754"/>
      <c r="Q103" s="754"/>
      <c r="R103" s="754"/>
      <c r="S103" s="754"/>
      <c r="T103" s="754"/>
      <c r="U103" s="754"/>
      <c r="V103" s="754"/>
    </row>
    <row r="104" spans="1:22" ht="20.100000000000001" customHeight="1">
      <c r="A104" s="754"/>
      <c r="B104" s="754"/>
      <c r="C104" s="754"/>
      <c r="D104" s="754"/>
      <c r="E104" s="754"/>
      <c r="F104" s="754"/>
      <c r="G104" s="754"/>
      <c r="H104" s="754"/>
      <c r="I104" s="754"/>
      <c r="J104" s="754"/>
      <c r="K104" s="754"/>
      <c r="L104" s="754"/>
      <c r="M104" s="754"/>
      <c r="N104" s="754"/>
      <c r="O104" s="754"/>
      <c r="P104" s="754"/>
      <c r="Q104" s="754"/>
      <c r="R104" s="754"/>
      <c r="S104" s="754"/>
      <c r="T104" s="754"/>
      <c r="U104" s="754"/>
      <c r="V104" s="754"/>
    </row>
    <row r="105" spans="1:22" ht="20.100000000000001" customHeight="1">
      <c r="A105" s="754"/>
      <c r="B105" s="754"/>
      <c r="C105" s="754"/>
      <c r="D105" s="754"/>
      <c r="E105" s="754"/>
      <c r="F105" s="754"/>
      <c r="G105" s="754"/>
      <c r="H105" s="754"/>
      <c r="I105" s="754"/>
      <c r="J105" s="754"/>
      <c r="K105" s="754"/>
      <c r="L105" s="754"/>
      <c r="M105" s="754"/>
      <c r="N105" s="754"/>
      <c r="O105" s="754"/>
      <c r="P105" s="754"/>
      <c r="Q105" s="754"/>
      <c r="R105" s="754"/>
      <c r="S105" s="754"/>
      <c r="T105" s="754"/>
      <c r="U105" s="754"/>
      <c r="V105" s="754"/>
    </row>
    <row r="106" spans="1:22" ht="20.100000000000001" customHeight="1">
      <c r="A106" s="754"/>
      <c r="B106" s="754"/>
      <c r="C106" s="754"/>
      <c r="D106" s="754"/>
      <c r="E106" s="754"/>
      <c r="F106" s="754"/>
      <c r="G106" s="754"/>
      <c r="H106" s="754"/>
      <c r="I106" s="754"/>
      <c r="J106" s="754"/>
      <c r="K106" s="754"/>
      <c r="L106" s="754"/>
      <c r="M106" s="754"/>
      <c r="N106" s="754"/>
      <c r="O106" s="754"/>
      <c r="P106" s="754"/>
      <c r="Q106" s="754"/>
      <c r="R106" s="754"/>
      <c r="S106" s="754"/>
      <c r="T106" s="754"/>
      <c r="U106" s="754"/>
      <c r="V106" s="754"/>
    </row>
    <row r="107" spans="1:22" ht="20.100000000000001" customHeight="1">
      <c r="A107" s="754"/>
      <c r="B107" s="754"/>
      <c r="C107" s="754"/>
      <c r="D107" s="754"/>
      <c r="E107" s="754"/>
      <c r="F107" s="754"/>
      <c r="G107" s="754"/>
      <c r="H107" s="754"/>
      <c r="I107" s="754"/>
      <c r="J107" s="754"/>
      <c r="K107" s="754"/>
      <c r="L107" s="754"/>
      <c r="M107" s="754"/>
      <c r="N107" s="754"/>
      <c r="O107" s="754"/>
      <c r="P107" s="754"/>
      <c r="Q107" s="754"/>
      <c r="R107" s="754"/>
      <c r="S107" s="754"/>
      <c r="T107" s="754"/>
      <c r="U107" s="754"/>
      <c r="V107" s="754"/>
    </row>
    <row r="108" spans="1:22" ht="20.100000000000001" customHeight="1">
      <c r="A108" s="754"/>
      <c r="B108" s="754"/>
      <c r="C108" s="754"/>
      <c r="D108" s="754"/>
      <c r="E108" s="754"/>
      <c r="F108" s="754"/>
      <c r="G108" s="754"/>
      <c r="H108" s="754"/>
      <c r="I108" s="754"/>
      <c r="J108" s="754"/>
      <c r="K108" s="754"/>
      <c r="L108" s="754"/>
      <c r="M108" s="754"/>
      <c r="N108" s="754"/>
      <c r="O108" s="754"/>
      <c r="P108" s="754"/>
      <c r="Q108" s="754"/>
      <c r="R108" s="754"/>
      <c r="S108" s="754"/>
      <c r="T108" s="754"/>
      <c r="U108" s="754"/>
      <c r="V108" s="754"/>
    </row>
    <row r="109" spans="1:22" ht="20.100000000000001" customHeight="1">
      <c r="A109" s="754"/>
      <c r="B109" s="754"/>
      <c r="C109" s="754"/>
      <c r="D109" s="754"/>
      <c r="E109" s="754"/>
      <c r="F109" s="754"/>
      <c r="G109" s="754"/>
      <c r="H109" s="754"/>
      <c r="I109" s="754"/>
      <c r="J109" s="754"/>
      <c r="K109" s="754"/>
      <c r="L109" s="754"/>
      <c r="M109" s="754"/>
      <c r="N109" s="754"/>
      <c r="O109" s="754"/>
      <c r="P109" s="754"/>
      <c r="Q109" s="754"/>
      <c r="R109" s="754"/>
      <c r="S109" s="754"/>
      <c r="T109" s="754"/>
      <c r="U109" s="754"/>
      <c r="V109" s="754"/>
    </row>
    <row r="110" spans="1:22" ht="20.100000000000001" customHeight="1">
      <c r="A110" s="754"/>
      <c r="B110" s="754"/>
      <c r="C110" s="754"/>
      <c r="D110" s="754"/>
      <c r="E110" s="754"/>
      <c r="F110" s="754"/>
      <c r="G110" s="754"/>
      <c r="H110" s="754"/>
      <c r="I110" s="754"/>
      <c r="J110" s="754"/>
      <c r="K110" s="754"/>
      <c r="L110" s="754"/>
      <c r="M110" s="754"/>
      <c r="N110" s="754"/>
      <c r="O110" s="754"/>
      <c r="P110" s="754"/>
      <c r="Q110" s="754"/>
      <c r="R110" s="754"/>
      <c r="S110" s="754"/>
      <c r="T110" s="754"/>
      <c r="U110" s="754"/>
      <c r="V110" s="754"/>
    </row>
    <row r="111" spans="1:22" ht="20.100000000000001" customHeight="1">
      <c r="A111" s="115"/>
      <c r="B111" s="115"/>
      <c r="C111" s="115"/>
      <c r="D111" s="115"/>
      <c r="E111" s="115"/>
      <c r="F111" s="115"/>
      <c r="G111" s="115"/>
      <c r="H111" s="115"/>
      <c r="I111" s="115"/>
      <c r="J111" s="115"/>
      <c r="K111" s="115"/>
      <c r="L111" s="115"/>
      <c r="M111" s="115"/>
      <c r="N111" s="115"/>
      <c r="O111" s="115"/>
      <c r="P111" s="116"/>
      <c r="Q111" s="116"/>
      <c r="R111" s="116"/>
      <c r="S111" s="116"/>
      <c r="T111" s="116"/>
      <c r="U111" s="116"/>
      <c r="V111" s="116"/>
    </row>
    <row r="112" spans="1:22" ht="20.100000000000001" customHeight="1">
      <c r="A112" s="755" t="s">
        <v>325</v>
      </c>
      <c r="B112" s="756"/>
      <c r="C112" s="756"/>
      <c r="D112" s="756"/>
      <c r="E112" s="756"/>
      <c r="F112" s="756"/>
      <c r="G112" s="756"/>
      <c r="H112" s="756"/>
      <c r="I112" s="756"/>
      <c r="J112" s="756"/>
      <c r="K112" s="756"/>
      <c r="L112" s="756"/>
      <c r="M112" s="756"/>
      <c r="N112" s="756"/>
      <c r="O112" s="756"/>
      <c r="P112" s="756"/>
      <c r="Q112" s="756"/>
      <c r="R112" s="756"/>
      <c r="S112" s="756"/>
      <c r="T112" s="756"/>
      <c r="U112" s="756"/>
      <c r="V112" s="757"/>
    </row>
    <row r="113" spans="1:22" ht="20.100000000000001" customHeight="1">
      <c r="A113" s="758"/>
      <c r="B113" s="759"/>
      <c r="C113" s="759"/>
      <c r="D113" s="759"/>
      <c r="E113" s="759"/>
      <c r="F113" s="759"/>
      <c r="G113" s="759"/>
      <c r="H113" s="759"/>
      <c r="I113" s="759"/>
      <c r="J113" s="759"/>
      <c r="K113" s="759"/>
      <c r="L113" s="759"/>
      <c r="M113" s="759"/>
      <c r="N113" s="759"/>
      <c r="O113" s="759"/>
      <c r="P113" s="759"/>
      <c r="Q113" s="759"/>
      <c r="R113" s="759"/>
      <c r="S113" s="759"/>
      <c r="T113" s="759"/>
      <c r="U113" s="759"/>
      <c r="V113" s="760"/>
    </row>
    <row r="114" spans="1:22" ht="20.100000000000001" customHeight="1">
      <c r="A114" s="758"/>
      <c r="B114" s="759"/>
      <c r="C114" s="759"/>
      <c r="D114" s="759"/>
      <c r="E114" s="759"/>
      <c r="F114" s="759"/>
      <c r="G114" s="759"/>
      <c r="H114" s="759"/>
      <c r="I114" s="759"/>
      <c r="J114" s="759"/>
      <c r="K114" s="759"/>
      <c r="L114" s="759"/>
      <c r="M114" s="759"/>
      <c r="N114" s="759"/>
      <c r="O114" s="759"/>
      <c r="P114" s="759"/>
      <c r="Q114" s="759"/>
      <c r="R114" s="759"/>
      <c r="S114" s="759"/>
      <c r="T114" s="759"/>
      <c r="U114" s="759"/>
      <c r="V114" s="760"/>
    </row>
    <row r="115" spans="1:22" ht="20.100000000000001" customHeight="1">
      <c r="A115" s="758"/>
      <c r="B115" s="759"/>
      <c r="C115" s="759"/>
      <c r="D115" s="759"/>
      <c r="E115" s="759"/>
      <c r="F115" s="759"/>
      <c r="G115" s="759"/>
      <c r="H115" s="759"/>
      <c r="I115" s="759"/>
      <c r="J115" s="759"/>
      <c r="K115" s="759"/>
      <c r="L115" s="759"/>
      <c r="M115" s="759"/>
      <c r="N115" s="759"/>
      <c r="O115" s="759"/>
      <c r="P115" s="759"/>
      <c r="Q115" s="759"/>
      <c r="R115" s="759"/>
      <c r="S115" s="759"/>
      <c r="T115" s="759"/>
      <c r="U115" s="759"/>
      <c r="V115" s="760"/>
    </row>
    <row r="116" spans="1:22" ht="20.100000000000001" customHeight="1">
      <c r="A116" s="758"/>
      <c r="B116" s="759"/>
      <c r="C116" s="759"/>
      <c r="D116" s="759"/>
      <c r="E116" s="759"/>
      <c r="F116" s="759"/>
      <c r="G116" s="759"/>
      <c r="H116" s="759"/>
      <c r="I116" s="759"/>
      <c r="J116" s="759"/>
      <c r="K116" s="759"/>
      <c r="L116" s="759"/>
      <c r="M116" s="759"/>
      <c r="N116" s="759"/>
      <c r="O116" s="759"/>
      <c r="P116" s="759"/>
      <c r="Q116" s="759"/>
      <c r="R116" s="759"/>
      <c r="S116" s="759"/>
      <c r="T116" s="759"/>
      <c r="U116" s="759"/>
      <c r="V116" s="760"/>
    </row>
    <row r="117" spans="1:22" ht="20.100000000000001" customHeight="1">
      <c r="A117" s="758"/>
      <c r="B117" s="759"/>
      <c r="C117" s="759"/>
      <c r="D117" s="759"/>
      <c r="E117" s="759"/>
      <c r="F117" s="759"/>
      <c r="G117" s="759"/>
      <c r="H117" s="759"/>
      <c r="I117" s="759"/>
      <c r="J117" s="759"/>
      <c r="K117" s="759"/>
      <c r="L117" s="759"/>
      <c r="M117" s="759"/>
      <c r="N117" s="759"/>
      <c r="O117" s="759"/>
      <c r="P117" s="759"/>
      <c r="Q117" s="759"/>
      <c r="R117" s="759"/>
      <c r="S117" s="759"/>
      <c r="T117" s="759"/>
      <c r="U117" s="759"/>
      <c r="V117" s="760"/>
    </row>
    <row r="118" spans="1:22" ht="20.100000000000001" customHeight="1">
      <c r="A118" s="758"/>
      <c r="B118" s="759"/>
      <c r="C118" s="759"/>
      <c r="D118" s="759"/>
      <c r="E118" s="759"/>
      <c r="F118" s="759"/>
      <c r="G118" s="759"/>
      <c r="H118" s="759"/>
      <c r="I118" s="759"/>
      <c r="J118" s="759"/>
      <c r="K118" s="759"/>
      <c r="L118" s="759"/>
      <c r="M118" s="759"/>
      <c r="N118" s="759"/>
      <c r="O118" s="759"/>
      <c r="P118" s="759"/>
      <c r="Q118" s="759"/>
      <c r="R118" s="759"/>
      <c r="S118" s="759"/>
      <c r="T118" s="759"/>
      <c r="U118" s="759"/>
      <c r="V118" s="760"/>
    </row>
    <row r="119" spans="1:22" ht="20.100000000000001" customHeight="1">
      <c r="A119" s="758"/>
      <c r="B119" s="759"/>
      <c r="C119" s="759"/>
      <c r="D119" s="759"/>
      <c r="E119" s="759"/>
      <c r="F119" s="759"/>
      <c r="G119" s="759"/>
      <c r="H119" s="759"/>
      <c r="I119" s="759"/>
      <c r="J119" s="759"/>
      <c r="K119" s="759"/>
      <c r="L119" s="759"/>
      <c r="M119" s="759"/>
      <c r="N119" s="759"/>
      <c r="O119" s="759"/>
      <c r="P119" s="759"/>
      <c r="Q119" s="759"/>
      <c r="R119" s="759"/>
      <c r="S119" s="759"/>
      <c r="T119" s="759"/>
      <c r="U119" s="759"/>
      <c r="V119" s="760"/>
    </row>
    <row r="120" spans="1:22" ht="20.100000000000001" customHeight="1">
      <c r="A120" s="758"/>
      <c r="B120" s="759"/>
      <c r="C120" s="759"/>
      <c r="D120" s="759"/>
      <c r="E120" s="759"/>
      <c r="F120" s="759"/>
      <c r="G120" s="759"/>
      <c r="H120" s="759"/>
      <c r="I120" s="759"/>
      <c r="J120" s="759"/>
      <c r="K120" s="759"/>
      <c r="L120" s="759"/>
      <c r="M120" s="759"/>
      <c r="N120" s="759"/>
      <c r="O120" s="759"/>
      <c r="P120" s="759"/>
      <c r="Q120" s="759"/>
      <c r="R120" s="759"/>
      <c r="S120" s="759"/>
      <c r="T120" s="759"/>
      <c r="U120" s="759"/>
      <c r="V120" s="760"/>
    </row>
    <row r="121" spans="1:22" ht="20.100000000000001" customHeight="1">
      <c r="A121" s="758"/>
      <c r="B121" s="759"/>
      <c r="C121" s="759"/>
      <c r="D121" s="759"/>
      <c r="E121" s="759"/>
      <c r="F121" s="759"/>
      <c r="G121" s="759"/>
      <c r="H121" s="759"/>
      <c r="I121" s="759"/>
      <c r="J121" s="759"/>
      <c r="K121" s="759"/>
      <c r="L121" s="759"/>
      <c r="M121" s="759"/>
      <c r="N121" s="759"/>
      <c r="O121" s="759"/>
      <c r="P121" s="759"/>
      <c r="Q121" s="759"/>
      <c r="R121" s="759"/>
      <c r="S121" s="759"/>
      <c r="T121" s="759"/>
      <c r="U121" s="759"/>
      <c r="V121" s="760"/>
    </row>
    <row r="122" spans="1:22" ht="20.100000000000001" customHeight="1">
      <c r="A122" s="758"/>
      <c r="B122" s="759"/>
      <c r="C122" s="759"/>
      <c r="D122" s="759"/>
      <c r="E122" s="759"/>
      <c r="F122" s="759"/>
      <c r="G122" s="759"/>
      <c r="H122" s="759"/>
      <c r="I122" s="759"/>
      <c r="J122" s="759"/>
      <c r="K122" s="759"/>
      <c r="L122" s="759"/>
      <c r="M122" s="759"/>
      <c r="N122" s="759"/>
      <c r="O122" s="759"/>
      <c r="P122" s="759"/>
      <c r="Q122" s="759"/>
      <c r="R122" s="759"/>
      <c r="S122" s="759"/>
      <c r="T122" s="759"/>
      <c r="U122" s="759"/>
      <c r="V122" s="760"/>
    </row>
    <row r="123" spans="1:22" ht="20.100000000000001" customHeight="1">
      <c r="A123" s="758"/>
      <c r="B123" s="759"/>
      <c r="C123" s="759"/>
      <c r="D123" s="759"/>
      <c r="E123" s="759"/>
      <c r="F123" s="759"/>
      <c r="G123" s="759"/>
      <c r="H123" s="759"/>
      <c r="I123" s="759"/>
      <c r="J123" s="759"/>
      <c r="K123" s="759"/>
      <c r="L123" s="759"/>
      <c r="M123" s="759"/>
      <c r="N123" s="759"/>
      <c r="O123" s="759"/>
      <c r="P123" s="759"/>
      <c r="Q123" s="759"/>
      <c r="R123" s="759"/>
      <c r="S123" s="759"/>
      <c r="T123" s="759"/>
      <c r="U123" s="759"/>
      <c r="V123" s="760"/>
    </row>
    <row r="124" spans="1:22" ht="20.100000000000001" customHeight="1">
      <c r="A124" s="758"/>
      <c r="B124" s="759"/>
      <c r="C124" s="759"/>
      <c r="D124" s="759"/>
      <c r="E124" s="759"/>
      <c r="F124" s="759"/>
      <c r="G124" s="759"/>
      <c r="H124" s="759"/>
      <c r="I124" s="759"/>
      <c r="J124" s="759"/>
      <c r="K124" s="759"/>
      <c r="L124" s="759"/>
      <c r="M124" s="759"/>
      <c r="N124" s="759"/>
      <c r="O124" s="759"/>
      <c r="P124" s="759"/>
      <c r="Q124" s="759"/>
      <c r="R124" s="759"/>
      <c r="S124" s="759"/>
      <c r="T124" s="759"/>
      <c r="U124" s="759"/>
      <c r="V124" s="760"/>
    </row>
    <row r="125" spans="1:22" ht="20.100000000000001" customHeight="1">
      <c r="A125" s="758"/>
      <c r="B125" s="759"/>
      <c r="C125" s="759"/>
      <c r="D125" s="759"/>
      <c r="E125" s="759"/>
      <c r="F125" s="759"/>
      <c r="G125" s="759"/>
      <c r="H125" s="759"/>
      <c r="I125" s="759"/>
      <c r="J125" s="759"/>
      <c r="K125" s="759"/>
      <c r="L125" s="759"/>
      <c r="M125" s="759"/>
      <c r="N125" s="759"/>
      <c r="O125" s="759"/>
      <c r="P125" s="759"/>
      <c r="Q125" s="759"/>
      <c r="R125" s="759"/>
      <c r="S125" s="759"/>
      <c r="T125" s="759"/>
      <c r="U125" s="759"/>
      <c r="V125" s="760"/>
    </row>
    <row r="126" spans="1:22" ht="20.100000000000001" customHeight="1">
      <c r="A126" s="758"/>
      <c r="B126" s="759"/>
      <c r="C126" s="759"/>
      <c r="D126" s="759"/>
      <c r="E126" s="759"/>
      <c r="F126" s="759"/>
      <c r="G126" s="759"/>
      <c r="H126" s="759"/>
      <c r="I126" s="759"/>
      <c r="J126" s="759"/>
      <c r="K126" s="759"/>
      <c r="L126" s="759"/>
      <c r="M126" s="759"/>
      <c r="N126" s="759"/>
      <c r="O126" s="759"/>
      <c r="P126" s="759"/>
      <c r="Q126" s="759"/>
      <c r="R126" s="759"/>
      <c r="S126" s="759"/>
      <c r="T126" s="759"/>
      <c r="U126" s="759"/>
      <c r="V126" s="760"/>
    </row>
    <row r="127" spans="1:22" ht="20.100000000000001" customHeight="1">
      <c r="A127" s="758"/>
      <c r="B127" s="759"/>
      <c r="C127" s="759"/>
      <c r="D127" s="759"/>
      <c r="E127" s="759"/>
      <c r="F127" s="759"/>
      <c r="G127" s="759"/>
      <c r="H127" s="759"/>
      <c r="I127" s="759"/>
      <c r="J127" s="759"/>
      <c r="K127" s="759"/>
      <c r="L127" s="759"/>
      <c r="M127" s="759"/>
      <c r="N127" s="759"/>
      <c r="O127" s="759"/>
      <c r="P127" s="759"/>
      <c r="Q127" s="759"/>
      <c r="R127" s="759"/>
      <c r="S127" s="759"/>
      <c r="T127" s="759"/>
      <c r="U127" s="759"/>
      <c r="V127" s="760"/>
    </row>
    <row r="128" spans="1:22" ht="20.100000000000001" customHeight="1">
      <c r="A128" s="758"/>
      <c r="B128" s="759"/>
      <c r="C128" s="759"/>
      <c r="D128" s="759"/>
      <c r="E128" s="759"/>
      <c r="F128" s="759"/>
      <c r="G128" s="759"/>
      <c r="H128" s="759"/>
      <c r="I128" s="759"/>
      <c r="J128" s="759"/>
      <c r="K128" s="759"/>
      <c r="L128" s="759"/>
      <c r="M128" s="759"/>
      <c r="N128" s="759"/>
      <c r="O128" s="759"/>
      <c r="P128" s="759"/>
      <c r="Q128" s="759"/>
      <c r="R128" s="759"/>
      <c r="S128" s="759"/>
      <c r="T128" s="759"/>
      <c r="U128" s="759"/>
      <c r="V128" s="760"/>
    </row>
    <row r="129" spans="1:22" ht="20.100000000000001" customHeight="1">
      <c r="A129" s="758"/>
      <c r="B129" s="759"/>
      <c r="C129" s="759"/>
      <c r="D129" s="759"/>
      <c r="E129" s="759"/>
      <c r="F129" s="759"/>
      <c r="G129" s="759"/>
      <c r="H129" s="759"/>
      <c r="I129" s="759"/>
      <c r="J129" s="759"/>
      <c r="K129" s="759"/>
      <c r="L129" s="759"/>
      <c r="M129" s="759"/>
      <c r="N129" s="759"/>
      <c r="O129" s="759"/>
      <c r="P129" s="759"/>
      <c r="Q129" s="759"/>
      <c r="R129" s="759"/>
      <c r="S129" s="759"/>
      <c r="T129" s="759"/>
      <c r="U129" s="759"/>
      <c r="V129" s="760"/>
    </row>
    <row r="130" spans="1:22" ht="20.100000000000001" customHeight="1">
      <c r="A130" s="758"/>
      <c r="B130" s="759"/>
      <c r="C130" s="759"/>
      <c r="D130" s="759"/>
      <c r="E130" s="759"/>
      <c r="F130" s="759"/>
      <c r="G130" s="759"/>
      <c r="H130" s="759"/>
      <c r="I130" s="759"/>
      <c r="J130" s="759"/>
      <c r="K130" s="759"/>
      <c r="L130" s="759"/>
      <c r="M130" s="759"/>
      <c r="N130" s="759"/>
      <c r="O130" s="759"/>
      <c r="P130" s="759"/>
      <c r="Q130" s="759"/>
      <c r="R130" s="759"/>
      <c r="S130" s="759"/>
      <c r="T130" s="759"/>
      <c r="U130" s="759"/>
      <c r="V130" s="760"/>
    </row>
    <row r="131" spans="1:22" ht="20.100000000000001" customHeight="1">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60"/>
    </row>
    <row r="132" spans="1:22" ht="20.100000000000001" customHeight="1">
      <c r="A132" s="761"/>
      <c r="B132" s="762"/>
      <c r="C132" s="762"/>
      <c r="D132" s="762"/>
      <c r="E132" s="762"/>
      <c r="F132" s="762"/>
      <c r="G132" s="762"/>
      <c r="H132" s="762"/>
      <c r="I132" s="762"/>
      <c r="J132" s="762"/>
      <c r="K132" s="762"/>
      <c r="L132" s="762"/>
      <c r="M132" s="762"/>
      <c r="N132" s="762"/>
      <c r="O132" s="762"/>
      <c r="P132" s="762"/>
      <c r="Q132" s="762"/>
      <c r="R132" s="762"/>
      <c r="S132" s="762"/>
      <c r="T132" s="762"/>
      <c r="U132" s="762"/>
      <c r="V132" s="763"/>
    </row>
    <row r="133" spans="1:22" ht="20.100000000000001" customHeight="1">
      <c r="A133" s="764"/>
      <c r="B133" s="764"/>
      <c r="C133" s="764"/>
      <c r="D133" s="764"/>
      <c r="E133" s="764"/>
      <c r="F133" s="764"/>
      <c r="G133" s="764"/>
      <c r="H133" s="764"/>
      <c r="I133" s="764"/>
      <c r="J133" s="764"/>
      <c r="K133" s="764"/>
      <c r="L133" s="764"/>
      <c r="M133" s="764"/>
      <c r="N133" s="764"/>
      <c r="O133" s="764"/>
      <c r="P133" s="764"/>
      <c r="Q133" s="764"/>
      <c r="R133" s="764"/>
      <c r="S133" s="764"/>
      <c r="T133" s="764"/>
      <c r="U133" s="764"/>
      <c r="V133" s="764"/>
    </row>
    <row r="134" spans="1:22" ht="20.100000000000001" customHeight="1">
      <c r="A134" s="112" t="str">
        <f>A90</f>
        <v>(【参考】　様式第３号)</v>
      </c>
      <c r="B134" s="112"/>
      <c r="C134" s="112"/>
      <c r="D134" s="112"/>
      <c r="E134" s="112"/>
      <c r="F134" s="112"/>
      <c r="G134" s="112"/>
      <c r="H134" s="112"/>
      <c r="I134" s="112"/>
      <c r="J134" s="112"/>
      <c r="K134"/>
      <c r="L134"/>
      <c r="M134"/>
      <c r="N134" s="765" t="s">
        <v>321</v>
      </c>
      <c r="O134" s="765"/>
      <c r="P134" s="765"/>
      <c r="Q134" s="765">
        <f>$Q$2</f>
        <v>0</v>
      </c>
      <c r="R134" s="765"/>
      <c r="S134" s="765"/>
      <c r="T134" s="765"/>
      <c r="U134" s="765"/>
      <c r="V134" s="765"/>
    </row>
    <row r="135" spans="1:22" ht="20.100000000000001" customHeight="1">
      <c r="A135" s="766" t="s">
        <v>180</v>
      </c>
      <c r="B135" s="766"/>
      <c r="C135" s="113">
        <f>$C$3</f>
        <v>0</v>
      </c>
      <c r="D135" s="767" t="s">
        <v>322</v>
      </c>
      <c r="E135" s="767"/>
      <c r="F135" s="114" t="s">
        <v>323</v>
      </c>
      <c r="G135" s="114"/>
      <c r="H135" s="114"/>
      <c r="I135" s="114"/>
      <c r="J135" s="114"/>
      <c r="K135" s="114"/>
      <c r="L135" s="114"/>
      <c r="M135" s="114"/>
      <c r="N135" s="114"/>
      <c r="O135" s="114"/>
      <c r="P135" s="114"/>
      <c r="Q135" s="114"/>
      <c r="R135" s="114"/>
      <c r="S135" s="114"/>
      <c r="T135" s="114"/>
      <c r="U135" s="114"/>
      <c r="V135" s="114"/>
    </row>
    <row r="136" spans="1:22" ht="20.100000000000001" customHeight="1">
      <c r="A136" s="115"/>
      <c r="B136" s="115"/>
      <c r="C136" s="115"/>
      <c r="D136" s="115"/>
      <c r="E136" s="115"/>
      <c r="F136" s="115"/>
      <c r="G136" s="115"/>
      <c r="H136" s="115"/>
      <c r="I136" s="115"/>
      <c r="J136" s="115"/>
      <c r="K136" s="115"/>
      <c r="L136" s="115"/>
      <c r="M136" s="115"/>
      <c r="N136" s="115"/>
      <c r="O136" s="115"/>
      <c r="P136" s="115"/>
      <c r="Q136" s="115"/>
      <c r="R136" s="115"/>
      <c r="S136" s="115"/>
      <c r="T136" s="115"/>
      <c r="U136" s="115"/>
      <c r="V136" s="115"/>
    </row>
    <row r="137" spans="1:22" ht="20.100000000000001" customHeight="1">
      <c r="A137" s="768" t="s">
        <v>253</v>
      </c>
      <c r="B137" s="768"/>
      <c r="C137" s="768"/>
      <c r="D137" s="768"/>
      <c r="E137" s="768"/>
      <c r="F137" s="769"/>
      <c r="G137" s="769"/>
      <c r="H137" s="769"/>
      <c r="I137" s="769"/>
      <c r="J137" s="769"/>
      <c r="K137" s="769"/>
      <c r="L137" s="769"/>
      <c r="M137" s="769"/>
      <c r="N137" s="769"/>
      <c r="O137" s="769"/>
      <c r="P137" s="769"/>
      <c r="Q137" s="769"/>
      <c r="R137" s="769"/>
      <c r="S137" s="769"/>
      <c r="T137" s="769"/>
      <c r="U137" s="769"/>
      <c r="V137" s="769"/>
    </row>
    <row r="138" spans="1:22" ht="20.100000000000001" customHeight="1">
      <c r="A138" s="768" t="s">
        <v>0</v>
      </c>
      <c r="B138" s="768"/>
      <c r="C138" s="768"/>
      <c r="D138" s="769"/>
      <c r="E138" s="769"/>
      <c r="F138" s="769"/>
      <c r="G138" s="769"/>
      <c r="H138" s="769"/>
      <c r="I138" s="769"/>
      <c r="J138" s="769"/>
      <c r="K138" s="769"/>
      <c r="L138" s="769"/>
      <c r="M138" s="769"/>
      <c r="N138" s="769"/>
      <c r="O138" s="769"/>
      <c r="P138" s="769"/>
      <c r="Q138" s="769"/>
      <c r="R138" s="769"/>
      <c r="S138" s="769"/>
      <c r="T138" s="769"/>
      <c r="U138" s="769"/>
      <c r="V138" s="769"/>
    </row>
    <row r="139" spans="1:22" ht="20.100000000000001" customHeight="1">
      <c r="A139" s="115"/>
      <c r="B139" s="115"/>
      <c r="C139" s="115"/>
      <c r="D139" s="115"/>
      <c r="E139" s="115"/>
      <c r="F139" s="115"/>
      <c r="G139" s="115"/>
      <c r="H139" s="115"/>
      <c r="I139" s="115"/>
      <c r="J139" s="115"/>
      <c r="K139" s="115"/>
      <c r="L139" s="115"/>
      <c r="M139" s="115"/>
      <c r="N139" s="115"/>
      <c r="O139" s="115"/>
      <c r="P139" s="116"/>
      <c r="Q139" s="116"/>
      <c r="R139" s="116"/>
      <c r="S139" s="116"/>
      <c r="T139" s="116"/>
      <c r="U139" s="116"/>
      <c r="V139" s="116"/>
    </row>
    <row r="140" spans="1:22" ht="20.100000000000001" customHeight="1">
      <c r="A140" s="754" t="s">
        <v>324</v>
      </c>
      <c r="B140" s="754"/>
      <c r="C140" s="754"/>
      <c r="D140" s="754"/>
      <c r="E140" s="754"/>
      <c r="F140" s="754"/>
      <c r="G140" s="754"/>
      <c r="H140" s="754"/>
      <c r="I140" s="754"/>
      <c r="J140" s="754"/>
      <c r="K140" s="754"/>
      <c r="L140" s="754"/>
      <c r="M140" s="754"/>
      <c r="N140" s="754"/>
      <c r="O140" s="754"/>
      <c r="P140" s="754"/>
      <c r="Q140" s="754"/>
      <c r="R140" s="754"/>
      <c r="S140" s="754"/>
      <c r="T140" s="754"/>
      <c r="U140" s="754"/>
      <c r="V140" s="754"/>
    </row>
    <row r="141" spans="1:22" ht="20.100000000000001" customHeight="1">
      <c r="A141" s="754"/>
      <c r="B141" s="754"/>
      <c r="C141" s="754"/>
      <c r="D141" s="754"/>
      <c r="E141" s="754"/>
      <c r="F141" s="754"/>
      <c r="G141" s="754"/>
      <c r="H141" s="754"/>
      <c r="I141" s="754"/>
      <c r="J141" s="754"/>
      <c r="K141" s="754"/>
      <c r="L141" s="754"/>
      <c r="M141" s="754"/>
      <c r="N141" s="754"/>
      <c r="O141" s="754"/>
      <c r="P141" s="754"/>
      <c r="Q141" s="754"/>
      <c r="R141" s="754"/>
      <c r="S141" s="754"/>
      <c r="T141" s="754"/>
      <c r="U141" s="754"/>
      <c r="V141" s="754"/>
    </row>
    <row r="142" spans="1:22" ht="20.100000000000001" customHeight="1">
      <c r="A142" s="754"/>
      <c r="B142" s="754"/>
      <c r="C142" s="754"/>
      <c r="D142" s="754"/>
      <c r="E142" s="754"/>
      <c r="F142" s="754"/>
      <c r="G142" s="754"/>
      <c r="H142" s="754"/>
      <c r="I142" s="754"/>
      <c r="J142" s="754"/>
      <c r="K142" s="754"/>
      <c r="L142" s="754"/>
      <c r="M142" s="754"/>
      <c r="N142" s="754"/>
      <c r="O142" s="754"/>
      <c r="P142" s="754"/>
      <c r="Q142" s="754"/>
      <c r="R142" s="754"/>
      <c r="S142" s="754"/>
      <c r="T142" s="754"/>
      <c r="U142" s="754"/>
      <c r="V142" s="754"/>
    </row>
    <row r="143" spans="1:22" ht="20.100000000000001" customHeight="1">
      <c r="A143" s="754"/>
      <c r="B143" s="754"/>
      <c r="C143" s="754"/>
      <c r="D143" s="754"/>
      <c r="E143" s="754"/>
      <c r="F143" s="754"/>
      <c r="G143" s="754"/>
      <c r="H143" s="754"/>
      <c r="I143" s="754"/>
      <c r="J143" s="754"/>
      <c r="K143" s="754"/>
      <c r="L143" s="754"/>
      <c r="M143" s="754"/>
      <c r="N143" s="754"/>
      <c r="O143" s="754"/>
      <c r="P143" s="754"/>
      <c r="Q143" s="754"/>
      <c r="R143" s="754"/>
      <c r="S143" s="754"/>
      <c r="T143" s="754"/>
      <c r="U143" s="754"/>
      <c r="V143" s="754"/>
    </row>
    <row r="144" spans="1:22" ht="20.100000000000001" customHeight="1">
      <c r="A144" s="754"/>
      <c r="B144" s="754"/>
      <c r="C144" s="754"/>
      <c r="D144" s="754"/>
      <c r="E144" s="754"/>
      <c r="F144" s="754"/>
      <c r="G144" s="754"/>
      <c r="H144" s="754"/>
      <c r="I144" s="754"/>
      <c r="J144" s="754"/>
      <c r="K144" s="754"/>
      <c r="L144" s="754"/>
      <c r="M144" s="754"/>
      <c r="N144" s="754"/>
      <c r="O144" s="754"/>
      <c r="P144" s="754"/>
      <c r="Q144" s="754"/>
      <c r="R144" s="754"/>
      <c r="S144" s="754"/>
      <c r="T144" s="754"/>
      <c r="U144" s="754"/>
      <c r="V144" s="754"/>
    </row>
    <row r="145" spans="1:22" ht="20.100000000000001" customHeight="1">
      <c r="A145" s="754"/>
      <c r="B145" s="754"/>
      <c r="C145" s="754"/>
      <c r="D145" s="754"/>
      <c r="E145" s="754"/>
      <c r="F145" s="754"/>
      <c r="G145" s="754"/>
      <c r="H145" s="754"/>
      <c r="I145" s="754"/>
      <c r="J145" s="754"/>
      <c r="K145" s="754"/>
      <c r="L145" s="754"/>
      <c r="M145" s="754"/>
      <c r="N145" s="754"/>
      <c r="O145" s="754"/>
      <c r="P145" s="754"/>
      <c r="Q145" s="754"/>
      <c r="R145" s="754"/>
      <c r="S145" s="754"/>
      <c r="T145" s="754"/>
      <c r="U145" s="754"/>
      <c r="V145" s="754"/>
    </row>
    <row r="146" spans="1:22" ht="20.100000000000001" customHeight="1">
      <c r="A146" s="754"/>
      <c r="B146" s="754"/>
      <c r="C146" s="754"/>
      <c r="D146" s="754"/>
      <c r="E146" s="754"/>
      <c r="F146" s="754"/>
      <c r="G146" s="754"/>
      <c r="H146" s="754"/>
      <c r="I146" s="754"/>
      <c r="J146" s="754"/>
      <c r="K146" s="754"/>
      <c r="L146" s="754"/>
      <c r="M146" s="754"/>
      <c r="N146" s="754"/>
      <c r="O146" s="754"/>
      <c r="P146" s="754"/>
      <c r="Q146" s="754"/>
      <c r="R146" s="754"/>
      <c r="S146" s="754"/>
      <c r="T146" s="754"/>
      <c r="U146" s="754"/>
      <c r="V146" s="754"/>
    </row>
    <row r="147" spans="1:22" ht="20.100000000000001" customHeight="1">
      <c r="A147" s="754"/>
      <c r="B147" s="754"/>
      <c r="C147" s="754"/>
      <c r="D147" s="754"/>
      <c r="E147" s="754"/>
      <c r="F147" s="754"/>
      <c r="G147" s="754"/>
      <c r="H147" s="754"/>
      <c r="I147" s="754"/>
      <c r="J147" s="754"/>
      <c r="K147" s="754"/>
      <c r="L147" s="754"/>
      <c r="M147" s="754"/>
      <c r="N147" s="754"/>
      <c r="O147" s="754"/>
      <c r="P147" s="754"/>
      <c r="Q147" s="754"/>
      <c r="R147" s="754"/>
      <c r="S147" s="754"/>
      <c r="T147" s="754"/>
      <c r="U147" s="754"/>
      <c r="V147" s="754"/>
    </row>
    <row r="148" spans="1:22" ht="20.100000000000001" customHeight="1">
      <c r="A148" s="754"/>
      <c r="B148" s="754"/>
      <c r="C148" s="754"/>
      <c r="D148" s="754"/>
      <c r="E148" s="754"/>
      <c r="F148" s="754"/>
      <c r="G148" s="754"/>
      <c r="H148" s="754"/>
      <c r="I148" s="754"/>
      <c r="J148" s="754"/>
      <c r="K148" s="754"/>
      <c r="L148" s="754"/>
      <c r="M148" s="754"/>
      <c r="N148" s="754"/>
      <c r="O148" s="754"/>
      <c r="P148" s="754"/>
      <c r="Q148" s="754"/>
      <c r="R148" s="754"/>
      <c r="S148" s="754"/>
      <c r="T148" s="754"/>
      <c r="U148" s="754"/>
      <c r="V148" s="754"/>
    </row>
    <row r="149" spans="1:22" ht="20.100000000000001" customHeight="1">
      <c r="A149" s="754"/>
      <c r="B149" s="754"/>
      <c r="C149" s="754"/>
      <c r="D149" s="754"/>
      <c r="E149" s="754"/>
      <c r="F149" s="754"/>
      <c r="G149" s="754"/>
      <c r="H149" s="754"/>
      <c r="I149" s="754"/>
      <c r="J149" s="754"/>
      <c r="K149" s="754"/>
      <c r="L149" s="754"/>
      <c r="M149" s="754"/>
      <c r="N149" s="754"/>
      <c r="O149" s="754"/>
      <c r="P149" s="754"/>
      <c r="Q149" s="754"/>
      <c r="R149" s="754"/>
      <c r="S149" s="754"/>
      <c r="T149" s="754"/>
      <c r="U149" s="754"/>
      <c r="V149" s="754"/>
    </row>
    <row r="150" spans="1:22" ht="20.100000000000001" customHeight="1">
      <c r="A150" s="754"/>
      <c r="B150" s="754"/>
      <c r="C150" s="754"/>
      <c r="D150" s="754"/>
      <c r="E150" s="754"/>
      <c r="F150" s="754"/>
      <c r="G150" s="754"/>
      <c r="H150" s="754"/>
      <c r="I150" s="754"/>
      <c r="J150" s="754"/>
      <c r="K150" s="754"/>
      <c r="L150" s="754"/>
      <c r="M150" s="754"/>
      <c r="N150" s="754"/>
      <c r="O150" s="754"/>
      <c r="P150" s="754"/>
      <c r="Q150" s="754"/>
      <c r="R150" s="754"/>
      <c r="S150" s="754"/>
      <c r="T150" s="754"/>
      <c r="U150" s="754"/>
      <c r="V150" s="754"/>
    </row>
    <row r="151" spans="1:22" ht="20.100000000000001" customHeight="1">
      <c r="A151" s="754"/>
      <c r="B151" s="754"/>
      <c r="C151" s="754"/>
      <c r="D151" s="754"/>
      <c r="E151" s="754"/>
      <c r="F151" s="754"/>
      <c r="G151" s="754"/>
      <c r="H151" s="754"/>
      <c r="I151" s="754"/>
      <c r="J151" s="754"/>
      <c r="K151" s="754"/>
      <c r="L151" s="754"/>
      <c r="M151" s="754"/>
      <c r="N151" s="754"/>
      <c r="O151" s="754"/>
      <c r="P151" s="754"/>
      <c r="Q151" s="754"/>
      <c r="R151" s="754"/>
      <c r="S151" s="754"/>
      <c r="T151" s="754"/>
      <c r="U151" s="754"/>
      <c r="V151" s="754"/>
    </row>
    <row r="152" spans="1:22" ht="20.100000000000001" customHeight="1">
      <c r="A152" s="754"/>
      <c r="B152" s="754"/>
      <c r="C152" s="754"/>
      <c r="D152" s="754"/>
      <c r="E152" s="754"/>
      <c r="F152" s="754"/>
      <c r="G152" s="754"/>
      <c r="H152" s="754"/>
      <c r="I152" s="754"/>
      <c r="J152" s="754"/>
      <c r="K152" s="754"/>
      <c r="L152" s="754"/>
      <c r="M152" s="754"/>
      <c r="N152" s="754"/>
      <c r="O152" s="754"/>
      <c r="P152" s="754"/>
      <c r="Q152" s="754"/>
      <c r="R152" s="754"/>
      <c r="S152" s="754"/>
      <c r="T152" s="754"/>
      <c r="U152" s="754"/>
      <c r="V152" s="754"/>
    </row>
    <row r="153" spans="1:22" ht="20.100000000000001" customHeight="1">
      <c r="A153" s="754"/>
      <c r="B153" s="754"/>
      <c r="C153" s="754"/>
      <c r="D153" s="754"/>
      <c r="E153" s="754"/>
      <c r="F153" s="754"/>
      <c r="G153" s="754"/>
      <c r="H153" s="754"/>
      <c r="I153" s="754"/>
      <c r="J153" s="754"/>
      <c r="K153" s="754"/>
      <c r="L153" s="754"/>
      <c r="M153" s="754"/>
      <c r="N153" s="754"/>
      <c r="O153" s="754"/>
      <c r="P153" s="754"/>
      <c r="Q153" s="754"/>
      <c r="R153" s="754"/>
      <c r="S153" s="754"/>
      <c r="T153" s="754"/>
      <c r="U153" s="754"/>
      <c r="V153" s="754"/>
    </row>
    <row r="154" spans="1:22" ht="20.100000000000001" customHeight="1">
      <c r="A154" s="754"/>
      <c r="B154" s="754"/>
      <c r="C154" s="754"/>
      <c r="D154" s="754"/>
      <c r="E154" s="754"/>
      <c r="F154" s="754"/>
      <c r="G154" s="754"/>
      <c r="H154" s="754"/>
      <c r="I154" s="754"/>
      <c r="J154" s="754"/>
      <c r="K154" s="754"/>
      <c r="L154" s="754"/>
      <c r="M154" s="754"/>
      <c r="N154" s="754"/>
      <c r="O154" s="754"/>
      <c r="P154" s="754"/>
      <c r="Q154" s="754"/>
      <c r="R154" s="754"/>
      <c r="S154" s="754"/>
      <c r="T154" s="754"/>
      <c r="U154" s="754"/>
      <c r="V154" s="754"/>
    </row>
    <row r="155" spans="1:22" ht="20.100000000000001" customHeight="1">
      <c r="A155" s="115"/>
      <c r="B155" s="115"/>
      <c r="C155" s="115"/>
      <c r="D155" s="115"/>
      <c r="E155" s="115"/>
      <c r="F155" s="115"/>
      <c r="G155" s="115"/>
      <c r="H155" s="115"/>
      <c r="I155" s="115"/>
      <c r="J155" s="115"/>
      <c r="K155" s="115"/>
      <c r="L155" s="115"/>
      <c r="M155" s="115"/>
      <c r="N155" s="115"/>
      <c r="O155" s="115"/>
      <c r="P155" s="116"/>
      <c r="Q155" s="116"/>
      <c r="R155" s="116"/>
      <c r="S155" s="116"/>
      <c r="T155" s="116"/>
      <c r="U155" s="116"/>
      <c r="V155" s="116"/>
    </row>
    <row r="156" spans="1:22" ht="20.100000000000001" customHeight="1">
      <c r="A156" s="755" t="s">
        <v>325</v>
      </c>
      <c r="B156" s="756"/>
      <c r="C156" s="756"/>
      <c r="D156" s="756"/>
      <c r="E156" s="756"/>
      <c r="F156" s="756"/>
      <c r="G156" s="756"/>
      <c r="H156" s="756"/>
      <c r="I156" s="756"/>
      <c r="J156" s="756"/>
      <c r="K156" s="756"/>
      <c r="L156" s="756"/>
      <c r="M156" s="756"/>
      <c r="N156" s="756"/>
      <c r="O156" s="756"/>
      <c r="P156" s="756"/>
      <c r="Q156" s="756"/>
      <c r="R156" s="756"/>
      <c r="S156" s="756"/>
      <c r="T156" s="756"/>
      <c r="U156" s="756"/>
      <c r="V156" s="757"/>
    </row>
    <row r="157" spans="1:22" ht="20.100000000000001" customHeight="1">
      <c r="A157" s="758"/>
      <c r="B157" s="759"/>
      <c r="C157" s="759"/>
      <c r="D157" s="759"/>
      <c r="E157" s="759"/>
      <c r="F157" s="759"/>
      <c r="G157" s="759"/>
      <c r="H157" s="759"/>
      <c r="I157" s="759"/>
      <c r="J157" s="759"/>
      <c r="K157" s="759"/>
      <c r="L157" s="759"/>
      <c r="M157" s="759"/>
      <c r="N157" s="759"/>
      <c r="O157" s="759"/>
      <c r="P157" s="759"/>
      <c r="Q157" s="759"/>
      <c r="R157" s="759"/>
      <c r="S157" s="759"/>
      <c r="T157" s="759"/>
      <c r="U157" s="759"/>
      <c r="V157" s="760"/>
    </row>
    <row r="158" spans="1:22" ht="20.100000000000001" customHeight="1">
      <c r="A158" s="758"/>
      <c r="B158" s="759"/>
      <c r="C158" s="759"/>
      <c r="D158" s="759"/>
      <c r="E158" s="759"/>
      <c r="F158" s="759"/>
      <c r="G158" s="759"/>
      <c r="H158" s="759"/>
      <c r="I158" s="759"/>
      <c r="J158" s="759"/>
      <c r="K158" s="759"/>
      <c r="L158" s="759"/>
      <c r="M158" s="759"/>
      <c r="N158" s="759"/>
      <c r="O158" s="759"/>
      <c r="P158" s="759"/>
      <c r="Q158" s="759"/>
      <c r="R158" s="759"/>
      <c r="S158" s="759"/>
      <c r="T158" s="759"/>
      <c r="U158" s="759"/>
      <c r="V158" s="760"/>
    </row>
    <row r="159" spans="1:22" ht="20.100000000000001" customHeight="1">
      <c r="A159" s="758"/>
      <c r="B159" s="759"/>
      <c r="C159" s="759"/>
      <c r="D159" s="759"/>
      <c r="E159" s="759"/>
      <c r="F159" s="759"/>
      <c r="G159" s="759"/>
      <c r="H159" s="759"/>
      <c r="I159" s="759"/>
      <c r="J159" s="759"/>
      <c r="K159" s="759"/>
      <c r="L159" s="759"/>
      <c r="M159" s="759"/>
      <c r="N159" s="759"/>
      <c r="O159" s="759"/>
      <c r="P159" s="759"/>
      <c r="Q159" s="759"/>
      <c r="R159" s="759"/>
      <c r="S159" s="759"/>
      <c r="T159" s="759"/>
      <c r="U159" s="759"/>
      <c r="V159" s="760"/>
    </row>
    <row r="160" spans="1:22" ht="20.100000000000001" customHeight="1">
      <c r="A160" s="758"/>
      <c r="B160" s="759"/>
      <c r="C160" s="759"/>
      <c r="D160" s="759"/>
      <c r="E160" s="759"/>
      <c r="F160" s="759"/>
      <c r="G160" s="759"/>
      <c r="H160" s="759"/>
      <c r="I160" s="759"/>
      <c r="J160" s="759"/>
      <c r="K160" s="759"/>
      <c r="L160" s="759"/>
      <c r="M160" s="759"/>
      <c r="N160" s="759"/>
      <c r="O160" s="759"/>
      <c r="P160" s="759"/>
      <c r="Q160" s="759"/>
      <c r="R160" s="759"/>
      <c r="S160" s="759"/>
      <c r="T160" s="759"/>
      <c r="U160" s="759"/>
      <c r="V160" s="760"/>
    </row>
    <row r="161" spans="1:22" ht="20.100000000000001" customHeight="1">
      <c r="A161" s="758"/>
      <c r="B161" s="759"/>
      <c r="C161" s="759"/>
      <c r="D161" s="759"/>
      <c r="E161" s="759"/>
      <c r="F161" s="759"/>
      <c r="G161" s="759"/>
      <c r="H161" s="759"/>
      <c r="I161" s="759"/>
      <c r="J161" s="759"/>
      <c r="K161" s="759"/>
      <c r="L161" s="759"/>
      <c r="M161" s="759"/>
      <c r="N161" s="759"/>
      <c r="O161" s="759"/>
      <c r="P161" s="759"/>
      <c r="Q161" s="759"/>
      <c r="R161" s="759"/>
      <c r="S161" s="759"/>
      <c r="T161" s="759"/>
      <c r="U161" s="759"/>
      <c r="V161" s="760"/>
    </row>
    <row r="162" spans="1:22" ht="20.100000000000001" customHeight="1">
      <c r="A162" s="758"/>
      <c r="B162" s="759"/>
      <c r="C162" s="759"/>
      <c r="D162" s="759"/>
      <c r="E162" s="759"/>
      <c r="F162" s="759"/>
      <c r="G162" s="759"/>
      <c r="H162" s="759"/>
      <c r="I162" s="759"/>
      <c r="J162" s="759"/>
      <c r="K162" s="759"/>
      <c r="L162" s="759"/>
      <c r="M162" s="759"/>
      <c r="N162" s="759"/>
      <c r="O162" s="759"/>
      <c r="P162" s="759"/>
      <c r="Q162" s="759"/>
      <c r="R162" s="759"/>
      <c r="S162" s="759"/>
      <c r="T162" s="759"/>
      <c r="U162" s="759"/>
      <c r="V162" s="760"/>
    </row>
    <row r="163" spans="1:22" ht="20.100000000000001" customHeight="1">
      <c r="A163" s="758"/>
      <c r="B163" s="759"/>
      <c r="C163" s="759"/>
      <c r="D163" s="759"/>
      <c r="E163" s="759"/>
      <c r="F163" s="759"/>
      <c r="G163" s="759"/>
      <c r="H163" s="759"/>
      <c r="I163" s="759"/>
      <c r="J163" s="759"/>
      <c r="K163" s="759"/>
      <c r="L163" s="759"/>
      <c r="M163" s="759"/>
      <c r="N163" s="759"/>
      <c r="O163" s="759"/>
      <c r="P163" s="759"/>
      <c r="Q163" s="759"/>
      <c r="R163" s="759"/>
      <c r="S163" s="759"/>
      <c r="T163" s="759"/>
      <c r="U163" s="759"/>
      <c r="V163" s="760"/>
    </row>
    <row r="164" spans="1:22" ht="20.100000000000001" customHeight="1">
      <c r="A164" s="758"/>
      <c r="B164" s="759"/>
      <c r="C164" s="759"/>
      <c r="D164" s="759"/>
      <c r="E164" s="759"/>
      <c r="F164" s="759"/>
      <c r="G164" s="759"/>
      <c r="H164" s="759"/>
      <c r="I164" s="759"/>
      <c r="J164" s="759"/>
      <c r="K164" s="759"/>
      <c r="L164" s="759"/>
      <c r="M164" s="759"/>
      <c r="N164" s="759"/>
      <c r="O164" s="759"/>
      <c r="P164" s="759"/>
      <c r="Q164" s="759"/>
      <c r="R164" s="759"/>
      <c r="S164" s="759"/>
      <c r="T164" s="759"/>
      <c r="U164" s="759"/>
      <c r="V164" s="760"/>
    </row>
    <row r="165" spans="1:22" ht="20.100000000000001" customHeight="1">
      <c r="A165" s="758"/>
      <c r="B165" s="759"/>
      <c r="C165" s="759"/>
      <c r="D165" s="759"/>
      <c r="E165" s="759"/>
      <c r="F165" s="759"/>
      <c r="G165" s="759"/>
      <c r="H165" s="759"/>
      <c r="I165" s="759"/>
      <c r="J165" s="759"/>
      <c r="K165" s="759"/>
      <c r="L165" s="759"/>
      <c r="M165" s="759"/>
      <c r="N165" s="759"/>
      <c r="O165" s="759"/>
      <c r="P165" s="759"/>
      <c r="Q165" s="759"/>
      <c r="R165" s="759"/>
      <c r="S165" s="759"/>
      <c r="T165" s="759"/>
      <c r="U165" s="759"/>
      <c r="V165" s="760"/>
    </row>
    <row r="166" spans="1:22" ht="20.100000000000001" customHeight="1">
      <c r="A166" s="758"/>
      <c r="B166" s="759"/>
      <c r="C166" s="759"/>
      <c r="D166" s="759"/>
      <c r="E166" s="759"/>
      <c r="F166" s="759"/>
      <c r="G166" s="759"/>
      <c r="H166" s="759"/>
      <c r="I166" s="759"/>
      <c r="J166" s="759"/>
      <c r="K166" s="759"/>
      <c r="L166" s="759"/>
      <c r="M166" s="759"/>
      <c r="N166" s="759"/>
      <c r="O166" s="759"/>
      <c r="P166" s="759"/>
      <c r="Q166" s="759"/>
      <c r="R166" s="759"/>
      <c r="S166" s="759"/>
      <c r="T166" s="759"/>
      <c r="U166" s="759"/>
      <c r="V166" s="760"/>
    </row>
    <row r="167" spans="1:22" ht="20.100000000000001" customHeight="1">
      <c r="A167" s="758"/>
      <c r="B167" s="759"/>
      <c r="C167" s="759"/>
      <c r="D167" s="759"/>
      <c r="E167" s="759"/>
      <c r="F167" s="759"/>
      <c r="G167" s="759"/>
      <c r="H167" s="759"/>
      <c r="I167" s="759"/>
      <c r="J167" s="759"/>
      <c r="K167" s="759"/>
      <c r="L167" s="759"/>
      <c r="M167" s="759"/>
      <c r="N167" s="759"/>
      <c r="O167" s="759"/>
      <c r="P167" s="759"/>
      <c r="Q167" s="759"/>
      <c r="R167" s="759"/>
      <c r="S167" s="759"/>
      <c r="T167" s="759"/>
      <c r="U167" s="759"/>
      <c r="V167" s="760"/>
    </row>
    <row r="168" spans="1:22" ht="20.100000000000001" customHeight="1">
      <c r="A168" s="758"/>
      <c r="B168" s="759"/>
      <c r="C168" s="759"/>
      <c r="D168" s="759"/>
      <c r="E168" s="759"/>
      <c r="F168" s="759"/>
      <c r="G168" s="759"/>
      <c r="H168" s="759"/>
      <c r="I168" s="759"/>
      <c r="J168" s="759"/>
      <c r="K168" s="759"/>
      <c r="L168" s="759"/>
      <c r="M168" s="759"/>
      <c r="N168" s="759"/>
      <c r="O168" s="759"/>
      <c r="P168" s="759"/>
      <c r="Q168" s="759"/>
      <c r="R168" s="759"/>
      <c r="S168" s="759"/>
      <c r="T168" s="759"/>
      <c r="U168" s="759"/>
      <c r="V168" s="760"/>
    </row>
    <row r="169" spans="1:22" ht="20.100000000000001" customHeight="1">
      <c r="A169" s="758"/>
      <c r="B169" s="759"/>
      <c r="C169" s="759"/>
      <c r="D169" s="759"/>
      <c r="E169" s="759"/>
      <c r="F169" s="759"/>
      <c r="G169" s="759"/>
      <c r="H169" s="759"/>
      <c r="I169" s="759"/>
      <c r="J169" s="759"/>
      <c r="K169" s="759"/>
      <c r="L169" s="759"/>
      <c r="M169" s="759"/>
      <c r="N169" s="759"/>
      <c r="O169" s="759"/>
      <c r="P169" s="759"/>
      <c r="Q169" s="759"/>
      <c r="R169" s="759"/>
      <c r="S169" s="759"/>
      <c r="T169" s="759"/>
      <c r="U169" s="759"/>
      <c r="V169" s="760"/>
    </row>
    <row r="170" spans="1:22" ht="20.100000000000001" customHeight="1">
      <c r="A170" s="758"/>
      <c r="B170" s="759"/>
      <c r="C170" s="759"/>
      <c r="D170" s="759"/>
      <c r="E170" s="759"/>
      <c r="F170" s="759"/>
      <c r="G170" s="759"/>
      <c r="H170" s="759"/>
      <c r="I170" s="759"/>
      <c r="J170" s="759"/>
      <c r="K170" s="759"/>
      <c r="L170" s="759"/>
      <c r="M170" s="759"/>
      <c r="N170" s="759"/>
      <c r="O170" s="759"/>
      <c r="P170" s="759"/>
      <c r="Q170" s="759"/>
      <c r="R170" s="759"/>
      <c r="S170" s="759"/>
      <c r="T170" s="759"/>
      <c r="U170" s="759"/>
      <c r="V170" s="760"/>
    </row>
    <row r="171" spans="1:22" ht="20.100000000000001" customHeight="1">
      <c r="A171" s="758"/>
      <c r="B171" s="759"/>
      <c r="C171" s="759"/>
      <c r="D171" s="759"/>
      <c r="E171" s="759"/>
      <c r="F171" s="759"/>
      <c r="G171" s="759"/>
      <c r="H171" s="759"/>
      <c r="I171" s="759"/>
      <c r="J171" s="759"/>
      <c r="K171" s="759"/>
      <c r="L171" s="759"/>
      <c r="M171" s="759"/>
      <c r="N171" s="759"/>
      <c r="O171" s="759"/>
      <c r="P171" s="759"/>
      <c r="Q171" s="759"/>
      <c r="R171" s="759"/>
      <c r="S171" s="759"/>
      <c r="T171" s="759"/>
      <c r="U171" s="759"/>
      <c r="V171" s="760"/>
    </row>
    <row r="172" spans="1:22" ht="20.100000000000001" customHeight="1">
      <c r="A172" s="758"/>
      <c r="B172" s="759"/>
      <c r="C172" s="759"/>
      <c r="D172" s="759"/>
      <c r="E172" s="759"/>
      <c r="F172" s="759"/>
      <c r="G172" s="759"/>
      <c r="H172" s="759"/>
      <c r="I172" s="759"/>
      <c r="J172" s="759"/>
      <c r="K172" s="759"/>
      <c r="L172" s="759"/>
      <c r="M172" s="759"/>
      <c r="N172" s="759"/>
      <c r="O172" s="759"/>
      <c r="P172" s="759"/>
      <c r="Q172" s="759"/>
      <c r="R172" s="759"/>
      <c r="S172" s="759"/>
      <c r="T172" s="759"/>
      <c r="U172" s="759"/>
      <c r="V172" s="760"/>
    </row>
    <row r="173" spans="1:22" ht="20.100000000000001" customHeight="1">
      <c r="A173" s="758"/>
      <c r="B173" s="759"/>
      <c r="C173" s="759"/>
      <c r="D173" s="759"/>
      <c r="E173" s="759"/>
      <c r="F173" s="759"/>
      <c r="G173" s="759"/>
      <c r="H173" s="759"/>
      <c r="I173" s="759"/>
      <c r="J173" s="759"/>
      <c r="K173" s="759"/>
      <c r="L173" s="759"/>
      <c r="M173" s="759"/>
      <c r="N173" s="759"/>
      <c r="O173" s="759"/>
      <c r="P173" s="759"/>
      <c r="Q173" s="759"/>
      <c r="R173" s="759"/>
      <c r="S173" s="759"/>
      <c r="T173" s="759"/>
      <c r="U173" s="759"/>
      <c r="V173" s="760"/>
    </row>
    <row r="174" spans="1:22" ht="20.100000000000001" customHeight="1">
      <c r="A174" s="758"/>
      <c r="B174" s="759"/>
      <c r="C174" s="759"/>
      <c r="D174" s="759"/>
      <c r="E174" s="759"/>
      <c r="F174" s="759"/>
      <c r="G174" s="759"/>
      <c r="H174" s="759"/>
      <c r="I174" s="759"/>
      <c r="J174" s="759"/>
      <c r="K174" s="759"/>
      <c r="L174" s="759"/>
      <c r="M174" s="759"/>
      <c r="N174" s="759"/>
      <c r="O174" s="759"/>
      <c r="P174" s="759"/>
      <c r="Q174" s="759"/>
      <c r="R174" s="759"/>
      <c r="S174" s="759"/>
      <c r="T174" s="759"/>
      <c r="U174" s="759"/>
      <c r="V174" s="760"/>
    </row>
    <row r="175" spans="1:22" ht="20.100000000000001" customHeight="1">
      <c r="A175" s="758"/>
      <c r="B175" s="759"/>
      <c r="C175" s="759"/>
      <c r="D175" s="759"/>
      <c r="E175" s="759"/>
      <c r="F175" s="759"/>
      <c r="G175" s="759"/>
      <c r="H175" s="759"/>
      <c r="I175" s="759"/>
      <c r="J175" s="759"/>
      <c r="K175" s="759"/>
      <c r="L175" s="759"/>
      <c r="M175" s="759"/>
      <c r="N175" s="759"/>
      <c r="O175" s="759"/>
      <c r="P175" s="759"/>
      <c r="Q175" s="759"/>
      <c r="R175" s="759"/>
      <c r="S175" s="759"/>
      <c r="T175" s="759"/>
      <c r="U175" s="759"/>
      <c r="V175" s="760"/>
    </row>
    <row r="176" spans="1:22" ht="20.100000000000001" customHeight="1">
      <c r="A176" s="761"/>
      <c r="B176" s="762"/>
      <c r="C176" s="762"/>
      <c r="D176" s="762"/>
      <c r="E176" s="762"/>
      <c r="F176" s="762"/>
      <c r="G176" s="762"/>
      <c r="H176" s="762"/>
      <c r="I176" s="762"/>
      <c r="J176" s="762"/>
      <c r="K176" s="762"/>
      <c r="L176" s="762"/>
      <c r="M176" s="762"/>
      <c r="N176" s="762"/>
      <c r="O176" s="762"/>
      <c r="P176" s="762"/>
      <c r="Q176" s="762"/>
      <c r="R176" s="762"/>
      <c r="S176" s="762"/>
      <c r="T176" s="762"/>
      <c r="U176" s="762"/>
      <c r="V176" s="763"/>
    </row>
    <row r="177" spans="1:22" ht="20.100000000000001" customHeight="1">
      <c r="A177" s="764"/>
      <c r="B177" s="764"/>
      <c r="C177" s="764"/>
      <c r="D177" s="764"/>
      <c r="E177" s="764"/>
      <c r="F177" s="764"/>
      <c r="G177" s="764"/>
      <c r="H177" s="764"/>
      <c r="I177" s="764"/>
      <c r="J177" s="764"/>
      <c r="K177" s="764"/>
      <c r="L177" s="764"/>
      <c r="M177" s="764"/>
      <c r="N177" s="764"/>
      <c r="O177" s="764"/>
      <c r="P177" s="764"/>
      <c r="Q177" s="764"/>
      <c r="R177" s="764"/>
      <c r="S177" s="764"/>
      <c r="T177" s="764"/>
      <c r="U177" s="764"/>
      <c r="V177" s="764"/>
    </row>
    <row r="178" spans="1:22" ht="20.100000000000001" customHeight="1">
      <c r="A178" s="112" t="str">
        <f>A134</f>
        <v>(【参考】　様式第３号)</v>
      </c>
      <c r="B178" s="112"/>
      <c r="C178" s="112"/>
      <c r="D178" s="112"/>
      <c r="E178" s="112"/>
      <c r="F178" s="112"/>
      <c r="G178" s="112"/>
      <c r="H178" s="112"/>
      <c r="I178" s="112"/>
      <c r="J178" s="112"/>
      <c r="K178"/>
      <c r="L178"/>
      <c r="M178"/>
      <c r="N178" s="765" t="s">
        <v>321</v>
      </c>
      <c r="O178" s="765"/>
      <c r="P178" s="765"/>
      <c r="Q178" s="765">
        <f>$Q$2</f>
        <v>0</v>
      </c>
      <c r="R178" s="765"/>
      <c r="S178" s="765"/>
      <c r="T178" s="765"/>
      <c r="U178" s="765"/>
      <c r="V178" s="765"/>
    </row>
    <row r="179" spans="1:22" ht="20.100000000000001" customHeight="1">
      <c r="A179" s="766" t="s">
        <v>180</v>
      </c>
      <c r="B179" s="766"/>
      <c r="C179" s="113">
        <f>$C$3</f>
        <v>0</v>
      </c>
      <c r="D179" s="767" t="s">
        <v>322</v>
      </c>
      <c r="E179" s="767"/>
      <c r="F179" s="114" t="s">
        <v>323</v>
      </c>
      <c r="G179" s="114"/>
      <c r="H179" s="114"/>
      <c r="I179" s="114"/>
      <c r="J179" s="114"/>
      <c r="K179" s="114"/>
      <c r="L179" s="114"/>
      <c r="M179" s="114"/>
      <c r="N179" s="114"/>
      <c r="O179" s="114"/>
      <c r="P179" s="114"/>
      <c r="Q179" s="114"/>
      <c r="R179" s="114"/>
      <c r="S179" s="114"/>
      <c r="T179" s="114"/>
      <c r="U179" s="114"/>
      <c r="V179" s="114"/>
    </row>
    <row r="180" spans="1:22" ht="20.100000000000001" customHeight="1">
      <c r="A180" s="115"/>
      <c r="B180" s="115"/>
      <c r="C180" s="115"/>
      <c r="D180" s="115"/>
      <c r="E180" s="115"/>
      <c r="F180" s="115"/>
      <c r="G180" s="115"/>
      <c r="H180" s="115"/>
      <c r="I180" s="115"/>
      <c r="J180" s="115"/>
      <c r="K180" s="115"/>
      <c r="L180" s="115"/>
      <c r="M180" s="115"/>
      <c r="N180" s="115"/>
      <c r="O180" s="115"/>
      <c r="P180" s="115"/>
      <c r="Q180" s="115"/>
      <c r="R180" s="115"/>
      <c r="S180" s="115"/>
      <c r="T180" s="115"/>
      <c r="U180" s="115"/>
      <c r="V180" s="115"/>
    </row>
    <row r="181" spans="1:22" ht="20.100000000000001" customHeight="1">
      <c r="A181" s="768" t="s">
        <v>253</v>
      </c>
      <c r="B181" s="768"/>
      <c r="C181" s="768"/>
      <c r="D181" s="768"/>
      <c r="E181" s="768"/>
      <c r="F181" s="769"/>
      <c r="G181" s="769"/>
      <c r="H181" s="769"/>
      <c r="I181" s="769"/>
      <c r="J181" s="769"/>
      <c r="K181" s="769"/>
      <c r="L181" s="769"/>
      <c r="M181" s="769"/>
      <c r="N181" s="769"/>
      <c r="O181" s="769"/>
      <c r="P181" s="769"/>
      <c r="Q181" s="769"/>
      <c r="R181" s="769"/>
      <c r="S181" s="769"/>
      <c r="T181" s="769"/>
      <c r="U181" s="769"/>
      <c r="V181" s="769"/>
    </row>
    <row r="182" spans="1:22" ht="20.100000000000001" customHeight="1">
      <c r="A182" s="768" t="s">
        <v>0</v>
      </c>
      <c r="B182" s="768"/>
      <c r="C182" s="768"/>
      <c r="D182" s="769"/>
      <c r="E182" s="769"/>
      <c r="F182" s="769"/>
      <c r="G182" s="769"/>
      <c r="H182" s="769"/>
      <c r="I182" s="769"/>
      <c r="J182" s="769"/>
      <c r="K182" s="769"/>
      <c r="L182" s="769"/>
      <c r="M182" s="769"/>
      <c r="N182" s="769"/>
      <c r="O182" s="769"/>
      <c r="P182" s="769"/>
      <c r="Q182" s="769"/>
      <c r="R182" s="769"/>
      <c r="S182" s="769"/>
      <c r="T182" s="769"/>
      <c r="U182" s="769"/>
      <c r="V182" s="769"/>
    </row>
    <row r="183" spans="1:22" ht="20.100000000000001" customHeight="1">
      <c r="A183" s="115"/>
      <c r="B183" s="115"/>
      <c r="C183" s="115"/>
      <c r="D183" s="115"/>
      <c r="E183" s="115"/>
      <c r="F183" s="115"/>
      <c r="G183" s="115"/>
      <c r="H183" s="115"/>
      <c r="I183" s="115"/>
      <c r="J183" s="115"/>
      <c r="K183" s="115"/>
      <c r="L183" s="115"/>
      <c r="M183" s="115"/>
      <c r="N183" s="115"/>
      <c r="O183" s="115"/>
      <c r="P183" s="116"/>
      <c r="Q183" s="116"/>
      <c r="R183" s="116"/>
      <c r="S183" s="116"/>
      <c r="T183" s="116"/>
      <c r="U183" s="116"/>
      <c r="V183" s="116"/>
    </row>
    <row r="184" spans="1:22" ht="20.100000000000001" customHeight="1">
      <c r="A184" s="754" t="s">
        <v>324</v>
      </c>
      <c r="B184" s="754"/>
      <c r="C184" s="754"/>
      <c r="D184" s="754"/>
      <c r="E184" s="754"/>
      <c r="F184" s="754"/>
      <c r="G184" s="754"/>
      <c r="H184" s="754"/>
      <c r="I184" s="754"/>
      <c r="J184" s="754"/>
      <c r="K184" s="754"/>
      <c r="L184" s="754"/>
      <c r="M184" s="754"/>
      <c r="N184" s="754"/>
      <c r="O184" s="754"/>
      <c r="P184" s="754"/>
      <c r="Q184" s="754"/>
      <c r="R184" s="754"/>
      <c r="S184" s="754"/>
      <c r="T184" s="754"/>
      <c r="U184" s="754"/>
      <c r="V184" s="754"/>
    </row>
    <row r="185" spans="1:22" ht="20.100000000000001" customHeight="1">
      <c r="A185" s="754"/>
      <c r="B185" s="754"/>
      <c r="C185" s="754"/>
      <c r="D185" s="754"/>
      <c r="E185" s="754"/>
      <c r="F185" s="754"/>
      <c r="G185" s="754"/>
      <c r="H185" s="754"/>
      <c r="I185" s="754"/>
      <c r="J185" s="754"/>
      <c r="K185" s="754"/>
      <c r="L185" s="754"/>
      <c r="M185" s="754"/>
      <c r="N185" s="754"/>
      <c r="O185" s="754"/>
      <c r="P185" s="754"/>
      <c r="Q185" s="754"/>
      <c r="R185" s="754"/>
      <c r="S185" s="754"/>
      <c r="T185" s="754"/>
      <c r="U185" s="754"/>
      <c r="V185" s="754"/>
    </row>
    <row r="186" spans="1:22" ht="20.100000000000001" customHeight="1">
      <c r="A186" s="754"/>
      <c r="B186" s="754"/>
      <c r="C186" s="754"/>
      <c r="D186" s="754"/>
      <c r="E186" s="754"/>
      <c r="F186" s="754"/>
      <c r="G186" s="754"/>
      <c r="H186" s="754"/>
      <c r="I186" s="754"/>
      <c r="J186" s="754"/>
      <c r="K186" s="754"/>
      <c r="L186" s="754"/>
      <c r="M186" s="754"/>
      <c r="N186" s="754"/>
      <c r="O186" s="754"/>
      <c r="P186" s="754"/>
      <c r="Q186" s="754"/>
      <c r="R186" s="754"/>
      <c r="S186" s="754"/>
      <c r="T186" s="754"/>
      <c r="U186" s="754"/>
      <c r="V186" s="754"/>
    </row>
    <row r="187" spans="1:22" ht="20.100000000000001" customHeight="1">
      <c r="A187" s="754"/>
      <c r="B187" s="754"/>
      <c r="C187" s="754"/>
      <c r="D187" s="754"/>
      <c r="E187" s="754"/>
      <c r="F187" s="754"/>
      <c r="G187" s="754"/>
      <c r="H187" s="754"/>
      <c r="I187" s="754"/>
      <c r="J187" s="754"/>
      <c r="K187" s="754"/>
      <c r="L187" s="754"/>
      <c r="M187" s="754"/>
      <c r="N187" s="754"/>
      <c r="O187" s="754"/>
      <c r="P187" s="754"/>
      <c r="Q187" s="754"/>
      <c r="R187" s="754"/>
      <c r="S187" s="754"/>
      <c r="T187" s="754"/>
      <c r="U187" s="754"/>
      <c r="V187" s="754"/>
    </row>
    <row r="188" spans="1:22" ht="20.100000000000001" customHeight="1">
      <c r="A188" s="754"/>
      <c r="B188" s="754"/>
      <c r="C188" s="754"/>
      <c r="D188" s="754"/>
      <c r="E188" s="754"/>
      <c r="F188" s="754"/>
      <c r="G188" s="754"/>
      <c r="H188" s="754"/>
      <c r="I188" s="754"/>
      <c r="J188" s="754"/>
      <c r="K188" s="754"/>
      <c r="L188" s="754"/>
      <c r="M188" s="754"/>
      <c r="N188" s="754"/>
      <c r="O188" s="754"/>
      <c r="P188" s="754"/>
      <c r="Q188" s="754"/>
      <c r="R188" s="754"/>
      <c r="S188" s="754"/>
      <c r="T188" s="754"/>
      <c r="U188" s="754"/>
      <c r="V188" s="754"/>
    </row>
    <row r="189" spans="1:22" ht="20.100000000000001" customHeight="1">
      <c r="A189" s="754"/>
      <c r="B189" s="754"/>
      <c r="C189" s="754"/>
      <c r="D189" s="754"/>
      <c r="E189" s="754"/>
      <c r="F189" s="754"/>
      <c r="G189" s="754"/>
      <c r="H189" s="754"/>
      <c r="I189" s="754"/>
      <c r="J189" s="754"/>
      <c r="K189" s="754"/>
      <c r="L189" s="754"/>
      <c r="M189" s="754"/>
      <c r="N189" s="754"/>
      <c r="O189" s="754"/>
      <c r="P189" s="754"/>
      <c r="Q189" s="754"/>
      <c r="R189" s="754"/>
      <c r="S189" s="754"/>
      <c r="T189" s="754"/>
      <c r="U189" s="754"/>
      <c r="V189" s="754"/>
    </row>
    <row r="190" spans="1:22" ht="20.100000000000001" customHeight="1">
      <c r="A190" s="754"/>
      <c r="B190" s="754"/>
      <c r="C190" s="754"/>
      <c r="D190" s="754"/>
      <c r="E190" s="754"/>
      <c r="F190" s="754"/>
      <c r="G190" s="754"/>
      <c r="H190" s="754"/>
      <c r="I190" s="754"/>
      <c r="J190" s="754"/>
      <c r="K190" s="754"/>
      <c r="L190" s="754"/>
      <c r="M190" s="754"/>
      <c r="N190" s="754"/>
      <c r="O190" s="754"/>
      <c r="P190" s="754"/>
      <c r="Q190" s="754"/>
      <c r="R190" s="754"/>
      <c r="S190" s="754"/>
      <c r="T190" s="754"/>
      <c r="U190" s="754"/>
      <c r="V190" s="754"/>
    </row>
    <row r="191" spans="1:22" ht="20.100000000000001" customHeight="1">
      <c r="A191" s="754"/>
      <c r="B191" s="754"/>
      <c r="C191" s="754"/>
      <c r="D191" s="754"/>
      <c r="E191" s="754"/>
      <c r="F191" s="754"/>
      <c r="G191" s="754"/>
      <c r="H191" s="754"/>
      <c r="I191" s="754"/>
      <c r="J191" s="754"/>
      <c r="K191" s="754"/>
      <c r="L191" s="754"/>
      <c r="M191" s="754"/>
      <c r="N191" s="754"/>
      <c r="O191" s="754"/>
      <c r="P191" s="754"/>
      <c r="Q191" s="754"/>
      <c r="R191" s="754"/>
      <c r="S191" s="754"/>
      <c r="T191" s="754"/>
      <c r="U191" s="754"/>
      <c r="V191" s="754"/>
    </row>
    <row r="192" spans="1:22" ht="20.100000000000001" customHeight="1">
      <c r="A192" s="754"/>
      <c r="B192" s="754"/>
      <c r="C192" s="754"/>
      <c r="D192" s="754"/>
      <c r="E192" s="754"/>
      <c r="F192" s="754"/>
      <c r="G192" s="754"/>
      <c r="H192" s="754"/>
      <c r="I192" s="754"/>
      <c r="J192" s="754"/>
      <c r="K192" s="754"/>
      <c r="L192" s="754"/>
      <c r="M192" s="754"/>
      <c r="N192" s="754"/>
      <c r="O192" s="754"/>
      <c r="P192" s="754"/>
      <c r="Q192" s="754"/>
      <c r="R192" s="754"/>
      <c r="S192" s="754"/>
      <c r="T192" s="754"/>
      <c r="U192" s="754"/>
      <c r="V192" s="754"/>
    </row>
    <row r="193" spans="1:22" ht="20.100000000000001" customHeight="1">
      <c r="A193" s="754"/>
      <c r="B193" s="754"/>
      <c r="C193" s="754"/>
      <c r="D193" s="754"/>
      <c r="E193" s="754"/>
      <c r="F193" s="754"/>
      <c r="G193" s="754"/>
      <c r="H193" s="754"/>
      <c r="I193" s="754"/>
      <c r="J193" s="754"/>
      <c r="K193" s="754"/>
      <c r="L193" s="754"/>
      <c r="M193" s="754"/>
      <c r="N193" s="754"/>
      <c r="O193" s="754"/>
      <c r="P193" s="754"/>
      <c r="Q193" s="754"/>
      <c r="R193" s="754"/>
      <c r="S193" s="754"/>
      <c r="T193" s="754"/>
      <c r="U193" s="754"/>
      <c r="V193" s="754"/>
    </row>
    <row r="194" spans="1:22" ht="20.100000000000001" customHeight="1">
      <c r="A194" s="754"/>
      <c r="B194" s="754"/>
      <c r="C194" s="754"/>
      <c r="D194" s="754"/>
      <c r="E194" s="754"/>
      <c r="F194" s="754"/>
      <c r="G194" s="754"/>
      <c r="H194" s="754"/>
      <c r="I194" s="754"/>
      <c r="J194" s="754"/>
      <c r="K194" s="754"/>
      <c r="L194" s="754"/>
      <c r="M194" s="754"/>
      <c r="N194" s="754"/>
      <c r="O194" s="754"/>
      <c r="P194" s="754"/>
      <c r="Q194" s="754"/>
      <c r="R194" s="754"/>
      <c r="S194" s="754"/>
      <c r="T194" s="754"/>
      <c r="U194" s="754"/>
      <c r="V194" s="754"/>
    </row>
    <row r="195" spans="1:22" ht="20.100000000000001" customHeight="1">
      <c r="A195" s="754"/>
      <c r="B195" s="754"/>
      <c r="C195" s="754"/>
      <c r="D195" s="754"/>
      <c r="E195" s="754"/>
      <c r="F195" s="754"/>
      <c r="G195" s="754"/>
      <c r="H195" s="754"/>
      <c r="I195" s="754"/>
      <c r="J195" s="754"/>
      <c r="K195" s="754"/>
      <c r="L195" s="754"/>
      <c r="M195" s="754"/>
      <c r="N195" s="754"/>
      <c r="O195" s="754"/>
      <c r="P195" s="754"/>
      <c r="Q195" s="754"/>
      <c r="R195" s="754"/>
      <c r="S195" s="754"/>
      <c r="T195" s="754"/>
      <c r="U195" s="754"/>
      <c r="V195" s="754"/>
    </row>
    <row r="196" spans="1:22" ht="20.100000000000001" customHeight="1">
      <c r="A196" s="754"/>
      <c r="B196" s="754"/>
      <c r="C196" s="754"/>
      <c r="D196" s="754"/>
      <c r="E196" s="754"/>
      <c r="F196" s="754"/>
      <c r="G196" s="754"/>
      <c r="H196" s="754"/>
      <c r="I196" s="754"/>
      <c r="J196" s="754"/>
      <c r="K196" s="754"/>
      <c r="L196" s="754"/>
      <c r="M196" s="754"/>
      <c r="N196" s="754"/>
      <c r="O196" s="754"/>
      <c r="P196" s="754"/>
      <c r="Q196" s="754"/>
      <c r="R196" s="754"/>
      <c r="S196" s="754"/>
      <c r="T196" s="754"/>
      <c r="U196" s="754"/>
      <c r="V196" s="754"/>
    </row>
    <row r="197" spans="1:22" ht="20.100000000000001" customHeight="1">
      <c r="A197" s="754"/>
      <c r="B197" s="754"/>
      <c r="C197" s="754"/>
      <c r="D197" s="754"/>
      <c r="E197" s="754"/>
      <c r="F197" s="754"/>
      <c r="G197" s="754"/>
      <c r="H197" s="754"/>
      <c r="I197" s="754"/>
      <c r="J197" s="754"/>
      <c r="K197" s="754"/>
      <c r="L197" s="754"/>
      <c r="M197" s="754"/>
      <c r="N197" s="754"/>
      <c r="O197" s="754"/>
      <c r="P197" s="754"/>
      <c r="Q197" s="754"/>
      <c r="R197" s="754"/>
      <c r="S197" s="754"/>
      <c r="T197" s="754"/>
      <c r="U197" s="754"/>
      <c r="V197" s="754"/>
    </row>
    <row r="198" spans="1:22" ht="20.100000000000001" customHeight="1">
      <c r="A198" s="754"/>
      <c r="B198" s="754"/>
      <c r="C198" s="754"/>
      <c r="D198" s="754"/>
      <c r="E198" s="754"/>
      <c r="F198" s="754"/>
      <c r="G198" s="754"/>
      <c r="H198" s="754"/>
      <c r="I198" s="754"/>
      <c r="J198" s="754"/>
      <c r="K198" s="754"/>
      <c r="L198" s="754"/>
      <c r="M198" s="754"/>
      <c r="N198" s="754"/>
      <c r="O198" s="754"/>
      <c r="P198" s="754"/>
      <c r="Q198" s="754"/>
      <c r="R198" s="754"/>
      <c r="S198" s="754"/>
      <c r="T198" s="754"/>
      <c r="U198" s="754"/>
      <c r="V198" s="754"/>
    </row>
    <row r="199" spans="1:22" ht="20.100000000000001" customHeight="1">
      <c r="A199" s="115"/>
      <c r="B199" s="115"/>
      <c r="C199" s="115"/>
      <c r="D199" s="115"/>
      <c r="E199" s="115"/>
      <c r="F199" s="115"/>
      <c r="G199" s="115"/>
      <c r="H199" s="115"/>
      <c r="I199" s="115"/>
      <c r="J199" s="115"/>
      <c r="K199" s="115"/>
      <c r="L199" s="115"/>
      <c r="M199" s="115"/>
      <c r="N199" s="115"/>
      <c r="O199" s="115"/>
      <c r="P199" s="116"/>
      <c r="Q199" s="116"/>
      <c r="R199" s="116"/>
      <c r="S199" s="116"/>
      <c r="T199" s="116"/>
      <c r="U199" s="116"/>
      <c r="V199" s="116"/>
    </row>
    <row r="200" spans="1:22" ht="20.100000000000001" customHeight="1">
      <c r="A200" s="755" t="s">
        <v>325</v>
      </c>
      <c r="B200" s="756"/>
      <c r="C200" s="756"/>
      <c r="D200" s="756"/>
      <c r="E200" s="756"/>
      <c r="F200" s="756"/>
      <c r="G200" s="756"/>
      <c r="H200" s="756"/>
      <c r="I200" s="756"/>
      <c r="J200" s="756"/>
      <c r="K200" s="756"/>
      <c r="L200" s="756"/>
      <c r="M200" s="756"/>
      <c r="N200" s="756"/>
      <c r="O200" s="756"/>
      <c r="P200" s="756"/>
      <c r="Q200" s="756"/>
      <c r="R200" s="756"/>
      <c r="S200" s="756"/>
      <c r="T200" s="756"/>
      <c r="U200" s="756"/>
      <c r="V200" s="757"/>
    </row>
    <row r="201" spans="1:22" ht="20.100000000000001" customHeight="1">
      <c r="A201" s="758"/>
      <c r="B201" s="759"/>
      <c r="C201" s="759"/>
      <c r="D201" s="759"/>
      <c r="E201" s="759"/>
      <c r="F201" s="759"/>
      <c r="G201" s="759"/>
      <c r="H201" s="759"/>
      <c r="I201" s="759"/>
      <c r="J201" s="759"/>
      <c r="K201" s="759"/>
      <c r="L201" s="759"/>
      <c r="M201" s="759"/>
      <c r="N201" s="759"/>
      <c r="O201" s="759"/>
      <c r="P201" s="759"/>
      <c r="Q201" s="759"/>
      <c r="R201" s="759"/>
      <c r="S201" s="759"/>
      <c r="T201" s="759"/>
      <c r="U201" s="759"/>
      <c r="V201" s="760"/>
    </row>
    <row r="202" spans="1:22" ht="20.100000000000001" customHeight="1">
      <c r="A202" s="758"/>
      <c r="B202" s="759"/>
      <c r="C202" s="759"/>
      <c r="D202" s="759"/>
      <c r="E202" s="759"/>
      <c r="F202" s="759"/>
      <c r="G202" s="759"/>
      <c r="H202" s="759"/>
      <c r="I202" s="759"/>
      <c r="J202" s="759"/>
      <c r="K202" s="759"/>
      <c r="L202" s="759"/>
      <c r="M202" s="759"/>
      <c r="N202" s="759"/>
      <c r="O202" s="759"/>
      <c r="P202" s="759"/>
      <c r="Q202" s="759"/>
      <c r="R202" s="759"/>
      <c r="S202" s="759"/>
      <c r="T202" s="759"/>
      <c r="U202" s="759"/>
      <c r="V202" s="760"/>
    </row>
    <row r="203" spans="1:22" ht="20.100000000000001" customHeight="1">
      <c r="A203" s="758"/>
      <c r="B203" s="759"/>
      <c r="C203" s="759"/>
      <c r="D203" s="759"/>
      <c r="E203" s="759"/>
      <c r="F203" s="759"/>
      <c r="G203" s="759"/>
      <c r="H203" s="759"/>
      <c r="I203" s="759"/>
      <c r="J203" s="759"/>
      <c r="K203" s="759"/>
      <c r="L203" s="759"/>
      <c r="M203" s="759"/>
      <c r="N203" s="759"/>
      <c r="O203" s="759"/>
      <c r="P203" s="759"/>
      <c r="Q203" s="759"/>
      <c r="R203" s="759"/>
      <c r="S203" s="759"/>
      <c r="T203" s="759"/>
      <c r="U203" s="759"/>
      <c r="V203" s="760"/>
    </row>
    <row r="204" spans="1:22" ht="20.100000000000001" customHeight="1">
      <c r="A204" s="758"/>
      <c r="B204" s="759"/>
      <c r="C204" s="759"/>
      <c r="D204" s="759"/>
      <c r="E204" s="759"/>
      <c r="F204" s="759"/>
      <c r="G204" s="759"/>
      <c r="H204" s="759"/>
      <c r="I204" s="759"/>
      <c r="J204" s="759"/>
      <c r="K204" s="759"/>
      <c r="L204" s="759"/>
      <c r="M204" s="759"/>
      <c r="N204" s="759"/>
      <c r="O204" s="759"/>
      <c r="P204" s="759"/>
      <c r="Q204" s="759"/>
      <c r="R204" s="759"/>
      <c r="S204" s="759"/>
      <c r="T204" s="759"/>
      <c r="U204" s="759"/>
      <c r="V204" s="760"/>
    </row>
    <row r="205" spans="1:22" ht="20.100000000000001" customHeight="1">
      <c r="A205" s="758"/>
      <c r="B205" s="759"/>
      <c r="C205" s="759"/>
      <c r="D205" s="759"/>
      <c r="E205" s="759"/>
      <c r="F205" s="759"/>
      <c r="G205" s="759"/>
      <c r="H205" s="759"/>
      <c r="I205" s="759"/>
      <c r="J205" s="759"/>
      <c r="K205" s="759"/>
      <c r="L205" s="759"/>
      <c r="M205" s="759"/>
      <c r="N205" s="759"/>
      <c r="O205" s="759"/>
      <c r="P205" s="759"/>
      <c r="Q205" s="759"/>
      <c r="R205" s="759"/>
      <c r="S205" s="759"/>
      <c r="T205" s="759"/>
      <c r="U205" s="759"/>
      <c r="V205" s="760"/>
    </row>
    <row r="206" spans="1:22" ht="20.100000000000001" customHeight="1">
      <c r="A206" s="758"/>
      <c r="B206" s="759"/>
      <c r="C206" s="759"/>
      <c r="D206" s="759"/>
      <c r="E206" s="759"/>
      <c r="F206" s="759"/>
      <c r="G206" s="759"/>
      <c r="H206" s="759"/>
      <c r="I206" s="759"/>
      <c r="J206" s="759"/>
      <c r="K206" s="759"/>
      <c r="L206" s="759"/>
      <c r="M206" s="759"/>
      <c r="N206" s="759"/>
      <c r="O206" s="759"/>
      <c r="P206" s="759"/>
      <c r="Q206" s="759"/>
      <c r="R206" s="759"/>
      <c r="S206" s="759"/>
      <c r="T206" s="759"/>
      <c r="U206" s="759"/>
      <c r="V206" s="760"/>
    </row>
    <row r="207" spans="1:22" ht="20.100000000000001" customHeight="1">
      <c r="A207" s="758"/>
      <c r="B207" s="759"/>
      <c r="C207" s="759"/>
      <c r="D207" s="759"/>
      <c r="E207" s="759"/>
      <c r="F207" s="759"/>
      <c r="G207" s="759"/>
      <c r="H207" s="759"/>
      <c r="I207" s="759"/>
      <c r="J207" s="759"/>
      <c r="K207" s="759"/>
      <c r="L207" s="759"/>
      <c r="M207" s="759"/>
      <c r="N207" s="759"/>
      <c r="O207" s="759"/>
      <c r="P207" s="759"/>
      <c r="Q207" s="759"/>
      <c r="R207" s="759"/>
      <c r="S207" s="759"/>
      <c r="T207" s="759"/>
      <c r="U207" s="759"/>
      <c r="V207" s="760"/>
    </row>
    <row r="208" spans="1:22" ht="20.100000000000001" customHeight="1">
      <c r="A208" s="758"/>
      <c r="B208" s="759"/>
      <c r="C208" s="759"/>
      <c r="D208" s="759"/>
      <c r="E208" s="759"/>
      <c r="F208" s="759"/>
      <c r="G208" s="759"/>
      <c r="H208" s="759"/>
      <c r="I208" s="759"/>
      <c r="J208" s="759"/>
      <c r="K208" s="759"/>
      <c r="L208" s="759"/>
      <c r="M208" s="759"/>
      <c r="N208" s="759"/>
      <c r="O208" s="759"/>
      <c r="P208" s="759"/>
      <c r="Q208" s="759"/>
      <c r="R208" s="759"/>
      <c r="S208" s="759"/>
      <c r="T208" s="759"/>
      <c r="U208" s="759"/>
      <c r="V208" s="760"/>
    </row>
    <row r="209" spans="1:22" ht="20.100000000000001" customHeight="1">
      <c r="A209" s="758"/>
      <c r="B209" s="759"/>
      <c r="C209" s="759"/>
      <c r="D209" s="759"/>
      <c r="E209" s="759"/>
      <c r="F209" s="759"/>
      <c r="G209" s="759"/>
      <c r="H209" s="759"/>
      <c r="I209" s="759"/>
      <c r="J209" s="759"/>
      <c r="K209" s="759"/>
      <c r="L209" s="759"/>
      <c r="M209" s="759"/>
      <c r="N209" s="759"/>
      <c r="O209" s="759"/>
      <c r="P209" s="759"/>
      <c r="Q209" s="759"/>
      <c r="R209" s="759"/>
      <c r="S209" s="759"/>
      <c r="T209" s="759"/>
      <c r="U209" s="759"/>
      <c r="V209" s="760"/>
    </row>
    <row r="210" spans="1:22" ht="20.100000000000001" customHeight="1">
      <c r="A210" s="758"/>
      <c r="B210" s="759"/>
      <c r="C210" s="759"/>
      <c r="D210" s="759"/>
      <c r="E210" s="759"/>
      <c r="F210" s="759"/>
      <c r="G210" s="759"/>
      <c r="H210" s="759"/>
      <c r="I210" s="759"/>
      <c r="J210" s="759"/>
      <c r="K210" s="759"/>
      <c r="L210" s="759"/>
      <c r="M210" s="759"/>
      <c r="N210" s="759"/>
      <c r="O210" s="759"/>
      <c r="P210" s="759"/>
      <c r="Q210" s="759"/>
      <c r="R210" s="759"/>
      <c r="S210" s="759"/>
      <c r="T210" s="759"/>
      <c r="U210" s="759"/>
      <c r="V210" s="760"/>
    </row>
    <row r="211" spans="1:22" ht="20.100000000000001" customHeight="1">
      <c r="A211" s="758"/>
      <c r="B211" s="759"/>
      <c r="C211" s="759"/>
      <c r="D211" s="759"/>
      <c r="E211" s="759"/>
      <c r="F211" s="759"/>
      <c r="G211" s="759"/>
      <c r="H211" s="759"/>
      <c r="I211" s="759"/>
      <c r="J211" s="759"/>
      <c r="K211" s="759"/>
      <c r="L211" s="759"/>
      <c r="M211" s="759"/>
      <c r="N211" s="759"/>
      <c r="O211" s="759"/>
      <c r="P211" s="759"/>
      <c r="Q211" s="759"/>
      <c r="R211" s="759"/>
      <c r="S211" s="759"/>
      <c r="T211" s="759"/>
      <c r="U211" s="759"/>
      <c r="V211" s="760"/>
    </row>
    <row r="212" spans="1:22" ht="20.100000000000001" customHeight="1">
      <c r="A212" s="758"/>
      <c r="B212" s="759"/>
      <c r="C212" s="759"/>
      <c r="D212" s="759"/>
      <c r="E212" s="759"/>
      <c r="F212" s="759"/>
      <c r="G212" s="759"/>
      <c r="H212" s="759"/>
      <c r="I212" s="759"/>
      <c r="J212" s="759"/>
      <c r="K212" s="759"/>
      <c r="L212" s="759"/>
      <c r="M212" s="759"/>
      <c r="N212" s="759"/>
      <c r="O212" s="759"/>
      <c r="P212" s="759"/>
      <c r="Q212" s="759"/>
      <c r="R212" s="759"/>
      <c r="S212" s="759"/>
      <c r="T212" s="759"/>
      <c r="U212" s="759"/>
      <c r="V212" s="760"/>
    </row>
    <row r="213" spans="1:22" ht="20.100000000000001" customHeight="1">
      <c r="A213" s="758"/>
      <c r="B213" s="759"/>
      <c r="C213" s="759"/>
      <c r="D213" s="759"/>
      <c r="E213" s="759"/>
      <c r="F213" s="759"/>
      <c r="G213" s="759"/>
      <c r="H213" s="759"/>
      <c r="I213" s="759"/>
      <c r="J213" s="759"/>
      <c r="K213" s="759"/>
      <c r="L213" s="759"/>
      <c r="M213" s="759"/>
      <c r="N213" s="759"/>
      <c r="O213" s="759"/>
      <c r="P213" s="759"/>
      <c r="Q213" s="759"/>
      <c r="R213" s="759"/>
      <c r="S213" s="759"/>
      <c r="T213" s="759"/>
      <c r="U213" s="759"/>
      <c r="V213" s="760"/>
    </row>
    <row r="214" spans="1:22" ht="20.100000000000001" customHeight="1">
      <c r="A214" s="758"/>
      <c r="B214" s="759"/>
      <c r="C214" s="759"/>
      <c r="D214" s="759"/>
      <c r="E214" s="759"/>
      <c r="F214" s="759"/>
      <c r="G214" s="759"/>
      <c r="H214" s="759"/>
      <c r="I214" s="759"/>
      <c r="J214" s="759"/>
      <c r="K214" s="759"/>
      <c r="L214" s="759"/>
      <c r="M214" s="759"/>
      <c r="N214" s="759"/>
      <c r="O214" s="759"/>
      <c r="P214" s="759"/>
      <c r="Q214" s="759"/>
      <c r="R214" s="759"/>
      <c r="S214" s="759"/>
      <c r="T214" s="759"/>
      <c r="U214" s="759"/>
      <c r="V214" s="760"/>
    </row>
    <row r="215" spans="1:22" ht="20.100000000000001" customHeight="1">
      <c r="A215" s="758"/>
      <c r="B215" s="759"/>
      <c r="C215" s="759"/>
      <c r="D215" s="759"/>
      <c r="E215" s="759"/>
      <c r="F215" s="759"/>
      <c r="G215" s="759"/>
      <c r="H215" s="759"/>
      <c r="I215" s="759"/>
      <c r="J215" s="759"/>
      <c r="K215" s="759"/>
      <c r="L215" s="759"/>
      <c r="M215" s="759"/>
      <c r="N215" s="759"/>
      <c r="O215" s="759"/>
      <c r="P215" s="759"/>
      <c r="Q215" s="759"/>
      <c r="R215" s="759"/>
      <c r="S215" s="759"/>
      <c r="T215" s="759"/>
      <c r="U215" s="759"/>
      <c r="V215" s="760"/>
    </row>
    <row r="216" spans="1:22" ht="20.100000000000001" customHeight="1">
      <c r="A216" s="758"/>
      <c r="B216" s="759"/>
      <c r="C216" s="759"/>
      <c r="D216" s="759"/>
      <c r="E216" s="759"/>
      <c r="F216" s="759"/>
      <c r="G216" s="759"/>
      <c r="H216" s="759"/>
      <c r="I216" s="759"/>
      <c r="J216" s="759"/>
      <c r="K216" s="759"/>
      <c r="L216" s="759"/>
      <c r="M216" s="759"/>
      <c r="N216" s="759"/>
      <c r="O216" s="759"/>
      <c r="P216" s="759"/>
      <c r="Q216" s="759"/>
      <c r="R216" s="759"/>
      <c r="S216" s="759"/>
      <c r="T216" s="759"/>
      <c r="U216" s="759"/>
      <c r="V216" s="760"/>
    </row>
    <row r="217" spans="1:22" ht="20.100000000000001" customHeight="1">
      <c r="A217" s="758"/>
      <c r="B217" s="759"/>
      <c r="C217" s="759"/>
      <c r="D217" s="759"/>
      <c r="E217" s="759"/>
      <c r="F217" s="759"/>
      <c r="G217" s="759"/>
      <c r="H217" s="759"/>
      <c r="I217" s="759"/>
      <c r="J217" s="759"/>
      <c r="K217" s="759"/>
      <c r="L217" s="759"/>
      <c r="M217" s="759"/>
      <c r="N217" s="759"/>
      <c r="O217" s="759"/>
      <c r="P217" s="759"/>
      <c r="Q217" s="759"/>
      <c r="R217" s="759"/>
      <c r="S217" s="759"/>
      <c r="T217" s="759"/>
      <c r="U217" s="759"/>
      <c r="V217" s="760"/>
    </row>
    <row r="218" spans="1:22" ht="20.100000000000001" customHeight="1">
      <c r="A218" s="758"/>
      <c r="B218" s="759"/>
      <c r="C218" s="759"/>
      <c r="D218" s="759"/>
      <c r="E218" s="759"/>
      <c r="F218" s="759"/>
      <c r="G218" s="759"/>
      <c r="H218" s="759"/>
      <c r="I218" s="759"/>
      <c r="J218" s="759"/>
      <c r="K218" s="759"/>
      <c r="L218" s="759"/>
      <c r="M218" s="759"/>
      <c r="N218" s="759"/>
      <c r="O218" s="759"/>
      <c r="P218" s="759"/>
      <c r="Q218" s="759"/>
      <c r="R218" s="759"/>
      <c r="S218" s="759"/>
      <c r="T218" s="759"/>
      <c r="U218" s="759"/>
      <c r="V218" s="760"/>
    </row>
    <row r="219" spans="1:22" ht="20.100000000000001" customHeight="1">
      <c r="A219" s="758"/>
      <c r="B219" s="759"/>
      <c r="C219" s="759"/>
      <c r="D219" s="759"/>
      <c r="E219" s="759"/>
      <c r="F219" s="759"/>
      <c r="G219" s="759"/>
      <c r="H219" s="759"/>
      <c r="I219" s="759"/>
      <c r="J219" s="759"/>
      <c r="K219" s="759"/>
      <c r="L219" s="759"/>
      <c r="M219" s="759"/>
      <c r="N219" s="759"/>
      <c r="O219" s="759"/>
      <c r="P219" s="759"/>
      <c r="Q219" s="759"/>
      <c r="R219" s="759"/>
      <c r="S219" s="759"/>
      <c r="T219" s="759"/>
      <c r="U219" s="759"/>
      <c r="V219" s="760"/>
    </row>
    <row r="220" spans="1:22" ht="20.100000000000001" customHeight="1">
      <c r="A220" s="761"/>
      <c r="B220" s="762"/>
      <c r="C220" s="762"/>
      <c r="D220" s="762"/>
      <c r="E220" s="762"/>
      <c r="F220" s="762"/>
      <c r="G220" s="762"/>
      <c r="H220" s="762"/>
      <c r="I220" s="762"/>
      <c r="J220" s="762"/>
      <c r="K220" s="762"/>
      <c r="L220" s="762"/>
      <c r="M220" s="762"/>
      <c r="N220" s="762"/>
      <c r="O220" s="762"/>
      <c r="P220" s="762"/>
      <c r="Q220" s="762"/>
      <c r="R220" s="762"/>
      <c r="S220" s="762"/>
      <c r="T220" s="762"/>
      <c r="U220" s="762"/>
      <c r="V220" s="763"/>
    </row>
    <row r="221" spans="1:22" ht="20.100000000000001" customHeight="1">
      <c r="A221" s="764"/>
      <c r="B221" s="764"/>
      <c r="C221" s="764"/>
      <c r="D221" s="764"/>
      <c r="E221" s="764"/>
      <c r="F221" s="764"/>
      <c r="G221" s="764"/>
      <c r="H221" s="764"/>
      <c r="I221" s="764"/>
      <c r="J221" s="764"/>
      <c r="K221" s="764"/>
      <c r="L221" s="764"/>
      <c r="M221" s="764"/>
      <c r="N221" s="764"/>
      <c r="O221" s="764"/>
      <c r="P221" s="764"/>
      <c r="Q221" s="764"/>
      <c r="R221" s="764"/>
      <c r="S221" s="764"/>
      <c r="T221" s="764"/>
      <c r="U221" s="764"/>
      <c r="V221" s="764"/>
    </row>
    <row r="222" spans="1:22" ht="20.100000000000001" customHeight="1">
      <c r="A222" s="112" t="str">
        <f>A178</f>
        <v>(【参考】　様式第３号)</v>
      </c>
      <c r="B222" s="112"/>
      <c r="C222" s="112"/>
      <c r="D222" s="112"/>
      <c r="E222" s="112"/>
      <c r="F222" s="112"/>
      <c r="G222" s="112"/>
      <c r="H222" s="112"/>
      <c r="I222" s="112"/>
      <c r="J222" s="112"/>
      <c r="K222"/>
      <c r="L222"/>
      <c r="M222"/>
      <c r="N222" s="765" t="s">
        <v>321</v>
      </c>
      <c r="O222" s="765"/>
      <c r="P222" s="765"/>
      <c r="Q222" s="765">
        <f>$Q$2</f>
        <v>0</v>
      </c>
      <c r="R222" s="765"/>
      <c r="S222" s="765"/>
      <c r="T222" s="765"/>
      <c r="U222" s="765"/>
      <c r="V222" s="765"/>
    </row>
    <row r="223" spans="1:22" ht="20.100000000000001" customHeight="1">
      <c r="A223" s="766" t="s">
        <v>180</v>
      </c>
      <c r="B223" s="766"/>
      <c r="C223" s="113">
        <f>$C$3</f>
        <v>0</v>
      </c>
      <c r="D223" s="767" t="s">
        <v>322</v>
      </c>
      <c r="E223" s="767"/>
      <c r="F223" s="114" t="s">
        <v>323</v>
      </c>
      <c r="G223" s="114"/>
      <c r="H223" s="114"/>
      <c r="I223" s="114"/>
      <c r="J223" s="114"/>
      <c r="K223" s="114"/>
      <c r="L223" s="114"/>
      <c r="M223" s="114"/>
      <c r="N223" s="114"/>
      <c r="O223" s="114"/>
      <c r="P223" s="114"/>
      <c r="Q223" s="114"/>
      <c r="R223" s="114"/>
      <c r="S223" s="114"/>
      <c r="T223" s="114"/>
      <c r="U223" s="114"/>
      <c r="V223" s="114"/>
    </row>
    <row r="224" spans="1:22" ht="20.100000000000001" customHeight="1">
      <c r="A224" s="115"/>
      <c r="B224" s="115"/>
      <c r="C224" s="115"/>
      <c r="D224" s="115"/>
      <c r="E224" s="115"/>
      <c r="F224" s="115"/>
      <c r="G224" s="115"/>
      <c r="H224" s="115"/>
      <c r="I224" s="115"/>
      <c r="J224" s="115"/>
      <c r="K224" s="115"/>
      <c r="L224" s="115"/>
      <c r="M224" s="115"/>
      <c r="N224" s="115"/>
      <c r="O224" s="115"/>
      <c r="P224" s="115"/>
      <c r="Q224" s="115"/>
      <c r="R224" s="115"/>
      <c r="S224" s="115"/>
      <c r="T224" s="115"/>
      <c r="U224" s="115"/>
      <c r="V224" s="115"/>
    </row>
    <row r="225" spans="1:22" ht="20.100000000000001" customHeight="1">
      <c r="A225" s="768" t="s">
        <v>253</v>
      </c>
      <c r="B225" s="768"/>
      <c r="C225" s="768"/>
      <c r="D225" s="768"/>
      <c r="E225" s="768"/>
      <c r="F225" s="769"/>
      <c r="G225" s="769"/>
      <c r="H225" s="769"/>
      <c r="I225" s="769"/>
      <c r="J225" s="769"/>
      <c r="K225" s="769"/>
      <c r="L225" s="769"/>
      <c r="M225" s="769"/>
      <c r="N225" s="769"/>
      <c r="O225" s="769"/>
      <c r="P225" s="769"/>
      <c r="Q225" s="769"/>
      <c r="R225" s="769"/>
      <c r="S225" s="769"/>
      <c r="T225" s="769"/>
      <c r="U225" s="769"/>
      <c r="V225" s="769"/>
    </row>
    <row r="226" spans="1:22" ht="20.100000000000001" customHeight="1">
      <c r="A226" s="768" t="s">
        <v>0</v>
      </c>
      <c r="B226" s="768"/>
      <c r="C226" s="768"/>
      <c r="D226" s="769"/>
      <c r="E226" s="769"/>
      <c r="F226" s="769"/>
      <c r="G226" s="769"/>
      <c r="H226" s="769"/>
      <c r="I226" s="769"/>
      <c r="J226" s="769"/>
      <c r="K226" s="769"/>
      <c r="L226" s="769"/>
      <c r="M226" s="769"/>
      <c r="N226" s="769"/>
      <c r="O226" s="769"/>
      <c r="P226" s="769"/>
      <c r="Q226" s="769"/>
      <c r="R226" s="769"/>
      <c r="S226" s="769"/>
      <c r="T226" s="769"/>
      <c r="U226" s="769"/>
      <c r="V226" s="769"/>
    </row>
    <row r="227" spans="1:22" ht="20.100000000000001" customHeight="1">
      <c r="A227" s="115"/>
      <c r="B227" s="115"/>
      <c r="C227" s="115"/>
      <c r="D227" s="115"/>
      <c r="E227" s="115"/>
      <c r="F227" s="115"/>
      <c r="G227" s="115"/>
      <c r="H227" s="115"/>
      <c r="I227" s="115"/>
      <c r="J227" s="115"/>
      <c r="K227" s="115"/>
      <c r="L227" s="115"/>
      <c r="M227" s="115"/>
      <c r="N227" s="115"/>
      <c r="O227" s="115"/>
      <c r="P227" s="116"/>
      <c r="Q227" s="116"/>
      <c r="R227" s="116"/>
      <c r="S227" s="116"/>
      <c r="T227" s="116"/>
      <c r="U227" s="116"/>
      <c r="V227" s="116"/>
    </row>
    <row r="228" spans="1:22" ht="20.100000000000001" customHeight="1">
      <c r="A228" s="754" t="s">
        <v>324</v>
      </c>
      <c r="B228" s="754"/>
      <c r="C228" s="754"/>
      <c r="D228" s="754"/>
      <c r="E228" s="754"/>
      <c r="F228" s="754"/>
      <c r="G228" s="754"/>
      <c r="H228" s="754"/>
      <c r="I228" s="754"/>
      <c r="J228" s="754"/>
      <c r="K228" s="754"/>
      <c r="L228" s="754"/>
      <c r="M228" s="754"/>
      <c r="N228" s="754"/>
      <c r="O228" s="754"/>
      <c r="P228" s="754"/>
      <c r="Q228" s="754"/>
      <c r="R228" s="754"/>
      <c r="S228" s="754"/>
      <c r="T228" s="754"/>
      <c r="U228" s="754"/>
      <c r="V228" s="754"/>
    </row>
    <row r="229" spans="1:22" ht="20.100000000000001" customHeight="1">
      <c r="A229" s="754"/>
      <c r="B229" s="754"/>
      <c r="C229" s="754"/>
      <c r="D229" s="754"/>
      <c r="E229" s="754"/>
      <c r="F229" s="754"/>
      <c r="G229" s="754"/>
      <c r="H229" s="754"/>
      <c r="I229" s="754"/>
      <c r="J229" s="754"/>
      <c r="K229" s="754"/>
      <c r="L229" s="754"/>
      <c r="M229" s="754"/>
      <c r="N229" s="754"/>
      <c r="O229" s="754"/>
      <c r="P229" s="754"/>
      <c r="Q229" s="754"/>
      <c r="R229" s="754"/>
      <c r="S229" s="754"/>
      <c r="T229" s="754"/>
      <c r="U229" s="754"/>
      <c r="V229" s="754"/>
    </row>
    <row r="230" spans="1:22" ht="20.100000000000001" customHeight="1">
      <c r="A230" s="754"/>
      <c r="B230" s="754"/>
      <c r="C230" s="754"/>
      <c r="D230" s="754"/>
      <c r="E230" s="754"/>
      <c r="F230" s="754"/>
      <c r="G230" s="754"/>
      <c r="H230" s="754"/>
      <c r="I230" s="754"/>
      <c r="J230" s="754"/>
      <c r="K230" s="754"/>
      <c r="L230" s="754"/>
      <c r="M230" s="754"/>
      <c r="N230" s="754"/>
      <c r="O230" s="754"/>
      <c r="P230" s="754"/>
      <c r="Q230" s="754"/>
      <c r="R230" s="754"/>
      <c r="S230" s="754"/>
      <c r="T230" s="754"/>
      <c r="U230" s="754"/>
      <c r="V230" s="754"/>
    </row>
    <row r="231" spans="1:22" ht="20.100000000000001" customHeight="1">
      <c r="A231" s="754"/>
      <c r="B231" s="754"/>
      <c r="C231" s="754"/>
      <c r="D231" s="754"/>
      <c r="E231" s="754"/>
      <c r="F231" s="754"/>
      <c r="G231" s="754"/>
      <c r="H231" s="754"/>
      <c r="I231" s="754"/>
      <c r="J231" s="754"/>
      <c r="K231" s="754"/>
      <c r="L231" s="754"/>
      <c r="M231" s="754"/>
      <c r="N231" s="754"/>
      <c r="O231" s="754"/>
      <c r="P231" s="754"/>
      <c r="Q231" s="754"/>
      <c r="R231" s="754"/>
      <c r="S231" s="754"/>
      <c r="T231" s="754"/>
      <c r="U231" s="754"/>
      <c r="V231" s="754"/>
    </row>
    <row r="232" spans="1:22" ht="20.100000000000001" customHeight="1">
      <c r="A232" s="754"/>
      <c r="B232" s="754"/>
      <c r="C232" s="754"/>
      <c r="D232" s="754"/>
      <c r="E232" s="754"/>
      <c r="F232" s="754"/>
      <c r="G232" s="754"/>
      <c r="H232" s="754"/>
      <c r="I232" s="754"/>
      <c r="J232" s="754"/>
      <c r="K232" s="754"/>
      <c r="L232" s="754"/>
      <c r="M232" s="754"/>
      <c r="N232" s="754"/>
      <c r="O232" s="754"/>
      <c r="P232" s="754"/>
      <c r="Q232" s="754"/>
      <c r="R232" s="754"/>
      <c r="S232" s="754"/>
      <c r="T232" s="754"/>
      <c r="U232" s="754"/>
      <c r="V232" s="754"/>
    </row>
    <row r="233" spans="1:22" ht="20.100000000000001" customHeight="1">
      <c r="A233" s="754"/>
      <c r="B233" s="754"/>
      <c r="C233" s="754"/>
      <c r="D233" s="754"/>
      <c r="E233" s="754"/>
      <c r="F233" s="754"/>
      <c r="G233" s="754"/>
      <c r="H233" s="754"/>
      <c r="I233" s="754"/>
      <c r="J233" s="754"/>
      <c r="K233" s="754"/>
      <c r="L233" s="754"/>
      <c r="M233" s="754"/>
      <c r="N233" s="754"/>
      <c r="O233" s="754"/>
      <c r="P233" s="754"/>
      <c r="Q233" s="754"/>
      <c r="R233" s="754"/>
      <c r="S233" s="754"/>
      <c r="T233" s="754"/>
      <c r="U233" s="754"/>
      <c r="V233" s="754"/>
    </row>
    <row r="234" spans="1:22" ht="20.100000000000001" customHeight="1">
      <c r="A234" s="754"/>
      <c r="B234" s="754"/>
      <c r="C234" s="754"/>
      <c r="D234" s="754"/>
      <c r="E234" s="754"/>
      <c r="F234" s="754"/>
      <c r="G234" s="754"/>
      <c r="H234" s="754"/>
      <c r="I234" s="754"/>
      <c r="J234" s="754"/>
      <c r="K234" s="754"/>
      <c r="L234" s="754"/>
      <c r="M234" s="754"/>
      <c r="N234" s="754"/>
      <c r="O234" s="754"/>
      <c r="P234" s="754"/>
      <c r="Q234" s="754"/>
      <c r="R234" s="754"/>
      <c r="S234" s="754"/>
      <c r="T234" s="754"/>
      <c r="U234" s="754"/>
      <c r="V234" s="754"/>
    </row>
    <row r="235" spans="1:22" ht="20.100000000000001" customHeight="1">
      <c r="A235" s="754"/>
      <c r="B235" s="754"/>
      <c r="C235" s="754"/>
      <c r="D235" s="754"/>
      <c r="E235" s="754"/>
      <c r="F235" s="754"/>
      <c r="G235" s="754"/>
      <c r="H235" s="754"/>
      <c r="I235" s="754"/>
      <c r="J235" s="754"/>
      <c r="K235" s="754"/>
      <c r="L235" s="754"/>
      <c r="M235" s="754"/>
      <c r="N235" s="754"/>
      <c r="O235" s="754"/>
      <c r="P235" s="754"/>
      <c r="Q235" s="754"/>
      <c r="R235" s="754"/>
      <c r="S235" s="754"/>
      <c r="T235" s="754"/>
      <c r="U235" s="754"/>
      <c r="V235" s="754"/>
    </row>
    <row r="236" spans="1:22" ht="20.100000000000001" customHeight="1">
      <c r="A236" s="754"/>
      <c r="B236" s="754"/>
      <c r="C236" s="754"/>
      <c r="D236" s="754"/>
      <c r="E236" s="754"/>
      <c r="F236" s="754"/>
      <c r="G236" s="754"/>
      <c r="H236" s="754"/>
      <c r="I236" s="754"/>
      <c r="J236" s="754"/>
      <c r="K236" s="754"/>
      <c r="L236" s="754"/>
      <c r="M236" s="754"/>
      <c r="N236" s="754"/>
      <c r="O236" s="754"/>
      <c r="P236" s="754"/>
      <c r="Q236" s="754"/>
      <c r="R236" s="754"/>
      <c r="S236" s="754"/>
      <c r="T236" s="754"/>
      <c r="U236" s="754"/>
      <c r="V236" s="754"/>
    </row>
    <row r="237" spans="1:22" ht="20.100000000000001" customHeight="1">
      <c r="A237" s="754"/>
      <c r="B237" s="754"/>
      <c r="C237" s="754"/>
      <c r="D237" s="754"/>
      <c r="E237" s="754"/>
      <c r="F237" s="754"/>
      <c r="G237" s="754"/>
      <c r="H237" s="754"/>
      <c r="I237" s="754"/>
      <c r="J237" s="754"/>
      <c r="K237" s="754"/>
      <c r="L237" s="754"/>
      <c r="M237" s="754"/>
      <c r="N237" s="754"/>
      <c r="O237" s="754"/>
      <c r="P237" s="754"/>
      <c r="Q237" s="754"/>
      <c r="R237" s="754"/>
      <c r="S237" s="754"/>
      <c r="T237" s="754"/>
      <c r="U237" s="754"/>
      <c r="V237" s="754"/>
    </row>
    <row r="238" spans="1:22" ht="20.100000000000001" customHeight="1">
      <c r="A238" s="754"/>
      <c r="B238" s="754"/>
      <c r="C238" s="754"/>
      <c r="D238" s="754"/>
      <c r="E238" s="754"/>
      <c r="F238" s="754"/>
      <c r="G238" s="754"/>
      <c r="H238" s="754"/>
      <c r="I238" s="754"/>
      <c r="J238" s="754"/>
      <c r="K238" s="754"/>
      <c r="L238" s="754"/>
      <c r="M238" s="754"/>
      <c r="N238" s="754"/>
      <c r="O238" s="754"/>
      <c r="P238" s="754"/>
      <c r="Q238" s="754"/>
      <c r="R238" s="754"/>
      <c r="S238" s="754"/>
      <c r="T238" s="754"/>
      <c r="U238" s="754"/>
      <c r="V238" s="754"/>
    </row>
    <row r="239" spans="1:22" ht="20.100000000000001" customHeight="1">
      <c r="A239" s="754"/>
      <c r="B239" s="754"/>
      <c r="C239" s="754"/>
      <c r="D239" s="754"/>
      <c r="E239" s="754"/>
      <c r="F239" s="754"/>
      <c r="G239" s="754"/>
      <c r="H239" s="754"/>
      <c r="I239" s="754"/>
      <c r="J239" s="754"/>
      <c r="K239" s="754"/>
      <c r="L239" s="754"/>
      <c r="M239" s="754"/>
      <c r="N239" s="754"/>
      <c r="O239" s="754"/>
      <c r="P239" s="754"/>
      <c r="Q239" s="754"/>
      <c r="R239" s="754"/>
      <c r="S239" s="754"/>
      <c r="T239" s="754"/>
      <c r="U239" s="754"/>
      <c r="V239" s="754"/>
    </row>
    <row r="240" spans="1:22" ht="20.100000000000001" customHeight="1">
      <c r="A240" s="754"/>
      <c r="B240" s="754"/>
      <c r="C240" s="754"/>
      <c r="D240" s="754"/>
      <c r="E240" s="754"/>
      <c r="F240" s="754"/>
      <c r="G240" s="754"/>
      <c r="H240" s="754"/>
      <c r="I240" s="754"/>
      <c r="J240" s="754"/>
      <c r="K240" s="754"/>
      <c r="L240" s="754"/>
      <c r="M240" s="754"/>
      <c r="N240" s="754"/>
      <c r="O240" s="754"/>
      <c r="P240" s="754"/>
      <c r="Q240" s="754"/>
      <c r="R240" s="754"/>
      <c r="S240" s="754"/>
      <c r="T240" s="754"/>
      <c r="U240" s="754"/>
      <c r="V240" s="754"/>
    </row>
    <row r="241" spans="1:22" ht="20.100000000000001" customHeight="1">
      <c r="A241" s="754"/>
      <c r="B241" s="754"/>
      <c r="C241" s="754"/>
      <c r="D241" s="754"/>
      <c r="E241" s="754"/>
      <c r="F241" s="754"/>
      <c r="G241" s="754"/>
      <c r="H241" s="754"/>
      <c r="I241" s="754"/>
      <c r="J241" s="754"/>
      <c r="K241" s="754"/>
      <c r="L241" s="754"/>
      <c r="M241" s="754"/>
      <c r="N241" s="754"/>
      <c r="O241" s="754"/>
      <c r="P241" s="754"/>
      <c r="Q241" s="754"/>
      <c r="R241" s="754"/>
      <c r="S241" s="754"/>
      <c r="T241" s="754"/>
      <c r="U241" s="754"/>
      <c r="V241" s="754"/>
    </row>
    <row r="242" spans="1:22" ht="20.100000000000001" customHeight="1">
      <c r="A242" s="754"/>
      <c r="B242" s="754"/>
      <c r="C242" s="754"/>
      <c r="D242" s="754"/>
      <c r="E242" s="754"/>
      <c r="F242" s="754"/>
      <c r="G242" s="754"/>
      <c r="H242" s="754"/>
      <c r="I242" s="754"/>
      <c r="J242" s="754"/>
      <c r="K242" s="754"/>
      <c r="L242" s="754"/>
      <c r="M242" s="754"/>
      <c r="N242" s="754"/>
      <c r="O242" s="754"/>
      <c r="P242" s="754"/>
      <c r="Q242" s="754"/>
      <c r="R242" s="754"/>
      <c r="S242" s="754"/>
      <c r="T242" s="754"/>
      <c r="U242" s="754"/>
      <c r="V242" s="754"/>
    </row>
    <row r="243" spans="1:22" ht="20.100000000000001" customHeight="1">
      <c r="A243" s="115"/>
      <c r="B243" s="115"/>
      <c r="C243" s="115"/>
      <c r="D243" s="115"/>
      <c r="E243" s="115"/>
      <c r="F243" s="115"/>
      <c r="G243" s="115"/>
      <c r="H243" s="115"/>
      <c r="I243" s="115"/>
      <c r="J243" s="115"/>
      <c r="K243" s="115"/>
      <c r="L243" s="115"/>
      <c r="M243" s="115"/>
      <c r="N243" s="115"/>
      <c r="O243" s="115"/>
      <c r="P243" s="116"/>
      <c r="Q243" s="116"/>
      <c r="R243" s="116"/>
      <c r="S243" s="116"/>
      <c r="T243" s="116"/>
      <c r="U243" s="116"/>
      <c r="V243" s="116"/>
    </row>
    <row r="244" spans="1:22" ht="20.100000000000001" customHeight="1">
      <c r="A244" s="755" t="s">
        <v>325</v>
      </c>
      <c r="B244" s="756"/>
      <c r="C244" s="756"/>
      <c r="D244" s="756"/>
      <c r="E244" s="756"/>
      <c r="F244" s="756"/>
      <c r="G244" s="756"/>
      <c r="H244" s="756"/>
      <c r="I244" s="756"/>
      <c r="J244" s="756"/>
      <c r="K244" s="756"/>
      <c r="L244" s="756"/>
      <c r="M244" s="756"/>
      <c r="N244" s="756"/>
      <c r="O244" s="756"/>
      <c r="P244" s="756"/>
      <c r="Q244" s="756"/>
      <c r="R244" s="756"/>
      <c r="S244" s="756"/>
      <c r="T244" s="756"/>
      <c r="U244" s="756"/>
      <c r="V244" s="757"/>
    </row>
    <row r="245" spans="1:22" ht="20.100000000000001" customHeight="1">
      <c r="A245" s="758"/>
      <c r="B245" s="759"/>
      <c r="C245" s="759"/>
      <c r="D245" s="759"/>
      <c r="E245" s="759"/>
      <c r="F245" s="759"/>
      <c r="G245" s="759"/>
      <c r="H245" s="759"/>
      <c r="I245" s="759"/>
      <c r="J245" s="759"/>
      <c r="K245" s="759"/>
      <c r="L245" s="759"/>
      <c r="M245" s="759"/>
      <c r="N245" s="759"/>
      <c r="O245" s="759"/>
      <c r="P245" s="759"/>
      <c r="Q245" s="759"/>
      <c r="R245" s="759"/>
      <c r="S245" s="759"/>
      <c r="T245" s="759"/>
      <c r="U245" s="759"/>
      <c r="V245" s="760"/>
    </row>
    <row r="246" spans="1:22" ht="20.100000000000001" customHeight="1">
      <c r="A246" s="758"/>
      <c r="B246" s="759"/>
      <c r="C246" s="759"/>
      <c r="D246" s="759"/>
      <c r="E246" s="759"/>
      <c r="F246" s="759"/>
      <c r="G246" s="759"/>
      <c r="H246" s="759"/>
      <c r="I246" s="759"/>
      <c r="J246" s="759"/>
      <c r="K246" s="759"/>
      <c r="L246" s="759"/>
      <c r="M246" s="759"/>
      <c r="N246" s="759"/>
      <c r="O246" s="759"/>
      <c r="P246" s="759"/>
      <c r="Q246" s="759"/>
      <c r="R246" s="759"/>
      <c r="S246" s="759"/>
      <c r="T246" s="759"/>
      <c r="U246" s="759"/>
      <c r="V246" s="760"/>
    </row>
    <row r="247" spans="1:22" ht="20.100000000000001" customHeight="1">
      <c r="A247" s="758"/>
      <c r="B247" s="759"/>
      <c r="C247" s="759"/>
      <c r="D247" s="759"/>
      <c r="E247" s="759"/>
      <c r="F247" s="759"/>
      <c r="G247" s="759"/>
      <c r="H247" s="759"/>
      <c r="I247" s="759"/>
      <c r="J247" s="759"/>
      <c r="K247" s="759"/>
      <c r="L247" s="759"/>
      <c r="M247" s="759"/>
      <c r="N247" s="759"/>
      <c r="O247" s="759"/>
      <c r="P247" s="759"/>
      <c r="Q247" s="759"/>
      <c r="R247" s="759"/>
      <c r="S247" s="759"/>
      <c r="T247" s="759"/>
      <c r="U247" s="759"/>
      <c r="V247" s="760"/>
    </row>
    <row r="248" spans="1:22" ht="20.100000000000001" customHeight="1">
      <c r="A248" s="758"/>
      <c r="B248" s="759"/>
      <c r="C248" s="759"/>
      <c r="D248" s="759"/>
      <c r="E248" s="759"/>
      <c r="F248" s="759"/>
      <c r="G248" s="759"/>
      <c r="H248" s="759"/>
      <c r="I248" s="759"/>
      <c r="J248" s="759"/>
      <c r="K248" s="759"/>
      <c r="L248" s="759"/>
      <c r="M248" s="759"/>
      <c r="N248" s="759"/>
      <c r="O248" s="759"/>
      <c r="P248" s="759"/>
      <c r="Q248" s="759"/>
      <c r="R248" s="759"/>
      <c r="S248" s="759"/>
      <c r="T248" s="759"/>
      <c r="U248" s="759"/>
      <c r="V248" s="760"/>
    </row>
    <row r="249" spans="1:22" ht="20.100000000000001" customHeight="1">
      <c r="A249" s="758"/>
      <c r="B249" s="759"/>
      <c r="C249" s="759"/>
      <c r="D249" s="759"/>
      <c r="E249" s="759"/>
      <c r="F249" s="759"/>
      <c r="G249" s="759"/>
      <c r="H249" s="759"/>
      <c r="I249" s="759"/>
      <c r="J249" s="759"/>
      <c r="K249" s="759"/>
      <c r="L249" s="759"/>
      <c r="M249" s="759"/>
      <c r="N249" s="759"/>
      <c r="O249" s="759"/>
      <c r="P249" s="759"/>
      <c r="Q249" s="759"/>
      <c r="R249" s="759"/>
      <c r="S249" s="759"/>
      <c r="T249" s="759"/>
      <c r="U249" s="759"/>
      <c r="V249" s="760"/>
    </row>
    <row r="250" spans="1:22" ht="20.100000000000001" customHeight="1">
      <c r="A250" s="758"/>
      <c r="B250" s="759"/>
      <c r="C250" s="759"/>
      <c r="D250" s="759"/>
      <c r="E250" s="759"/>
      <c r="F250" s="759"/>
      <c r="G250" s="759"/>
      <c r="H250" s="759"/>
      <c r="I250" s="759"/>
      <c r="J250" s="759"/>
      <c r="K250" s="759"/>
      <c r="L250" s="759"/>
      <c r="M250" s="759"/>
      <c r="N250" s="759"/>
      <c r="O250" s="759"/>
      <c r="P250" s="759"/>
      <c r="Q250" s="759"/>
      <c r="R250" s="759"/>
      <c r="S250" s="759"/>
      <c r="T250" s="759"/>
      <c r="U250" s="759"/>
      <c r="V250" s="760"/>
    </row>
    <row r="251" spans="1:22" ht="20.100000000000001" customHeight="1">
      <c r="A251" s="758"/>
      <c r="B251" s="759"/>
      <c r="C251" s="759"/>
      <c r="D251" s="759"/>
      <c r="E251" s="759"/>
      <c r="F251" s="759"/>
      <c r="G251" s="759"/>
      <c r="H251" s="759"/>
      <c r="I251" s="759"/>
      <c r="J251" s="759"/>
      <c r="K251" s="759"/>
      <c r="L251" s="759"/>
      <c r="M251" s="759"/>
      <c r="N251" s="759"/>
      <c r="O251" s="759"/>
      <c r="P251" s="759"/>
      <c r="Q251" s="759"/>
      <c r="R251" s="759"/>
      <c r="S251" s="759"/>
      <c r="T251" s="759"/>
      <c r="U251" s="759"/>
      <c r="V251" s="760"/>
    </row>
    <row r="252" spans="1:22" ht="20.100000000000001" customHeight="1">
      <c r="A252" s="758"/>
      <c r="B252" s="759"/>
      <c r="C252" s="759"/>
      <c r="D252" s="759"/>
      <c r="E252" s="759"/>
      <c r="F252" s="759"/>
      <c r="G252" s="759"/>
      <c r="H252" s="759"/>
      <c r="I252" s="759"/>
      <c r="J252" s="759"/>
      <c r="K252" s="759"/>
      <c r="L252" s="759"/>
      <c r="M252" s="759"/>
      <c r="N252" s="759"/>
      <c r="O252" s="759"/>
      <c r="P252" s="759"/>
      <c r="Q252" s="759"/>
      <c r="R252" s="759"/>
      <c r="S252" s="759"/>
      <c r="T252" s="759"/>
      <c r="U252" s="759"/>
      <c r="V252" s="760"/>
    </row>
    <row r="253" spans="1:22" ht="20.100000000000001" customHeight="1">
      <c r="A253" s="758"/>
      <c r="B253" s="759"/>
      <c r="C253" s="759"/>
      <c r="D253" s="759"/>
      <c r="E253" s="759"/>
      <c r="F253" s="759"/>
      <c r="G253" s="759"/>
      <c r="H253" s="759"/>
      <c r="I253" s="759"/>
      <c r="J253" s="759"/>
      <c r="K253" s="759"/>
      <c r="L253" s="759"/>
      <c r="M253" s="759"/>
      <c r="N253" s="759"/>
      <c r="O253" s="759"/>
      <c r="P253" s="759"/>
      <c r="Q253" s="759"/>
      <c r="R253" s="759"/>
      <c r="S253" s="759"/>
      <c r="T253" s="759"/>
      <c r="U253" s="759"/>
      <c r="V253" s="760"/>
    </row>
    <row r="254" spans="1:22" ht="20.100000000000001" customHeight="1">
      <c r="A254" s="758"/>
      <c r="B254" s="759"/>
      <c r="C254" s="759"/>
      <c r="D254" s="759"/>
      <c r="E254" s="759"/>
      <c r="F254" s="759"/>
      <c r="G254" s="759"/>
      <c r="H254" s="759"/>
      <c r="I254" s="759"/>
      <c r="J254" s="759"/>
      <c r="K254" s="759"/>
      <c r="L254" s="759"/>
      <c r="M254" s="759"/>
      <c r="N254" s="759"/>
      <c r="O254" s="759"/>
      <c r="P254" s="759"/>
      <c r="Q254" s="759"/>
      <c r="R254" s="759"/>
      <c r="S254" s="759"/>
      <c r="T254" s="759"/>
      <c r="U254" s="759"/>
      <c r="V254" s="760"/>
    </row>
    <row r="255" spans="1:22" ht="20.100000000000001" customHeight="1">
      <c r="A255" s="758"/>
      <c r="B255" s="759"/>
      <c r="C255" s="759"/>
      <c r="D255" s="759"/>
      <c r="E255" s="759"/>
      <c r="F255" s="759"/>
      <c r="G255" s="759"/>
      <c r="H255" s="759"/>
      <c r="I255" s="759"/>
      <c r="J255" s="759"/>
      <c r="K255" s="759"/>
      <c r="L255" s="759"/>
      <c r="M255" s="759"/>
      <c r="N255" s="759"/>
      <c r="O255" s="759"/>
      <c r="P255" s="759"/>
      <c r="Q255" s="759"/>
      <c r="R255" s="759"/>
      <c r="S255" s="759"/>
      <c r="T255" s="759"/>
      <c r="U255" s="759"/>
      <c r="V255" s="760"/>
    </row>
    <row r="256" spans="1:22" ht="20.100000000000001" customHeight="1">
      <c r="A256" s="758"/>
      <c r="B256" s="759"/>
      <c r="C256" s="759"/>
      <c r="D256" s="759"/>
      <c r="E256" s="759"/>
      <c r="F256" s="759"/>
      <c r="G256" s="759"/>
      <c r="H256" s="759"/>
      <c r="I256" s="759"/>
      <c r="J256" s="759"/>
      <c r="K256" s="759"/>
      <c r="L256" s="759"/>
      <c r="M256" s="759"/>
      <c r="N256" s="759"/>
      <c r="O256" s="759"/>
      <c r="P256" s="759"/>
      <c r="Q256" s="759"/>
      <c r="R256" s="759"/>
      <c r="S256" s="759"/>
      <c r="T256" s="759"/>
      <c r="U256" s="759"/>
      <c r="V256" s="760"/>
    </row>
    <row r="257" spans="1:22" ht="20.100000000000001" customHeight="1">
      <c r="A257" s="758"/>
      <c r="B257" s="759"/>
      <c r="C257" s="759"/>
      <c r="D257" s="759"/>
      <c r="E257" s="759"/>
      <c r="F257" s="759"/>
      <c r="G257" s="759"/>
      <c r="H257" s="759"/>
      <c r="I257" s="759"/>
      <c r="J257" s="759"/>
      <c r="K257" s="759"/>
      <c r="L257" s="759"/>
      <c r="M257" s="759"/>
      <c r="N257" s="759"/>
      <c r="O257" s="759"/>
      <c r="P257" s="759"/>
      <c r="Q257" s="759"/>
      <c r="R257" s="759"/>
      <c r="S257" s="759"/>
      <c r="T257" s="759"/>
      <c r="U257" s="759"/>
      <c r="V257" s="760"/>
    </row>
    <row r="258" spans="1:22" ht="20.100000000000001" customHeight="1">
      <c r="A258" s="758"/>
      <c r="B258" s="759"/>
      <c r="C258" s="759"/>
      <c r="D258" s="759"/>
      <c r="E258" s="759"/>
      <c r="F258" s="759"/>
      <c r="G258" s="759"/>
      <c r="H258" s="759"/>
      <c r="I258" s="759"/>
      <c r="J258" s="759"/>
      <c r="K258" s="759"/>
      <c r="L258" s="759"/>
      <c r="M258" s="759"/>
      <c r="N258" s="759"/>
      <c r="O258" s="759"/>
      <c r="P258" s="759"/>
      <c r="Q258" s="759"/>
      <c r="R258" s="759"/>
      <c r="S258" s="759"/>
      <c r="T258" s="759"/>
      <c r="U258" s="759"/>
      <c r="V258" s="760"/>
    </row>
    <row r="259" spans="1:22" ht="20.100000000000001" customHeight="1">
      <c r="A259" s="758"/>
      <c r="B259" s="759"/>
      <c r="C259" s="759"/>
      <c r="D259" s="759"/>
      <c r="E259" s="759"/>
      <c r="F259" s="759"/>
      <c r="G259" s="759"/>
      <c r="H259" s="759"/>
      <c r="I259" s="759"/>
      <c r="J259" s="759"/>
      <c r="K259" s="759"/>
      <c r="L259" s="759"/>
      <c r="M259" s="759"/>
      <c r="N259" s="759"/>
      <c r="O259" s="759"/>
      <c r="P259" s="759"/>
      <c r="Q259" s="759"/>
      <c r="R259" s="759"/>
      <c r="S259" s="759"/>
      <c r="T259" s="759"/>
      <c r="U259" s="759"/>
      <c r="V259" s="760"/>
    </row>
    <row r="260" spans="1:22" ht="20.100000000000001" customHeight="1">
      <c r="A260" s="758"/>
      <c r="B260" s="759"/>
      <c r="C260" s="759"/>
      <c r="D260" s="759"/>
      <c r="E260" s="759"/>
      <c r="F260" s="759"/>
      <c r="G260" s="759"/>
      <c r="H260" s="759"/>
      <c r="I260" s="759"/>
      <c r="J260" s="759"/>
      <c r="K260" s="759"/>
      <c r="L260" s="759"/>
      <c r="M260" s="759"/>
      <c r="N260" s="759"/>
      <c r="O260" s="759"/>
      <c r="P260" s="759"/>
      <c r="Q260" s="759"/>
      <c r="R260" s="759"/>
      <c r="S260" s="759"/>
      <c r="T260" s="759"/>
      <c r="U260" s="759"/>
      <c r="V260" s="760"/>
    </row>
    <row r="261" spans="1:22" ht="20.100000000000001" customHeight="1">
      <c r="A261" s="758"/>
      <c r="B261" s="759"/>
      <c r="C261" s="759"/>
      <c r="D261" s="759"/>
      <c r="E261" s="759"/>
      <c r="F261" s="759"/>
      <c r="G261" s="759"/>
      <c r="H261" s="759"/>
      <c r="I261" s="759"/>
      <c r="J261" s="759"/>
      <c r="K261" s="759"/>
      <c r="L261" s="759"/>
      <c r="M261" s="759"/>
      <c r="N261" s="759"/>
      <c r="O261" s="759"/>
      <c r="P261" s="759"/>
      <c r="Q261" s="759"/>
      <c r="R261" s="759"/>
      <c r="S261" s="759"/>
      <c r="T261" s="759"/>
      <c r="U261" s="759"/>
      <c r="V261" s="760"/>
    </row>
    <row r="262" spans="1:22" ht="20.100000000000001" customHeight="1">
      <c r="A262" s="758"/>
      <c r="B262" s="759"/>
      <c r="C262" s="759"/>
      <c r="D262" s="759"/>
      <c r="E262" s="759"/>
      <c r="F262" s="759"/>
      <c r="G262" s="759"/>
      <c r="H262" s="759"/>
      <c r="I262" s="759"/>
      <c r="J262" s="759"/>
      <c r="K262" s="759"/>
      <c r="L262" s="759"/>
      <c r="M262" s="759"/>
      <c r="N262" s="759"/>
      <c r="O262" s="759"/>
      <c r="P262" s="759"/>
      <c r="Q262" s="759"/>
      <c r="R262" s="759"/>
      <c r="S262" s="759"/>
      <c r="T262" s="759"/>
      <c r="U262" s="759"/>
      <c r="V262" s="760"/>
    </row>
    <row r="263" spans="1:22" ht="20.100000000000001" customHeight="1">
      <c r="A263" s="758"/>
      <c r="B263" s="759"/>
      <c r="C263" s="759"/>
      <c r="D263" s="759"/>
      <c r="E263" s="759"/>
      <c r="F263" s="759"/>
      <c r="G263" s="759"/>
      <c r="H263" s="759"/>
      <c r="I263" s="759"/>
      <c r="J263" s="759"/>
      <c r="K263" s="759"/>
      <c r="L263" s="759"/>
      <c r="M263" s="759"/>
      <c r="N263" s="759"/>
      <c r="O263" s="759"/>
      <c r="P263" s="759"/>
      <c r="Q263" s="759"/>
      <c r="R263" s="759"/>
      <c r="S263" s="759"/>
      <c r="T263" s="759"/>
      <c r="U263" s="759"/>
      <c r="V263" s="760"/>
    </row>
    <row r="264" spans="1:22" ht="20.100000000000001" customHeight="1">
      <c r="A264" s="761"/>
      <c r="B264" s="762"/>
      <c r="C264" s="762"/>
      <c r="D264" s="762"/>
      <c r="E264" s="762"/>
      <c r="F264" s="762"/>
      <c r="G264" s="762"/>
      <c r="H264" s="762"/>
      <c r="I264" s="762"/>
      <c r="J264" s="762"/>
      <c r="K264" s="762"/>
      <c r="L264" s="762"/>
      <c r="M264" s="762"/>
      <c r="N264" s="762"/>
      <c r="O264" s="762"/>
      <c r="P264" s="762"/>
      <c r="Q264" s="762"/>
      <c r="R264" s="762"/>
      <c r="S264" s="762"/>
      <c r="T264" s="762"/>
      <c r="U264" s="762"/>
      <c r="V264" s="763"/>
    </row>
    <row r="265" spans="1:22" ht="20.100000000000001" customHeight="1">
      <c r="A265" s="764"/>
      <c r="B265" s="764"/>
      <c r="C265" s="764"/>
      <c r="D265" s="764"/>
      <c r="E265" s="764"/>
      <c r="F265" s="764"/>
      <c r="G265" s="764"/>
      <c r="H265" s="764"/>
      <c r="I265" s="764"/>
      <c r="J265" s="764"/>
      <c r="K265" s="764"/>
      <c r="L265" s="764"/>
      <c r="M265" s="764"/>
      <c r="N265" s="764"/>
      <c r="O265" s="764"/>
      <c r="P265" s="764"/>
      <c r="Q265" s="764"/>
      <c r="R265" s="764"/>
      <c r="S265" s="764"/>
      <c r="T265" s="764"/>
      <c r="U265" s="764"/>
      <c r="V265" s="764"/>
    </row>
    <row r="266" spans="1:22" ht="20.100000000000001" customHeight="1">
      <c r="A266" s="112" t="str">
        <f>A222</f>
        <v>(【参考】　様式第３号)</v>
      </c>
      <c r="B266" s="112"/>
      <c r="C266" s="112"/>
      <c r="D266" s="112"/>
      <c r="E266" s="112"/>
      <c r="F266" s="112"/>
      <c r="G266" s="112"/>
      <c r="H266" s="112"/>
      <c r="I266" s="112"/>
      <c r="J266" s="112"/>
      <c r="K266"/>
      <c r="L266"/>
      <c r="M266"/>
      <c r="N266" s="765" t="s">
        <v>321</v>
      </c>
      <c r="O266" s="765"/>
      <c r="P266" s="765"/>
      <c r="Q266" s="765">
        <f>$Q$2</f>
        <v>0</v>
      </c>
      <c r="R266" s="765"/>
      <c r="S266" s="765"/>
      <c r="T266" s="765"/>
      <c r="U266" s="765"/>
      <c r="V266" s="765"/>
    </row>
    <row r="267" spans="1:22" ht="20.100000000000001" customHeight="1">
      <c r="A267" s="766" t="s">
        <v>180</v>
      </c>
      <c r="B267" s="766"/>
      <c r="C267" s="113">
        <f>$C$3</f>
        <v>0</v>
      </c>
      <c r="D267" s="767" t="s">
        <v>322</v>
      </c>
      <c r="E267" s="767"/>
      <c r="F267" s="114" t="s">
        <v>323</v>
      </c>
      <c r="G267" s="114"/>
      <c r="H267" s="114"/>
      <c r="I267" s="114"/>
      <c r="J267" s="114"/>
      <c r="K267" s="114"/>
      <c r="L267" s="114"/>
      <c r="M267" s="114"/>
      <c r="N267" s="114"/>
      <c r="O267" s="114"/>
      <c r="P267" s="114"/>
      <c r="Q267" s="114"/>
      <c r="R267" s="114"/>
      <c r="S267" s="114"/>
      <c r="T267" s="114"/>
      <c r="U267" s="114"/>
      <c r="V267" s="114"/>
    </row>
    <row r="268" spans="1:22" ht="20.100000000000001" customHeight="1">
      <c r="A268" s="115"/>
      <c r="B268" s="115"/>
      <c r="C268" s="115"/>
      <c r="D268" s="115"/>
      <c r="E268" s="115"/>
      <c r="F268" s="115"/>
      <c r="G268" s="115"/>
      <c r="H268" s="115"/>
      <c r="I268" s="115"/>
      <c r="J268" s="115"/>
      <c r="K268" s="115"/>
      <c r="L268" s="115"/>
      <c r="M268" s="115"/>
      <c r="N268" s="115"/>
      <c r="O268" s="115"/>
      <c r="P268" s="115"/>
      <c r="Q268" s="115"/>
      <c r="R268" s="115"/>
      <c r="S268" s="115"/>
      <c r="T268" s="115"/>
      <c r="U268" s="115"/>
      <c r="V268" s="115"/>
    </row>
    <row r="269" spans="1:22" ht="20.100000000000001" customHeight="1">
      <c r="A269" s="768" t="s">
        <v>253</v>
      </c>
      <c r="B269" s="768"/>
      <c r="C269" s="768"/>
      <c r="D269" s="768"/>
      <c r="E269" s="768"/>
      <c r="F269" s="769"/>
      <c r="G269" s="769"/>
      <c r="H269" s="769"/>
      <c r="I269" s="769"/>
      <c r="J269" s="769"/>
      <c r="K269" s="769"/>
      <c r="L269" s="769"/>
      <c r="M269" s="769"/>
      <c r="N269" s="769"/>
      <c r="O269" s="769"/>
      <c r="P269" s="769"/>
      <c r="Q269" s="769"/>
      <c r="R269" s="769"/>
      <c r="S269" s="769"/>
      <c r="T269" s="769"/>
      <c r="U269" s="769"/>
      <c r="V269" s="769"/>
    </row>
    <row r="270" spans="1:22" ht="20.100000000000001" customHeight="1">
      <c r="A270" s="768" t="s">
        <v>0</v>
      </c>
      <c r="B270" s="768"/>
      <c r="C270" s="768"/>
      <c r="D270" s="769"/>
      <c r="E270" s="769"/>
      <c r="F270" s="769"/>
      <c r="G270" s="769"/>
      <c r="H270" s="769"/>
      <c r="I270" s="769"/>
      <c r="J270" s="769"/>
      <c r="K270" s="769"/>
      <c r="L270" s="769"/>
      <c r="M270" s="769"/>
      <c r="N270" s="769"/>
      <c r="O270" s="769"/>
      <c r="P270" s="769"/>
      <c r="Q270" s="769"/>
      <c r="R270" s="769"/>
      <c r="S270" s="769"/>
      <c r="T270" s="769"/>
      <c r="U270" s="769"/>
      <c r="V270" s="769"/>
    </row>
    <row r="271" spans="1:22" ht="20.100000000000001" customHeight="1">
      <c r="A271" s="115"/>
      <c r="B271" s="115"/>
      <c r="C271" s="115"/>
      <c r="D271" s="115"/>
      <c r="E271" s="115"/>
      <c r="F271" s="115"/>
      <c r="G271" s="115"/>
      <c r="H271" s="115"/>
      <c r="I271" s="115"/>
      <c r="J271" s="115"/>
      <c r="K271" s="115"/>
      <c r="L271" s="115"/>
      <c r="M271" s="115"/>
      <c r="N271" s="115"/>
      <c r="O271" s="115"/>
      <c r="P271" s="116"/>
      <c r="Q271" s="116"/>
      <c r="R271" s="116"/>
      <c r="S271" s="116"/>
      <c r="T271" s="116"/>
      <c r="U271" s="116"/>
      <c r="V271" s="116"/>
    </row>
    <row r="272" spans="1:22" ht="20.100000000000001" customHeight="1">
      <c r="A272" s="754" t="s">
        <v>324</v>
      </c>
      <c r="B272" s="754"/>
      <c r="C272" s="754"/>
      <c r="D272" s="754"/>
      <c r="E272" s="754"/>
      <c r="F272" s="754"/>
      <c r="G272" s="754"/>
      <c r="H272" s="754"/>
      <c r="I272" s="754"/>
      <c r="J272" s="754"/>
      <c r="K272" s="754"/>
      <c r="L272" s="754"/>
      <c r="M272" s="754"/>
      <c r="N272" s="754"/>
      <c r="O272" s="754"/>
      <c r="P272" s="754"/>
      <c r="Q272" s="754"/>
      <c r="R272" s="754"/>
      <c r="S272" s="754"/>
      <c r="T272" s="754"/>
      <c r="U272" s="754"/>
      <c r="V272" s="754"/>
    </row>
    <row r="273" spans="1:22" ht="20.100000000000001" customHeight="1">
      <c r="A273" s="754"/>
      <c r="B273" s="754"/>
      <c r="C273" s="754"/>
      <c r="D273" s="754"/>
      <c r="E273" s="754"/>
      <c r="F273" s="754"/>
      <c r="G273" s="754"/>
      <c r="H273" s="754"/>
      <c r="I273" s="754"/>
      <c r="J273" s="754"/>
      <c r="K273" s="754"/>
      <c r="L273" s="754"/>
      <c r="M273" s="754"/>
      <c r="N273" s="754"/>
      <c r="O273" s="754"/>
      <c r="P273" s="754"/>
      <c r="Q273" s="754"/>
      <c r="R273" s="754"/>
      <c r="S273" s="754"/>
      <c r="T273" s="754"/>
      <c r="U273" s="754"/>
      <c r="V273" s="754"/>
    </row>
    <row r="274" spans="1:22" ht="20.100000000000001" customHeight="1">
      <c r="A274" s="754"/>
      <c r="B274" s="754"/>
      <c r="C274" s="754"/>
      <c r="D274" s="754"/>
      <c r="E274" s="754"/>
      <c r="F274" s="754"/>
      <c r="G274" s="754"/>
      <c r="H274" s="754"/>
      <c r="I274" s="754"/>
      <c r="J274" s="754"/>
      <c r="K274" s="754"/>
      <c r="L274" s="754"/>
      <c r="M274" s="754"/>
      <c r="N274" s="754"/>
      <c r="O274" s="754"/>
      <c r="P274" s="754"/>
      <c r="Q274" s="754"/>
      <c r="R274" s="754"/>
      <c r="S274" s="754"/>
      <c r="T274" s="754"/>
      <c r="U274" s="754"/>
      <c r="V274" s="754"/>
    </row>
    <row r="275" spans="1:22" ht="20.100000000000001" customHeight="1">
      <c r="A275" s="754"/>
      <c r="B275" s="754"/>
      <c r="C275" s="754"/>
      <c r="D275" s="754"/>
      <c r="E275" s="754"/>
      <c r="F275" s="754"/>
      <c r="G275" s="754"/>
      <c r="H275" s="754"/>
      <c r="I275" s="754"/>
      <c r="J275" s="754"/>
      <c r="K275" s="754"/>
      <c r="L275" s="754"/>
      <c r="M275" s="754"/>
      <c r="N275" s="754"/>
      <c r="O275" s="754"/>
      <c r="P275" s="754"/>
      <c r="Q275" s="754"/>
      <c r="R275" s="754"/>
      <c r="S275" s="754"/>
      <c r="T275" s="754"/>
      <c r="U275" s="754"/>
      <c r="V275" s="754"/>
    </row>
    <row r="276" spans="1:22" ht="20.100000000000001" customHeight="1">
      <c r="A276" s="754"/>
      <c r="B276" s="754"/>
      <c r="C276" s="754"/>
      <c r="D276" s="754"/>
      <c r="E276" s="754"/>
      <c r="F276" s="754"/>
      <c r="G276" s="754"/>
      <c r="H276" s="754"/>
      <c r="I276" s="754"/>
      <c r="J276" s="754"/>
      <c r="K276" s="754"/>
      <c r="L276" s="754"/>
      <c r="M276" s="754"/>
      <c r="N276" s="754"/>
      <c r="O276" s="754"/>
      <c r="P276" s="754"/>
      <c r="Q276" s="754"/>
      <c r="R276" s="754"/>
      <c r="S276" s="754"/>
      <c r="T276" s="754"/>
      <c r="U276" s="754"/>
      <c r="V276" s="754"/>
    </row>
    <row r="277" spans="1:22" ht="20.100000000000001" customHeight="1">
      <c r="A277" s="754"/>
      <c r="B277" s="754"/>
      <c r="C277" s="754"/>
      <c r="D277" s="754"/>
      <c r="E277" s="754"/>
      <c r="F277" s="754"/>
      <c r="G277" s="754"/>
      <c r="H277" s="754"/>
      <c r="I277" s="754"/>
      <c r="J277" s="754"/>
      <c r="K277" s="754"/>
      <c r="L277" s="754"/>
      <c r="M277" s="754"/>
      <c r="N277" s="754"/>
      <c r="O277" s="754"/>
      <c r="P277" s="754"/>
      <c r="Q277" s="754"/>
      <c r="R277" s="754"/>
      <c r="S277" s="754"/>
      <c r="T277" s="754"/>
      <c r="U277" s="754"/>
      <c r="V277" s="754"/>
    </row>
    <row r="278" spans="1:22" ht="20.100000000000001" customHeight="1">
      <c r="A278" s="754"/>
      <c r="B278" s="754"/>
      <c r="C278" s="754"/>
      <c r="D278" s="754"/>
      <c r="E278" s="754"/>
      <c r="F278" s="754"/>
      <c r="G278" s="754"/>
      <c r="H278" s="754"/>
      <c r="I278" s="754"/>
      <c r="J278" s="754"/>
      <c r="K278" s="754"/>
      <c r="L278" s="754"/>
      <c r="M278" s="754"/>
      <c r="N278" s="754"/>
      <c r="O278" s="754"/>
      <c r="P278" s="754"/>
      <c r="Q278" s="754"/>
      <c r="R278" s="754"/>
      <c r="S278" s="754"/>
      <c r="T278" s="754"/>
      <c r="U278" s="754"/>
      <c r="V278" s="754"/>
    </row>
    <row r="279" spans="1:22" ht="20.100000000000001" customHeight="1">
      <c r="A279" s="754"/>
      <c r="B279" s="754"/>
      <c r="C279" s="754"/>
      <c r="D279" s="754"/>
      <c r="E279" s="754"/>
      <c r="F279" s="754"/>
      <c r="G279" s="754"/>
      <c r="H279" s="754"/>
      <c r="I279" s="754"/>
      <c r="J279" s="754"/>
      <c r="K279" s="754"/>
      <c r="L279" s="754"/>
      <c r="M279" s="754"/>
      <c r="N279" s="754"/>
      <c r="O279" s="754"/>
      <c r="P279" s="754"/>
      <c r="Q279" s="754"/>
      <c r="R279" s="754"/>
      <c r="S279" s="754"/>
      <c r="T279" s="754"/>
      <c r="U279" s="754"/>
      <c r="V279" s="754"/>
    </row>
    <row r="280" spans="1:22" ht="20.100000000000001" customHeight="1">
      <c r="A280" s="754"/>
      <c r="B280" s="754"/>
      <c r="C280" s="754"/>
      <c r="D280" s="754"/>
      <c r="E280" s="754"/>
      <c r="F280" s="754"/>
      <c r="G280" s="754"/>
      <c r="H280" s="754"/>
      <c r="I280" s="754"/>
      <c r="J280" s="754"/>
      <c r="K280" s="754"/>
      <c r="L280" s="754"/>
      <c r="M280" s="754"/>
      <c r="N280" s="754"/>
      <c r="O280" s="754"/>
      <c r="P280" s="754"/>
      <c r="Q280" s="754"/>
      <c r="R280" s="754"/>
      <c r="S280" s="754"/>
      <c r="T280" s="754"/>
      <c r="U280" s="754"/>
      <c r="V280" s="754"/>
    </row>
    <row r="281" spans="1:22" ht="20.100000000000001" customHeight="1">
      <c r="A281" s="754"/>
      <c r="B281" s="754"/>
      <c r="C281" s="754"/>
      <c r="D281" s="754"/>
      <c r="E281" s="754"/>
      <c r="F281" s="754"/>
      <c r="G281" s="754"/>
      <c r="H281" s="754"/>
      <c r="I281" s="754"/>
      <c r="J281" s="754"/>
      <c r="K281" s="754"/>
      <c r="L281" s="754"/>
      <c r="M281" s="754"/>
      <c r="N281" s="754"/>
      <c r="O281" s="754"/>
      <c r="P281" s="754"/>
      <c r="Q281" s="754"/>
      <c r="R281" s="754"/>
      <c r="S281" s="754"/>
      <c r="T281" s="754"/>
      <c r="U281" s="754"/>
      <c r="V281" s="754"/>
    </row>
    <row r="282" spans="1:22" ht="20.100000000000001" customHeight="1">
      <c r="A282" s="754"/>
      <c r="B282" s="754"/>
      <c r="C282" s="754"/>
      <c r="D282" s="754"/>
      <c r="E282" s="754"/>
      <c r="F282" s="754"/>
      <c r="G282" s="754"/>
      <c r="H282" s="754"/>
      <c r="I282" s="754"/>
      <c r="J282" s="754"/>
      <c r="K282" s="754"/>
      <c r="L282" s="754"/>
      <c r="M282" s="754"/>
      <c r="N282" s="754"/>
      <c r="O282" s="754"/>
      <c r="P282" s="754"/>
      <c r="Q282" s="754"/>
      <c r="R282" s="754"/>
      <c r="S282" s="754"/>
      <c r="T282" s="754"/>
      <c r="U282" s="754"/>
      <c r="V282" s="754"/>
    </row>
    <row r="283" spans="1:22" ht="20.100000000000001" customHeight="1">
      <c r="A283" s="754"/>
      <c r="B283" s="754"/>
      <c r="C283" s="754"/>
      <c r="D283" s="754"/>
      <c r="E283" s="754"/>
      <c r="F283" s="754"/>
      <c r="G283" s="754"/>
      <c r="H283" s="754"/>
      <c r="I283" s="754"/>
      <c r="J283" s="754"/>
      <c r="K283" s="754"/>
      <c r="L283" s="754"/>
      <c r="M283" s="754"/>
      <c r="N283" s="754"/>
      <c r="O283" s="754"/>
      <c r="P283" s="754"/>
      <c r="Q283" s="754"/>
      <c r="R283" s="754"/>
      <c r="S283" s="754"/>
      <c r="T283" s="754"/>
      <c r="U283" s="754"/>
      <c r="V283" s="754"/>
    </row>
    <row r="284" spans="1:22" ht="20.100000000000001" customHeight="1">
      <c r="A284" s="754"/>
      <c r="B284" s="754"/>
      <c r="C284" s="754"/>
      <c r="D284" s="754"/>
      <c r="E284" s="754"/>
      <c r="F284" s="754"/>
      <c r="G284" s="754"/>
      <c r="H284" s="754"/>
      <c r="I284" s="754"/>
      <c r="J284" s="754"/>
      <c r="K284" s="754"/>
      <c r="L284" s="754"/>
      <c r="M284" s="754"/>
      <c r="N284" s="754"/>
      <c r="O284" s="754"/>
      <c r="P284" s="754"/>
      <c r="Q284" s="754"/>
      <c r="R284" s="754"/>
      <c r="S284" s="754"/>
      <c r="T284" s="754"/>
      <c r="U284" s="754"/>
      <c r="V284" s="754"/>
    </row>
    <row r="285" spans="1:22" ht="20.100000000000001" customHeight="1">
      <c r="A285" s="754"/>
      <c r="B285" s="754"/>
      <c r="C285" s="754"/>
      <c r="D285" s="754"/>
      <c r="E285" s="754"/>
      <c r="F285" s="754"/>
      <c r="G285" s="754"/>
      <c r="H285" s="754"/>
      <c r="I285" s="754"/>
      <c r="J285" s="754"/>
      <c r="K285" s="754"/>
      <c r="L285" s="754"/>
      <c r="M285" s="754"/>
      <c r="N285" s="754"/>
      <c r="O285" s="754"/>
      <c r="P285" s="754"/>
      <c r="Q285" s="754"/>
      <c r="R285" s="754"/>
      <c r="S285" s="754"/>
      <c r="T285" s="754"/>
      <c r="U285" s="754"/>
      <c r="V285" s="754"/>
    </row>
    <row r="286" spans="1:22" ht="20.100000000000001" customHeight="1">
      <c r="A286" s="754"/>
      <c r="B286" s="754"/>
      <c r="C286" s="754"/>
      <c r="D286" s="754"/>
      <c r="E286" s="754"/>
      <c r="F286" s="754"/>
      <c r="G286" s="754"/>
      <c r="H286" s="754"/>
      <c r="I286" s="754"/>
      <c r="J286" s="754"/>
      <c r="K286" s="754"/>
      <c r="L286" s="754"/>
      <c r="M286" s="754"/>
      <c r="N286" s="754"/>
      <c r="O286" s="754"/>
      <c r="P286" s="754"/>
      <c r="Q286" s="754"/>
      <c r="R286" s="754"/>
      <c r="S286" s="754"/>
      <c r="T286" s="754"/>
      <c r="U286" s="754"/>
      <c r="V286" s="754"/>
    </row>
    <row r="287" spans="1:22" ht="20.100000000000001" customHeight="1">
      <c r="A287" s="115"/>
      <c r="B287" s="115"/>
      <c r="C287" s="115"/>
      <c r="D287" s="115"/>
      <c r="E287" s="115"/>
      <c r="F287" s="115"/>
      <c r="G287" s="115"/>
      <c r="H287" s="115"/>
      <c r="I287" s="115"/>
      <c r="J287" s="115"/>
      <c r="K287" s="115"/>
      <c r="L287" s="115"/>
      <c r="M287" s="115"/>
      <c r="N287" s="115"/>
      <c r="O287" s="115"/>
      <c r="P287" s="116"/>
      <c r="Q287" s="116"/>
      <c r="R287" s="116"/>
      <c r="S287" s="116"/>
      <c r="T287" s="116"/>
      <c r="U287" s="116"/>
      <c r="V287" s="116"/>
    </row>
    <row r="288" spans="1:22" ht="20.100000000000001" customHeight="1">
      <c r="A288" s="755" t="s">
        <v>325</v>
      </c>
      <c r="B288" s="756"/>
      <c r="C288" s="756"/>
      <c r="D288" s="756"/>
      <c r="E288" s="756"/>
      <c r="F288" s="756"/>
      <c r="G288" s="756"/>
      <c r="H288" s="756"/>
      <c r="I288" s="756"/>
      <c r="J288" s="756"/>
      <c r="K288" s="756"/>
      <c r="L288" s="756"/>
      <c r="M288" s="756"/>
      <c r="N288" s="756"/>
      <c r="O288" s="756"/>
      <c r="P288" s="756"/>
      <c r="Q288" s="756"/>
      <c r="R288" s="756"/>
      <c r="S288" s="756"/>
      <c r="T288" s="756"/>
      <c r="U288" s="756"/>
      <c r="V288" s="757"/>
    </row>
    <row r="289" spans="1:22" ht="20.100000000000001" customHeight="1">
      <c r="A289" s="758"/>
      <c r="B289" s="759"/>
      <c r="C289" s="759"/>
      <c r="D289" s="759"/>
      <c r="E289" s="759"/>
      <c r="F289" s="759"/>
      <c r="G289" s="759"/>
      <c r="H289" s="759"/>
      <c r="I289" s="759"/>
      <c r="J289" s="759"/>
      <c r="K289" s="759"/>
      <c r="L289" s="759"/>
      <c r="M289" s="759"/>
      <c r="N289" s="759"/>
      <c r="O289" s="759"/>
      <c r="P289" s="759"/>
      <c r="Q289" s="759"/>
      <c r="R289" s="759"/>
      <c r="S289" s="759"/>
      <c r="T289" s="759"/>
      <c r="U289" s="759"/>
      <c r="V289" s="760"/>
    </row>
    <row r="290" spans="1:22" ht="20.100000000000001" customHeight="1">
      <c r="A290" s="758"/>
      <c r="B290" s="759"/>
      <c r="C290" s="759"/>
      <c r="D290" s="759"/>
      <c r="E290" s="759"/>
      <c r="F290" s="759"/>
      <c r="G290" s="759"/>
      <c r="H290" s="759"/>
      <c r="I290" s="759"/>
      <c r="J290" s="759"/>
      <c r="K290" s="759"/>
      <c r="L290" s="759"/>
      <c r="M290" s="759"/>
      <c r="N290" s="759"/>
      <c r="O290" s="759"/>
      <c r="P290" s="759"/>
      <c r="Q290" s="759"/>
      <c r="R290" s="759"/>
      <c r="S290" s="759"/>
      <c r="T290" s="759"/>
      <c r="U290" s="759"/>
      <c r="V290" s="760"/>
    </row>
    <row r="291" spans="1:22" ht="20.100000000000001" customHeight="1">
      <c r="A291" s="758"/>
      <c r="B291" s="759"/>
      <c r="C291" s="759"/>
      <c r="D291" s="759"/>
      <c r="E291" s="759"/>
      <c r="F291" s="759"/>
      <c r="G291" s="759"/>
      <c r="H291" s="759"/>
      <c r="I291" s="759"/>
      <c r="J291" s="759"/>
      <c r="K291" s="759"/>
      <c r="L291" s="759"/>
      <c r="M291" s="759"/>
      <c r="N291" s="759"/>
      <c r="O291" s="759"/>
      <c r="P291" s="759"/>
      <c r="Q291" s="759"/>
      <c r="R291" s="759"/>
      <c r="S291" s="759"/>
      <c r="T291" s="759"/>
      <c r="U291" s="759"/>
      <c r="V291" s="760"/>
    </row>
    <row r="292" spans="1:22" ht="20.100000000000001" customHeight="1">
      <c r="A292" s="758"/>
      <c r="B292" s="759"/>
      <c r="C292" s="759"/>
      <c r="D292" s="759"/>
      <c r="E292" s="759"/>
      <c r="F292" s="759"/>
      <c r="G292" s="759"/>
      <c r="H292" s="759"/>
      <c r="I292" s="759"/>
      <c r="J292" s="759"/>
      <c r="K292" s="759"/>
      <c r="L292" s="759"/>
      <c r="M292" s="759"/>
      <c r="N292" s="759"/>
      <c r="O292" s="759"/>
      <c r="P292" s="759"/>
      <c r="Q292" s="759"/>
      <c r="R292" s="759"/>
      <c r="S292" s="759"/>
      <c r="T292" s="759"/>
      <c r="U292" s="759"/>
      <c r="V292" s="760"/>
    </row>
    <row r="293" spans="1:22" ht="20.100000000000001" customHeight="1">
      <c r="A293" s="758"/>
      <c r="B293" s="759"/>
      <c r="C293" s="759"/>
      <c r="D293" s="759"/>
      <c r="E293" s="759"/>
      <c r="F293" s="759"/>
      <c r="G293" s="759"/>
      <c r="H293" s="759"/>
      <c r="I293" s="759"/>
      <c r="J293" s="759"/>
      <c r="K293" s="759"/>
      <c r="L293" s="759"/>
      <c r="M293" s="759"/>
      <c r="N293" s="759"/>
      <c r="O293" s="759"/>
      <c r="P293" s="759"/>
      <c r="Q293" s="759"/>
      <c r="R293" s="759"/>
      <c r="S293" s="759"/>
      <c r="T293" s="759"/>
      <c r="U293" s="759"/>
      <c r="V293" s="760"/>
    </row>
    <row r="294" spans="1:22" ht="20.100000000000001" customHeight="1">
      <c r="A294" s="758"/>
      <c r="B294" s="759"/>
      <c r="C294" s="759"/>
      <c r="D294" s="759"/>
      <c r="E294" s="759"/>
      <c r="F294" s="759"/>
      <c r="G294" s="759"/>
      <c r="H294" s="759"/>
      <c r="I294" s="759"/>
      <c r="J294" s="759"/>
      <c r="K294" s="759"/>
      <c r="L294" s="759"/>
      <c r="M294" s="759"/>
      <c r="N294" s="759"/>
      <c r="O294" s="759"/>
      <c r="P294" s="759"/>
      <c r="Q294" s="759"/>
      <c r="R294" s="759"/>
      <c r="S294" s="759"/>
      <c r="T294" s="759"/>
      <c r="U294" s="759"/>
      <c r="V294" s="760"/>
    </row>
    <row r="295" spans="1:22" ht="20.100000000000001" customHeight="1">
      <c r="A295" s="758"/>
      <c r="B295" s="759"/>
      <c r="C295" s="759"/>
      <c r="D295" s="759"/>
      <c r="E295" s="759"/>
      <c r="F295" s="759"/>
      <c r="G295" s="759"/>
      <c r="H295" s="759"/>
      <c r="I295" s="759"/>
      <c r="J295" s="759"/>
      <c r="K295" s="759"/>
      <c r="L295" s="759"/>
      <c r="M295" s="759"/>
      <c r="N295" s="759"/>
      <c r="O295" s="759"/>
      <c r="P295" s="759"/>
      <c r="Q295" s="759"/>
      <c r="R295" s="759"/>
      <c r="S295" s="759"/>
      <c r="T295" s="759"/>
      <c r="U295" s="759"/>
      <c r="V295" s="760"/>
    </row>
    <row r="296" spans="1:22" ht="20.100000000000001" customHeight="1">
      <c r="A296" s="758"/>
      <c r="B296" s="759"/>
      <c r="C296" s="759"/>
      <c r="D296" s="759"/>
      <c r="E296" s="759"/>
      <c r="F296" s="759"/>
      <c r="G296" s="759"/>
      <c r="H296" s="759"/>
      <c r="I296" s="759"/>
      <c r="J296" s="759"/>
      <c r="K296" s="759"/>
      <c r="L296" s="759"/>
      <c r="M296" s="759"/>
      <c r="N296" s="759"/>
      <c r="O296" s="759"/>
      <c r="P296" s="759"/>
      <c r="Q296" s="759"/>
      <c r="R296" s="759"/>
      <c r="S296" s="759"/>
      <c r="T296" s="759"/>
      <c r="U296" s="759"/>
      <c r="V296" s="760"/>
    </row>
    <row r="297" spans="1:22" ht="20.100000000000001" customHeight="1">
      <c r="A297" s="758"/>
      <c r="B297" s="759"/>
      <c r="C297" s="759"/>
      <c r="D297" s="759"/>
      <c r="E297" s="759"/>
      <c r="F297" s="759"/>
      <c r="G297" s="759"/>
      <c r="H297" s="759"/>
      <c r="I297" s="759"/>
      <c r="J297" s="759"/>
      <c r="K297" s="759"/>
      <c r="L297" s="759"/>
      <c r="M297" s="759"/>
      <c r="N297" s="759"/>
      <c r="O297" s="759"/>
      <c r="P297" s="759"/>
      <c r="Q297" s="759"/>
      <c r="R297" s="759"/>
      <c r="S297" s="759"/>
      <c r="T297" s="759"/>
      <c r="U297" s="759"/>
      <c r="V297" s="760"/>
    </row>
    <row r="298" spans="1:22" ht="20.100000000000001" customHeight="1">
      <c r="A298" s="758"/>
      <c r="B298" s="759"/>
      <c r="C298" s="759"/>
      <c r="D298" s="759"/>
      <c r="E298" s="759"/>
      <c r="F298" s="759"/>
      <c r="G298" s="759"/>
      <c r="H298" s="759"/>
      <c r="I298" s="759"/>
      <c r="J298" s="759"/>
      <c r="K298" s="759"/>
      <c r="L298" s="759"/>
      <c r="M298" s="759"/>
      <c r="N298" s="759"/>
      <c r="O298" s="759"/>
      <c r="P298" s="759"/>
      <c r="Q298" s="759"/>
      <c r="R298" s="759"/>
      <c r="S298" s="759"/>
      <c r="T298" s="759"/>
      <c r="U298" s="759"/>
      <c r="V298" s="760"/>
    </row>
    <row r="299" spans="1:22" ht="20.100000000000001" customHeight="1">
      <c r="A299" s="758"/>
      <c r="B299" s="759"/>
      <c r="C299" s="759"/>
      <c r="D299" s="759"/>
      <c r="E299" s="759"/>
      <c r="F299" s="759"/>
      <c r="G299" s="759"/>
      <c r="H299" s="759"/>
      <c r="I299" s="759"/>
      <c r="J299" s="759"/>
      <c r="K299" s="759"/>
      <c r="L299" s="759"/>
      <c r="M299" s="759"/>
      <c r="N299" s="759"/>
      <c r="O299" s="759"/>
      <c r="P299" s="759"/>
      <c r="Q299" s="759"/>
      <c r="R299" s="759"/>
      <c r="S299" s="759"/>
      <c r="T299" s="759"/>
      <c r="U299" s="759"/>
      <c r="V299" s="760"/>
    </row>
    <row r="300" spans="1:22" ht="20.100000000000001" customHeight="1">
      <c r="A300" s="758"/>
      <c r="B300" s="759"/>
      <c r="C300" s="759"/>
      <c r="D300" s="759"/>
      <c r="E300" s="759"/>
      <c r="F300" s="759"/>
      <c r="G300" s="759"/>
      <c r="H300" s="759"/>
      <c r="I300" s="759"/>
      <c r="J300" s="759"/>
      <c r="K300" s="759"/>
      <c r="L300" s="759"/>
      <c r="M300" s="759"/>
      <c r="N300" s="759"/>
      <c r="O300" s="759"/>
      <c r="P300" s="759"/>
      <c r="Q300" s="759"/>
      <c r="R300" s="759"/>
      <c r="S300" s="759"/>
      <c r="T300" s="759"/>
      <c r="U300" s="759"/>
      <c r="V300" s="760"/>
    </row>
    <row r="301" spans="1:22" ht="20.100000000000001" customHeight="1">
      <c r="A301" s="758"/>
      <c r="B301" s="759"/>
      <c r="C301" s="759"/>
      <c r="D301" s="759"/>
      <c r="E301" s="759"/>
      <c r="F301" s="759"/>
      <c r="G301" s="759"/>
      <c r="H301" s="759"/>
      <c r="I301" s="759"/>
      <c r="J301" s="759"/>
      <c r="K301" s="759"/>
      <c r="L301" s="759"/>
      <c r="M301" s="759"/>
      <c r="N301" s="759"/>
      <c r="O301" s="759"/>
      <c r="P301" s="759"/>
      <c r="Q301" s="759"/>
      <c r="R301" s="759"/>
      <c r="S301" s="759"/>
      <c r="T301" s="759"/>
      <c r="U301" s="759"/>
      <c r="V301" s="760"/>
    </row>
    <row r="302" spans="1:22" ht="20.100000000000001" customHeight="1">
      <c r="A302" s="758"/>
      <c r="B302" s="759"/>
      <c r="C302" s="759"/>
      <c r="D302" s="759"/>
      <c r="E302" s="759"/>
      <c r="F302" s="759"/>
      <c r="G302" s="759"/>
      <c r="H302" s="759"/>
      <c r="I302" s="759"/>
      <c r="J302" s="759"/>
      <c r="K302" s="759"/>
      <c r="L302" s="759"/>
      <c r="M302" s="759"/>
      <c r="N302" s="759"/>
      <c r="O302" s="759"/>
      <c r="P302" s="759"/>
      <c r="Q302" s="759"/>
      <c r="R302" s="759"/>
      <c r="S302" s="759"/>
      <c r="T302" s="759"/>
      <c r="U302" s="759"/>
      <c r="V302" s="760"/>
    </row>
    <row r="303" spans="1:22" ht="20.100000000000001" customHeight="1">
      <c r="A303" s="758"/>
      <c r="B303" s="759"/>
      <c r="C303" s="759"/>
      <c r="D303" s="759"/>
      <c r="E303" s="759"/>
      <c r="F303" s="759"/>
      <c r="G303" s="759"/>
      <c r="H303" s="759"/>
      <c r="I303" s="759"/>
      <c r="J303" s="759"/>
      <c r="K303" s="759"/>
      <c r="L303" s="759"/>
      <c r="M303" s="759"/>
      <c r="N303" s="759"/>
      <c r="O303" s="759"/>
      <c r="P303" s="759"/>
      <c r="Q303" s="759"/>
      <c r="R303" s="759"/>
      <c r="S303" s="759"/>
      <c r="T303" s="759"/>
      <c r="U303" s="759"/>
      <c r="V303" s="760"/>
    </row>
    <row r="304" spans="1:22" ht="20.100000000000001" customHeight="1">
      <c r="A304" s="758"/>
      <c r="B304" s="759"/>
      <c r="C304" s="759"/>
      <c r="D304" s="759"/>
      <c r="E304" s="759"/>
      <c r="F304" s="759"/>
      <c r="G304" s="759"/>
      <c r="H304" s="759"/>
      <c r="I304" s="759"/>
      <c r="J304" s="759"/>
      <c r="K304" s="759"/>
      <c r="L304" s="759"/>
      <c r="M304" s="759"/>
      <c r="N304" s="759"/>
      <c r="O304" s="759"/>
      <c r="P304" s="759"/>
      <c r="Q304" s="759"/>
      <c r="R304" s="759"/>
      <c r="S304" s="759"/>
      <c r="T304" s="759"/>
      <c r="U304" s="759"/>
      <c r="V304" s="760"/>
    </row>
    <row r="305" spans="1:22" ht="20.100000000000001" customHeight="1">
      <c r="A305" s="758"/>
      <c r="B305" s="759"/>
      <c r="C305" s="759"/>
      <c r="D305" s="759"/>
      <c r="E305" s="759"/>
      <c r="F305" s="759"/>
      <c r="G305" s="759"/>
      <c r="H305" s="759"/>
      <c r="I305" s="759"/>
      <c r="J305" s="759"/>
      <c r="K305" s="759"/>
      <c r="L305" s="759"/>
      <c r="M305" s="759"/>
      <c r="N305" s="759"/>
      <c r="O305" s="759"/>
      <c r="P305" s="759"/>
      <c r="Q305" s="759"/>
      <c r="R305" s="759"/>
      <c r="S305" s="759"/>
      <c r="T305" s="759"/>
      <c r="U305" s="759"/>
      <c r="V305" s="760"/>
    </row>
    <row r="306" spans="1:22" ht="20.100000000000001" customHeight="1">
      <c r="A306" s="758"/>
      <c r="B306" s="759"/>
      <c r="C306" s="759"/>
      <c r="D306" s="759"/>
      <c r="E306" s="759"/>
      <c r="F306" s="759"/>
      <c r="G306" s="759"/>
      <c r="H306" s="759"/>
      <c r="I306" s="759"/>
      <c r="J306" s="759"/>
      <c r="K306" s="759"/>
      <c r="L306" s="759"/>
      <c r="M306" s="759"/>
      <c r="N306" s="759"/>
      <c r="O306" s="759"/>
      <c r="P306" s="759"/>
      <c r="Q306" s="759"/>
      <c r="R306" s="759"/>
      <c r="S306" s="759"/>
      <c r="T306" s="759"/>
      <c r="U306" s="759"/>
      <c r="V306" s="760"/>
    </row>
    <row r="307" spans="1:22" ht="20.100000000000001" customHeight="1">
      <c r="A307" s="758"/>
      <c r="B307" s="759"/>
      <c r="C307" s="759"/>
      <c r="D307" s="759"/>
      <c r="E307" s="759"/>
      <c r="F307" s="759"/>
      <c r="G307" s="759"/>
      <c r="H307" s="759"/>
      <c r="I307" s="759"/>
      <c r="J307" s="759"/>
      <c r="K307" s="759"/>
      <c r="L307" s="759"/>
      <c r="M307" s="759"/>
      <c r="N307" s="759"/>
      <c r="O307" s="759"/>
      <c r="P307" s="759"/>
      <c r="Q307" s="759"/>
      <c r="R307" s="759"/>
      <c r="S307" s="759"/>
      <c r="T307" s="759"/>
      <c r="U307" s="759"/>
      <c r="V307" s="760"/>
    </row>
    <row r="308" spans="1:22" ht="20.100000000000001" customHeight="1">
      <c r="A308" s="761"/>
      <c r="B308" s="762"/>
      <c r="C308" s="762"/>
      <c r="D308" s="762"/>
      <c r="E308" s="762"/>
      <c r="F308" s="762"/>
      <c r="G308" s="762"/>
      <c r="H308" s="762"/>
      <c r="I308" s="762"/>
      <c r="J308" s="762"/>
      <c r="K308" s="762"/>
      <c r="L308" s="762"/>
      <c r="M308" s="762"/>
      <c r="N308" s="762"/>
      <c r="O308" s="762"/>
      <c r="P308" s="762"/>
      <c r="Q308" s="762"/>
      <c r="R308" s="762"/>
      <c r="S308" s="762"/>
      <c r="T308" s="762"/>
      <c r="U308" s="762"/>
      <c r="V308" s="763"/>
    </row>
    <row r="309" spans="1:22" ht="20.100000000000001" customHeight="1">
      <c r="A309" s="764"/>
      <c r="B309" s="764"/>
      <c r="C309" s="764"/>
      <c r="D309" s="764"/>
      <c r="E309" s="764"/>
      <c r="F309" s="764"/>
      <c r="G309" s="764"/>
      <c r="H309" s="764"/>
      <c r="I309" s="764"/>
      <c r="J309" s="764"/>
      <c r="K309" s="764"/>
      <c r="L309" s="764"/>
      <c r="M309" s="764"/>
      <c r="N309" s="764"/>
      <c r="O309" s="764"/>
      <c r="P309" s="764"/>
      <c r="Q309" s="764"/>
      <c r="R309" s="764"/>
      <c r="S309" s="764"/>
      <c r="T309" s="764"/>
      <c r="U309" s="764"/>
      <c r="V309" s="764"/>
    </row>
    <row r="310" spans="1:22" ht="20.100000000000001" customHeight="1">
      <c r="A310" s="112" t="str">
        <f>A266</f>
        <v>(【参考】　様式第３号)</v>
      </c>
      <c r="B310" s="112"/>
      <c r="C310" s="112"/>
      <c r="D310" s="112"/>
      <c r="E310" s="112"/>
      <c r="F310" s="112"/>
      <c r="G310" s="112"/>
      <c r="H310" s="112"/>
      <c r="I310" s="112"/>
      <c r="J310" s="112"/>
      <c r="K310"/>
      <c r="L310"/>
      <c r="M310"/>
      <c r="N310" s="765" t="s">
        <v>321</v>
      </c>
      <c r="O310" s="765"/>
      <c r="P310" s="765"/>
      <c r="Q310" s="765">
        <f>$Q$2</f>
        <v>0</v>
      </c>
      <c r="R310" s="765"/>
      <c r="S310" s="765"/>
      <c r="T310" s="765"/>
      <c r="U310" s="765"/>
      <c r="V310" s="765"/>
    </row>
    <row r="311" spans="1:22" ht="20.100000000000001" customHeight="1">
      <c r="A311" s="766" t="s">
        <v>180</v>
      </c>
      <c r="B311" s="766"/>
      <c r="C311" s="113">
        <f>$C$3</f>
        <v>0</v>
      </c>
      <c r="D311" s="767" t="s">
        <v>322</v>
      </c>
      <c r="E311" s="767"/>
      <c r="F311" s="114" t="s">
        <v>323</v>
      </c>
      <c r="G311" s="114"/>
      <c r="H311" s="114"/>
      <c r="I311" s="114"/>
      <c r="J311" s="114"/>
      <c r="K311" s="114"/>
      <c r="L311" s="114"/>
      <c r="M311" s="114"/>
      <c r="N311" s="114"/>
      <c r="O311" s="114"/>
      <c r="P311" s="114"/>
      <c r="Q311" s="114"/>
      <c r="R311" s="114"/>
      <c r="S311" s="114"/>
      <c r="T311" s="114"/>
      <c r="U311" s="114"/>
      <c r="V311" s="114"/>
    </row>
    <row r="312" spans="1:22" ht="20.100000000000001" customHeight="1">
      <c r="A312" s="115"/>
      <c r="B312" s="115"/>
      <c r="C312" s="115"/>
      <c r="D312" s="115"/>
      <c r="E312" s="115"/>
      <c r="F312" s="115"/>
      <c r="G312" s="115"/>
      <c r="H312" s="115"/>
      <c r="I312" s="115"/>
      <c r="J312" s="115"/>
      <c r="K312" s="115"/>
      <c r="L312" s="115"/>
      <c r="M312" s="115"/>
      <c r="N312" s="115"/>
      <c r="O312" s="115"/>
      <c r="P312" s="115"/>
      <c r="Q312" s="115"/>
      <c r="R312" s="115"/>
      <c r="S312" s="115"/>
      <c r="T312" s="115"/>
      <c r="U312" s="115"/>
      <c r="V312" s="115"/>
    </row>
    <row r="313" spans="1:22" ht="20.100000000000001" customHeight="1">
      <c r="A313" s="768" t="s">
        <v>253</v>
      </c>
      <c r="B313" s="768"/>
      <c r="C313" s="768"/>
      <c r="D313" s="768"/>
      <c r="E313" s="768"/>
      <c r="F313" s="769"/>
      <c r="G313" s="769"/>
      <c r="H313" s="769"/>
      <c r="I313" s="769"/>
      <c r="J313" s="769"/>
      <c r="K313" s="769"/>
      <c r="L313" s="769"/>
      <c r="M313" s="769"/>
      <c r="N313" s="769"/>
      <c r="O313" s="769"/>
      <c r="P313" s="769"/>
      <c r="Q313" s="769"/>
      <c r="R313" s="769"/>
      <c r="S313" s="769"/>
      <c r="T313" s="769"/>
      <c r="U313" s="769"/>
      <c r="V313" s="769"/>
    </row>
    <row r="314" spans="1:22" ht="20.100000000000001" customHeight="1">
      <c r="A314" s="768" t="s">
        <v>0</v>
      </c>
      <c r="B314" s="768"/>
      <c r="C314" s="768"/>
      <c r="D314" s="769"/>
      <c r="E314" s="769"/>
      <c r="F314" s="769"/>
      <c r="G314" s="769"/>
      <c r="H314" s="769"/>
      <c r="I314" s="769"/>
      <c r="J314" s="769"/>
      <c r="K314" s="769"/>
      <c r="L314" s="769"/>
      <c r="M314" s="769"/>
      <c r="N314" s="769"/>
      <c r="O314" s="769"/>
      <c r="P314" s="769"/>
      <c r="Q314" s="769"/>
      <c r="R314" s="769"/>
      <c r="S314" s="769"/>
      <c r="T314" s="769"/>
      <c r="U314" s="769"/>
      <c r="V314" s="769"/>
    </row>
    <row r="315" spans="1:22" ht="20.100000000000001" customHeight="1">
      <c r="A315" s="115"/>
      <c r="B315" s="115"/>
      <c r="C315" s="115"/>
      <c r="D315" s="115"/>
      <c r="E315" s="115"/>
      <c r="F315" s="115"/>
      <c r="G315" s="115"/>
      <c r="H315" s="115"/>
      <c r="I315" s="115"/>
      <c r="J315" s="115"/>
      <c r="K315" s="115"/>
      <c r="L315" s="115"/>
      <c r="M315" s="115"/>
      <c r="N315" s="115"/>
      <c r="O315" s="115"/>
      <c r="P315" s="116"/>
      <c r="Q315" s="116"/>
      <c r="R315" s="116"/>
      <c r="S315" s="116"/>
      <c r="T315" s="116"/>
      <c r="U315" s="116"/>
      <c r="V315" s="116"/>
    </row>
    <row r="316" spans="1:22" ht="20.100000000000001" customHeight="1">
      <c r="A316" s="754" t="s">
        <v>324</v>
      </c>
      <c r="B316" s="754"/>
      <c r="C316" s="754"/>
      <c r="D316" s="754"/>
      <c r="E316" s="754"/>
      <c r="F316" s="754"/>
      <c r="G316" s="754"/>
      <c r="H316" s="754"/>
      <c r="I316" s="754"/>
      <c r="J316" s="754"/>
      <c r="K316" s="754"/>
      <c r="L316" s="754"/>
      <c r="M316" s="754"/>
      <c r="N316" s="754"/>
      <c r="O316" s="754"/>
      <c r="P316" s="754"/>
      <c r="Q316" s="754"/>
      <c r="R316" s="754"/>
      <c r="S316" s="754"/>
      <c r="T316" s="754"/>
      <c r="U316" s="754"/>
      <c r="V316" s="754"/>
    </row>
    <row r="317" spans="1:22" ht="20.100000000000001" customHeight="1">
      <c r="A317" s="754"/>
      <c r="B317" s="754"/>
      <c r="C317" s="754"/>
      <c r="D317" s="754"/>
      <c r="E317" s="754"/>
      <c r="F317" s="754"/>
      <c r="G317" s="754"/>
      <c r="H317" s="754"/>
      <c r="I317" s="754"/>
      <c r="J317" s="754"/>
      <c r="K317" s="754"/>
      <c r="L317" s="754"/>
      <c r="M317" s="754"/>
      <c r="N317" s="754"/>
      <c r="O317" s="754"/>
      <c r="P317" s="754"/>
      <c r="Q317" s="754"/>
      <c r="R317" s="754"/>
      <c r="S317" s="754"/>
      <c r="T317" s="754"/>
      <c r="U317" s="754"/>
      <c r="V317" s="754"/>
    </row>
    <row r="318" spans="1:22" ht="20.100000000000001" customHeight="1">
      <c r="A318" s="754"/>
      <c r="B318" s="754"/>
      <c r="C318" s="754"/>
      <c r="D318" s="754"/>
      <c r="E318" s="754"/>
      <c r="F318" s="754"/>
      <c r="G318" s="754"/>
      <c r="H318" s="754"/>
      <c r="I318" s="754"/>
      <c r="J318" s="754"/>
      <c r="K318" s="754"/>
      <c r="L318" s="754"/>
      <c r="M318" s="754"/>
      <c r="N318" s="754"/>
      <c r="O318" s="754"/>
      <c r="P318" s="754"/>
      <c r="Q318" s="754"/>
      <c r="R318" s="754"/>
      <c r="S318" s="754"/>
      <c r="T318" s="754"/>
      <c r="U318" s="754"/>
      <c r="V318" s="754"/>
    </row>
    <row r="319" spans="1:22" ht="20.100000000000001" customHeight="1">
      <c r="A319" s="754"/>
      <c r="B319" s="754"/>
      <c r="C319" s="754"/>
      <c r="D319" s="754"/>
      <c r="E319" s="754"/>
      <c r="F319" s="754"/>
      <c r="G319" s="754"/>
      <c r="H319" s="754"/>
      <c r="I319" s="754"/>
      <c r="J319" s="754"/>
      <c r="K319" s="754"/>
      <c r="L319" s="754"/>
      <c r="M319" s="754"/>
      <c r="N319" s="754"/>
      <c r="O319" s="754"/>
      <c r="P319" s="754"/>
      <c r="Q319" s="754"/>
      <c r="R319" s="754"/>
      <c r="S319" s="754"/>
      <c r="T319" s="754"/>
      <c r="U319" s="754"/>
      <c r="V319" s="754"/>
    </row>
    <row r="320" spans="1:22" ht="20.100000000000001" customHeight="1">
      <c r="A320" s="754"/>
      <c r="B320" s="754"/>
      <c r="C320" s="754"/>
      <c r="D320" s="754"/>
      <c r="E320" s="754"/>
      <c r="F320" s="754"/>
      <c r="G320" s="754"/>
      <c r="H320" s="754"/>
      <c r="I320" s="754"/>
      <c r="J320" s="754"/>
      <c r="K320" s="754"/>
      <c r="L320" s="754"/>
      <c r="M320" s="754"/>
      <c r="N320" s="754"/>
      <c r="O320" s="754"/>
      <c r="P320" s="754"/>
      <c r="Q320" s="754"/>
      <c r="R320" s="754"/>
      <c r="S320" s="754"/>
      <c r="T320" s="754"/>
      <c r="U320" s="754"/>
      <c r="V320" s="754"/>
    </row>
    <row r="321" spans="1:22" ht="20.100000000000001" customHeight="1">
      <c r="A321" s="754"/>
      <c r="B321" s="754"/>
      <c r="C321" s="754"/>
      <c r="D321" s="754"/>
      <c r="E321" s="754"/>
      <c r="F321" s="754"/>
      <c r="G321" s="754"/>
      <c r="H321" s="754"/>
      <c r="I321" s="754"/>
      <c r="J321" s="754"/>
      <c r="K321" s="754"/>
      <c r="L321" s="754"/>
      <c r="M321" s="754"/>
      <c r="N321" s="754"/>
      <c r="O321" s="754"/>
      <c r="P321" s="754"/>
      <c r="Q321" s="754"/>
      <c r="R321" s="754"/>
      <c r="S321" s="754"/>
      <c r="T321" s="754"/>
      <c r="U321" s="754"/>
      <c r="V321" s="754"/>
    </row>
    <row r="322" spans="1:22" ht="20.100000000000001" customHeight="1">
      <c r="A322" s="754"/>
      <c r="B322" s="754"/>
      <c r="C322" s="754"/>
      <c r="D322" s="754"/>
      <c r="E322" s="754"/>
      <c r="F322" s="754"/>
      <c r="G322" s="754"/>
      <c r="H322" s="754"/>
      <c r="I322" s="754"/>
      <c r="J322" s="754"/>
      <c r="K322" s="754"/>
      <c r="L322" s="754"/>
      <c r="M322" s="754"/>
      <c r="N322" s="754"/>
      <c r="O322" s="754"/>
      <c r="P322" s="754"/>
      <c r="Q322" s="754"/>
      <c r="R322" s="754"/>
      <c r="S322" s="754"/>
      <c r="T322" s="754"/>
      <c r="U322" s="754"/>
      <c r="V322" s="754"/>
    </row>
    <row r="323" spans="1:22" ht="20.100000000000001" customHeight="1">
      <c r="A323" s="754"/>
      <c r="B323" s="754"/>
      <c r="C323" s="754"/>
      <c r="D323" s="754"/>
      <c r="E323" s="754"/>
      <c r="F323" s="754"/>
      <c r="G323" s="754"/>
      <c r="H323" s="754"/>
      <c r="I323" s="754"/>
      <c r="J323" s="754"/>
      <c r="K323" s="754"/>
      <c r="L323" s="754"/>
      <c r="M323" s="754"/>
      <c r="N323" s="754"/>
      <c r="O323" s="754"/>
      <c r="P323" s="754"/>
      <c r="Q323" s="754"/>
      <c r="R323" s="754"/>
      <c r="S323" s="754"/>
      <c r="T323" s="754"/>
      <c r="U323" s="754"/>
      <c r="V323" s="754"/>
    </row>
    <row r="324" spans="1:22" ht="20.100000000000001" customHeight="1">
      <c r="A324" s="754"/>
      <c r="B324" s="754"/>
      <c r="C324" s="754"/>
      <c r="D324" s="754"/>
      <c r="E324" s="754"/>
      <c r="F324" s="754"/>
      <c r="G324" s="754"/>
      <c r="H324" s="754"/>
      <c r="I324" s="754"/>
      <c r="J324" s="754"/>
      <c r="K324" s="754"/>
      <c r="L324" s="754"/>
      <c r="M324" s="754"/>
      <c r="N324" s="754"/>
      <c r="O324" s="754"/>
      <c r="P324" s="754"/>
      <c r="Q324" s="754"/>
      <c r="R324" s="754"/>
      <c r="S324" s="754"/>
      <c r="T324" s="754"/>
      <c r="U324" s="754"/>
      <c r="V324" s="754"/>
    </row>
    <row r="325" spans="1:22" ht="20.100000000000001" customHeight="1">
      <c r="A325" s="754"/>
      <c r="B325" s="754"/>
      <c r="C325" s="754"/>
      <c r="D325" s="754"/>
      <c r="E325" s="754"/>
      <c r="F325" s="754"/>
      <c r="G325" s="754"/>
      <c r="H325" s="754"/>
      <c r="I325" s="754"/>
      <c r="J325" s="754"/>
      <c r="K325" s="754"/>
      <c r="L325" s="754"/>
      <c r="M325" s="754"/>
      <c r="N325" s="754"/>
      <c r="O325" s="754"/>
      <c r="P325" s="754"/>
      <c r="Q325" s="754"/>
      <c r="R325" s="754"/>
      <c r="S325" s="754"/>
      <c r="T325" s="754"/>
      <c r="U325" s="754"/>
      <c r="V325" s="754"/>
    </row>
    <row r="326" spans="1:22" ht="20.100000000000001" customHeight="1">
      <c r="A326" s="754"/>
      <c r="B326" s="754"/>
      <c r="C326" s="754"/>
      <c r="D326" s="754"/>
      <c r="E326" s="754"/>
      <c r="F326" s="754"/>
      <c r="G326" s="754"/>
      <c r="H326" s="754"/>
      <c r="I326" s="754"/>
      <c r="J326" s="754"/>
      <c r="K326" s="754"/>
      <c r="L326" s="754"/>
      <c r="M326" s="754"/>
      <c r="N326" s="754"/>
      <c r="O326" s="754"/>
      <c r="P326" s="754"/>
      <c r="Q326" s="754"/>
      <c r="R326" s="754"/>
      <c r="S326" s="754"/>
      <c r="T326" s="754"/>
      <c r="U326" s="754"/>
      <c r="V326" s="754"/>
    </row>
    <row r="327" spans="1:22" ht="20.100000000000001" customHeight="1">
      <c r="A327" s="754"/>
      <c r="B327" s="754"/>
      <c r="C327" s="754"/>
      <c r="D327" s="754"/>
      <c r="E327" s="754"/>
      <c r="F327" s="754"/>
      <c r="G327" s="754"/>
      <c r="H327" s="754"/>
      <c r="I327" s="754"/>
      <c r="J327" s="754"/>
      <c r="K327" s="754"/>
      <c r="L327" s="754"/>
      <c r="M327" s="754"/>
      <c r="N327" s="754"/>
      <c r="O327" s="754"/>
      <c r="P327" s="754"/>
      <c r="Q327" s="754"/>
      <c r="R327" s="754"/>
      <c r="S327" s="754"/>
      <c r="T327" s="754"/>
      <c r="U327" s="754"/>
      <c r="V327" s="754"/>
    </row>
    <row r="328" spans="1:22" ht="20.100000000000001" customHeight="1">
      <c r="A328" s="754"/>
      <c r="B328" s="754"/>
      <c r="C328" s="754"/>
      <c r="D328" s="754"/>
      <c r="E328" s="754"/>
      <c r="F328" s="754"/>
      <c r="G328" s="754"/>
      <c r="H328" s="754"/>
      <c r="I328" s="754"/>
      <c r="J328" s="754"/>
      <c r="K328" s="754"/>
      <c r="L328" s="754"/>
      <c r="M328" s="754"/>
      <c r="N328" s="754"/>
      <c r="O328" s="754"/>
      <c r="P328" s="754"/>
      <c r="Q328" s="754"/>
      <c r="R328" s="754"/>
      <c r="S328" s="754"/>
      <c r="T328" s="754"/>
      <c r="U328" s="754"/>
      <c r="V328" s="754"/>
    </row>
    <row r="329" spans="1:22" ht="20.100000000000001" customHeight="1">
      <c r="A329" s="754"/>
      <c r="B329" s="754"/>
      <c r="C329" s="754"/>
      <c r="D329" s="754"/>
      <c r="E329" s="754"/>
      <c r="F329" s="754"/>
      <c r="G329" s="754"/>
      <c r="H329" s="754"/>
      <c r="I329" s="754"/>
      <c r="J329" s="754"/>
      <c r="K329" s="754"/>
      <c r="L329" s="754"/>
      <c r="M329" s="754"/>
      <c r="N329" s="754"/>
      <c r="O329" s="754"/>
      <c r="P329" s="754"/>
      <c r="Q329" s="754"/>
      <c r="R329" s="754"/>
      <c r="S329" s="754"/>
      <c r="T329" s="754"/>
      <c r="U329" s="754"/>
      <c r="V329" s="754"/>
    </row>
    <row r="330" spans="1:22" ht="20.100000000000001" customHeight="1">
      <c r="A330" s="754"/>
      <c r="B330" s="754"/>
      <c r="C330" s="754"/>
      <c r="D330" s="754"/>
      <c r="E330" s="754"/>
      <c r="F330" s="754"/>
      <c r="G330" s="754"/>
      <c r="H330" s="754"/>
      <c r="I330" s="754"/>
      <c r="J330" s="754"/>
      <c r="K330" s="754"/>
      <c r="L330" s="754"/>
      <c r="M330" s="754"/>
      <c r="N330" s="754"/>
      <c r="O330" s="754"/>
      <c r="P330" s="754"/>
      <c r="Q330" s="754"/>
      <c r="R330" s="754"/>
      <c r="S330" s="754"/>
      <c r="T330" s="754"/>
      <c r="U330" s="754"/>
      <c r="V330" s="754"/>
    </row>
    <row r="331" spans="1:22" ht="20.100000000000001" customHeight="1">
      <c r="A331" s="115"/>
      <c r="B331" s="115"/>
      <c r="C331" s="115"/>
      <c r="D331" s="115"/>
      <c r="E331" s="115"/>
      <c r="F331" s="115"/>
      <c r="G331" s="115"/>
      <c r="H331" s="115"/>
      <c r="I331" s="115"/>
      <c r="J331" s="115"/>
      <c r="K331" s="115"/>
      <c r="L331" s="115"/>
      <c r="M331" s="115"/>
      <c r="N331" s="115"/>
      <c r="O331" s="115"/>
      <c r="P331" s="116"/>
      <c r="Q331" s="116"/>
      <c r="R331" s="116"/>
      <c r="S331" s="116"/>
      <c r="T331" s="116"/>
      <c r="U331" s="116"/>
      <c r="V331" s="116"/>
    </row>
    <row r="332" spans="1:22" ht="20.100000000000001" customHeight="1">
      <c r="A332" s="755" t="s">
        <v>325</v>
      </c>
      <c r="B332" s="756"/>
      <c r="C332" s="756"/>
      <c r="D332" s="756"/>
      <c r="E332" s="756"/>
      <c r="F332" s="756"/>
      <c r="G332" s="756"/>
      <c r="H332" s="756"/>
      <c r="I332" s="756"/>
      <c r="J332" s="756"/>
      <c r="K332" s="756"/>
      <c r="L332" s="756"/>
      <c r="M332" s="756"/>
      <c r="N332" s="756"/>
      <c r="O332" s="756"/>
      <c r="P332" s="756"/>
      <c r="Q332" s="756"/>
      <c r="R332" s="756"/>
      <c r="S332" s="756"/>
      <c r="T332" s="756"/>
      <c r="U332" s="756"/>
      <c r="V332" s="757"/>
    </row>
    <row r="333" spans="1:22" ht="20.100000000000001" customHeight="1">
      <c r="A333" s="758"/>
      <c r="B333" s="759"/>
      <c r="C333" s="759"/>
      <c r="D333" s="759"/>
      <c r="E333" s="759"/>
      <c r="F333" s="759"/>
      <c r="G333" s="759"/>
      <c r="H333" s="759"/>
      <c r="I333" s="759"/>
      <c r="J333" s="759"/>
      <c r="K333" s="759"/>
      <c r="L333" s="759"/>
      <c r="M333" s="759"/>
      <c r="N333" s="759"/>
      <c r="O333" s="759"/>
      <c r="P333" s="759"/>
      <c r="Q333" s="759"/>
      <c r="R333" s="759"/>
      <c r="S333" s="759"/>
      <c r="T333" s="759"/>
      <c r="U333" s="759"/>
      <c r="V333" s="760"/>
    </row>
    <row r="334" spans="1:22" ht="20.100000000000001" customHeight="1">
      <c r="A334" s="758"/>
      <c r="B334" s="759"/>
      <c r="C334" s="759"/>
      <c r="D334" s="759"/>
      <c r="E334" s="759"/>
      <c r="F334" s="759"/>
      <c r="G334" s="759"/>
      <c r="H334" s="759"/>
      <c r="I334" s="759"/>
      <c r="J334" s="759"/>
      <c r="K334" s="759"/>
      <c r="L334" s="759"/>
      <c r="M334" s="759"/>
      <c r="N334" s="759"/>
      <c r="O334" s="759"/>
      <c r="P334" s="759"/>
      <c r="Q334" s="759"/>
      <c r="R334" s="759"/>
      <c r="S334" s="759"/>
      <c r="T334" s="759"/>
      <c r="U334" s="759"/>
      <c r="V334" s="760"/>
    </row>
    <row r="335" spans="1:22" ht="20.100000000000001" customHeight="1">
      <c r="A335" s="758"/>
      <c r="B335" s="759"/>
      <c r="C335" s="759"/>
      <c r="D335" s="759"/>
      <c r="E335" s="759"/>
      <c r="F335" s="759"/>
      <c r="G335" s="759"/>
      <c r="H335" s="759"/>
      <c r="I335" s="759"/>
      <c r="J335" s="759"/>
      <c r="K335" s="759"/>
      <c r="L335" s="759"/>
      <c r="M335" s="759"/>
      <c r="N335" s="759"/>
      <c r="O335" s="759"/>
      <c r="P335" s="759"/>
      <c r="Q335" s="759"/>
      <c r="R335" s="759"/>
      <c r="S335" s="759"/>
      <c r="T335" s="759"/>
      <c r="U335" s="759"/>
      <c r="V335" s="760"/>
    </row>
    <row r="336" spans="1:22" ht="20.100000000000001" customHeight="1">
      <c r="A336" s="758"/>
      <c r="B336" s="759"/>
      <c r="C336" s="759"/>
      <c r="D336" s="759"/>
      <c r="E336" s="759"/>
      <c r="F336" s="759"/>
      <c r="G336" s="759"/>
      <c r="H336" s="759"/>
      <c r="I336" s="759"/>
      <c r="J336" s="759"/>
      <c r="K336" s="759"/>
      <c r="L336" s="759"/>
      <c r="M336" s="759"/>
      <c r="N336" s="759"/>
      <c r="O336" s="759"/>
      <c r="P336" s="759"/>
      <c r="Q336" s="759"/>
      <c r="R336" s="759"/>
      <c r="S336" s="759"/>
      <c r="T336" s="759"/>
      <c r="U336" s="759"/>
      <c r="V336" s="760"/>
    </row>
    <row r="337" spans="1:22" ht="20.100000000000001" customHeight="1">
      <c r="A337" s="758"/>
      <c r="B337" s="759"/>
      <c r="C337" s="759"/>
      <c r="D337" s="759"/>
      <c r="E337" s="759"/>
      <c r="F337" s="759"/>
      <c r="G337" s="759"/>
      <c r="H337" s="759"/>
      <c r="I337" s="759"/>
      <c r="J337" s="759"/>
      <c r="K337" s="759"/>
      <c r="L337" s="759"/>
      <c r="M337" s="759"/>
      <c r="N337" s="759"/>
      <c r="O337" s="759"/>
      <c r="P337" s="759"/>
      <c r="Q337" s="759"/>
      <c r="R337" s="759"/>
      <c r="S337" s="759"/>
      <c r="T337" s="759"/>
      <c r="U337" s="759"/>
      <c r="V337" s="760"/>
    </row>
    <row r="338" spans="1:22" ht="20.100000000000001" customHeight="1">
      <c r="A338" s="758"/>
      <c r="B338" s="759"/>
      <c r="C338" s="759"/>
      <c r="D338" s="759"/>
      <c r="E338" s="759"/>
      <c r="F338" s="759"/>
      <c r="G338" s="759"/>
      <c r="H338" s="759"/>
      <c r="I338" s="759"/>
      <c r="J338" s="759"/>
      <c r="K338" s="759"/>
      <c r="L338" s="759"/>
      <c r="M338" s="759"/>
      <c r="N338" s="759"/>
      <c r="O338" s="759"/>
      <c r="P338" s="759"/>
      <c r="Q338" s="759"/>
      <c r="R338" s="759"/>
      <c r="S338" s="759"/>
      <c r="T338" s="759"/>
      <c r="U338" s="759"/>
      <c r="V338" s="760"/>
    </row>
    <row r="339" spans="1:22" ht="20.100000000000001" customHeight="1">
      <c r="A339" s="758"/>
      <c r="B339" s="759"/>
      <c r="C339" s="759"/>
      <c r="D339" s="759"/>
      <c r="E339" s="759"/>
      <c r="F339" s="759"/>
      <c r="G339" s="759"/>
      <c r="H339" s="759"/>
      <c r="I339" s="759"/>
      <c r="J339" s="759"/>
      <c r="K339" s="759"/>
      <c r="L339" s="759"/>
      <c r="M339" s="759"/>
      <c r="N339" s="759"/>
      <c r="O339" s="759"/>
      <c r="P339" s="759"/>
      <c r="Q339" s="759"/>
      <c r="R339" s="759"/>
      <c r="S339" s="759"/>
      <c r="T339" s="759"/>
      <c r="U339" s="759"/>
      <c r="V339" s="760"/>
    </row>
    <row r="340" spans="1:22" ht="20.100000000000001" customHeight="1">
      <c r="A340" s="758"/>
      <c r="B340" s="759"/>
      <c r="C340" s="759"/>
      <c r="D340" s="759"/>
      <c r="E340" s="759"/>
      <c r="F340" s="759"/>
      <c r="G340" s="759"/>
      <c r="H340" s="759"/>
      <c r="I340" s="759"/>
      <c r="J340" s="759"/>
      <c r="K340" s="759"/>
      <c r="L340" s="759"/>
      <c r="M340" s="759"/>
      <c r="N340" s="759"/>
      <c r="O340" s="759"/>
      <c r="P340" s="759"/>
      <c r="Q340" s="759"/>
      <c r="R340" s="759"/>
      <c r="S340" s="759"/>
      <c r="T340" s="759"/>
      <c r="U340" s="759"/>
      <c r="V340" s="760"/>
    </row>
    <row r="341" spans="1:22" ht="20.100000000000001" customHeight="1">
      <c r="A341" s="758"/>
      <c r="B341" s="759"/>
      <c r="C341" s="759"/>
      <c r="D341" s="759"/>
      <c r="E341" s="759"/>
      <c r="F341" s="759"/>
      <c r="G341" s="759"/>
      <c r="H341" s="759"/>
      <c r="I341" s="759"/>
      <c r="J341" s="759"/>
      <c r="K341" s="759"/>
      <c r="L341" s="759"/>
      <c r="M341" s="759"/>
      <c r="N341" s="759"/>
      <c r="O341" s="759"/>
      <c r="P341" s="759"/>
      <c r="Q341" s="759"/>
      <c r="R341" s="759"/>
      <c r="S341" s="759"/>
      <c r="T341" s="759"/>
      <c r="U341" s="759"/>
      <c r="V341" s="760"/>
    </row>
    <row r="342" spans="1:22" ht="20.100000000000001" customHeight="1">
      <c r="A342" s="758"/>
      <c r="B342" s="759"/>
      <c r="C342" s="759"/>
      <c r="D342" s="759"/>
      <c r="E342" s="759"/>
      <c r="F342" s="759"/>
      <c r="G342" s="759"/>
      <c r="H342" s="759"/>
      <c r="I342" s="759"/>
      <c r="J342" s="759"/>
      <c r="K342" s="759"/>
      <c r="L342" s="759"/>
      <c r="M342" s="759"/>
      <c r="N342" s="759"/>
      <c r="O342" s="759"/>
      <c r="P342" s="759"/>
      <c r="Q342" s="759"/>
      <c r="R342" s="759"/>
      <c r="S342" s="759"/>
      <c r="T342" s="759"/>
      <c r="U342" s="759"/>
      <c r="V342" s="760"/>
    </row>
    <row r="343" spans="1:22" ht="20.100000000000001" customHeight="1">
      <c r="A343" s="758"/>
      <c r="B343" s="759"/>
      <c r="C343" s="759"/>
      <c r="D343" s="759"/>
      <c r="E343" s="759"/>
      <c r="F343" s="759"/>
      <c r="G343" s="759"/>
      <c r="H343" s="759"/>
      <c r="I343" s="759"/>
      <c r="J343" s="759"/>
      <c r="K343" s="759"/>
      <c r="L343" s="759"/>
      <c r="M343" s="759"/>
      <c r="N343" s="759"/>
      <c r="O343" s="759"/>
      <c r="P343" s="759"/>
      <c r="Q343" s="759"/>
      <c r="R343" s="759"/>
      <c r="S343" s="759"/>
      <c r="T343" s="759"/>
      <c r="U343" s="759"/>
      <c r="V343" s="760"/>
    </row>
    <row r="344" spans="1:22" ht="20.100000000000001" customHeight="1">
      <c r="A344" s="758"/>
      <c r="B344" s="759"/>
      <c r="C344" s="759"/>
      <c r="D344" s="759"/>
      <c r="E344" s="759"/>
      <c r="F344" s="759"/>
      <c r="G344" s="759"/>
      <c r="H344" s="759"/>
      <c r="I344" s="759"/>
      <c r="J344" s="759"/>
      <c r="K344" s="759"/>
      <c r="L344" s="759"/>
      <c r="M344" s="759"/>
      <c r="N344" s="759"/>
      <c r="O344" s="759"/>
      <c r="P344" s="759"/>
      <c r="Q344" s="759"/>
      <c r="R344" s="759"/>
      <c r="S344" s="759"/>
      <c r="T344" s="759"/>
      <c r="U344" s="759"/>
      <c r="V344" s="760"/>
    </row>
    <row r="345" spans="1:22" ht="20.100000000000001" customHeight="1">
      <c r="A345" s="758"/>
      <c r="B345" s="759"/>
      <c r="C345" s="759"/>
      <c r="D345" s="759"/>
      <c r="E345" s="759"/>
      <c r="F345" s="759"/>
      <c r="G345" s="759"/>
      <c r="H345" s="759"/>
      <c r="I345" s="759"/>
      <c r="J345" s="759"/>
      <c r="K345" s="759"/>
      <c r="L345" s="759"/>
      <c r="M345" s="759"/>
      <c r="N345" s="759"/>
      <c r="O345" s="759"/>
      <c r="P345" s="759"/>
      <c r="Q345" s="759"/>
      <c r="R345" s="759"/>
      <c r="S345" s="759"/>
      <c r="T345" s="759"/>
      <c r="U345" s="759"/>
      <c r="V345" s="760"/>
    </row>
    <row r="346" spans="1:22" ht="20.100000000000001" customHeight="1">
      <c r="A346" s="758"/>
      <c r="B346" s="759"/>
      <c r="C346" s="759"/>
      <c r="D346" s="759"/>
      <c r="E346" s="759"/>
      <c r="F346" s="759"/>
      <c r="G346" s="759"/>
      <c r="H346" s="759"/>
      <c r="I346" s="759"/>
      <c r="J346" s="759"/>
      <c r="K346" s="759"/>
      <c r="L346" s="759"/>
      <c r="M346" s="759"/>
      <c r="N346" s="759"/>
      <c r="O346" s="759"/>
      <c r="P346" s="759"/>
      <c r="Q346" s="759"/>
      <c r="R346" s="759"/>
      <c r="S346" s="759"/>
      <c r="T346" s="759"/>
      <c r="U346" s="759"/>
      <c r="V346" s="760"/>
    </row>
    <row r="347" spans="1:22" ht="20.100000000000001" customHeight="1">
      <c r="A347" s="758"/>
      <c r="B347" s="759"/>
      <c r="C347" s="759"/>
      <c r="D347" s="759"/>
      <c r="E347" s="759"/>
      <c r="F347" s="759"/>
      <c r="G347" s="759"/>
      <c r="H347" s="759"/>
      <c r="I347" s="759"/>
      <c r="J347" s="759"/>
      <c r="K347" s="759"/>
      <c r="L347" s="759"/>
      <c r="M347" s="759"/>
      <c r="N347" s="759"/>
      <c r="O347" s="759"/>
      <c r="P347" s="759"/>
      <c r="Q347" s="759"/>
      <c r="R347" s="759"/>
      <c r="S347" s="759"/>
      <c r="T347" s="759"/>
      <c r="U347" s="759"/>
      <c r="V347" s="760"/>
    </row>
    <row r="348" spans="1:22" ht="20.100000000000001" customHeight="1">
      <c r="A348" s="758"/>
      <c r="B348" s="759"/>
      <c r="C348" s="759"/>
      <c r="D348" s="759"/>
      <c r="E348" s="759"/>
      <c r="F348" s="759"/>
      <c r="G348" s="759"/>
      <c r="H348" s="759"/>
      <c r="I348" s="759"/>
      <c r="J348" s="759"/>
      <c r="K348" s="759"/>
      <c r="L348" s="759"/>
      <c r="M348" s="759"/>
      <c r="N348" s="759"/>
      <c r="O348" s="759"/>
      <c r="P348" s="759"/>
      <c r="Q348" s="759"/>
      <c r="R348" s="759"/>
      <c r="S348" s="759"/>
      <c r="T348" s="759"/>
      <c r="U348" s="759"/>
      <c r="V348" s="760"/>
    </row>
    <row r="349" spans="1:22" ht="20.100000000000001" customHeight="1">
      <c r="A349" s="758"/>
      <c r="B349" s="759"/>
      <c r="C349" s="759"/>
      <c r="D349" s="759"/>
      <c r="E349" s="759"/>
      <c r="F349" s="759"/>
      <c r="G349" s="759"/>
      <c r="H349" s="759"/>
      <c r="I349" s="759"/>
      <c r="J349" s="759"/>
      <c r="K349" s="759"/>
      <c r="L349" s="759"/>
      <c r="M349" s="759"/>
      <c r="N349" s="759"/>
      <c r="O349" s="759"/>
      <c r="P349" s="759"/>
      <c r="Q349" s="759"/>
      <c r="R349" s="759"/>
      <c r="S349" s="759"/>
      <c r="T349" s="759"/>
      <c r="U349" s="759"/>
      <c r="V349" s="760"/>
    </row>
    <row r="350" spans="1:22" ht="20.100000000000001" customHeight="1">
      <c r="A350" s="758"/>
      <c r="B350" s="759"/>
      <c r="C350" s="759"/>
      <c r="D350" s="759"/>
      <c r="E350" s="759"/>
      <c r="F350" s="759"/>
      <c r="G350" s="759"/>
      <c r="H350" s="759"/>
      <c r="I350" s="759"/>
      <c r="J350" s="759"/>
      <c r="K350" s="759"/>
      <c r="L350" s="759"/>
      <c r="M350" s="759"/>
      <c r="N350" s="759"/>
      <c r="O350" s="759"/>
      <c r="P350" s="759"/>
      <c r="Q350" s="759"/>
      <c r="R350" s="759"/>
      <c r="S350" s="759"/>
      <c r="T350" s="759"/>
      <c r="U350" s="759"/>
      <c r="V350" s="760"/>
    </row>
    <row r="351" spans="1:22" ht="20.100000000000001" customHeight="1">
      <c r="A351" s="758"/>
      <c r="B351" s="759"/>
      <c r="C351" s="759"/>
      <c r="D351" s="759"/>
      <c r="E351" s="759"/>
      <c r="F351" s="759"/>
      <c r="G351" s="759"/>
      <c r="H351" s="759"/>
      <c r="I351" s="759"/>
      <c r="J351" s="759"/>
      <c r="K351" s="759"/>
      <c r="L351" s="759"/>
      <c r="M351" s="759"/>
      <c r="N351" s="759"/>
      <c r="O351" s="759"/>
      <c r="P351" s="759"/>
      <c r="Q351" s="759"/>
      <c r="R351" s="759"/>
      <c r="S351" s="759"/>
      <c r="T351" s="759"/>
      <c r="U351" s="759"/>
      <c r="V351" s="760"/>
    </row>
    <row r="352" spans="1:22" ht="20.100000000000001" customHeight="1">
      <c r="A352" s="761"/>
      <c r="B352" s="762"/>
      <c r="C352" s="762"/>
      <c r="D352" s="762"/>
      <c r="E352" s="762"/>
      <c r="F352" s="762"/>
      <c r="G352" s="762"/>
      <c r="H352" s="762"/>
      <c r="I352" s="762"/>
      <c r="J352" s="762"/>
      <c r="K352" s="762"/>
      <c r="L352" s="762"/>
      <c r="M352" s="762"/>
      <c r="N352" s="762"/>
      <c r="O352" s="762"/>
      <c r="P352" s="762"/>
      <c r="Q352" s="762"/>
      <c r="R352" s="762"/>
      <c r="S352" s="762"/>
      <c r="T352" s="762"/>
      <c r="U352" s="762"/>
      <c r="V352" s="763"/>
    </row>
    <row r="353" spans="1:22" ht="20.100000000000001" customHeight="1">
      <c r="A353" s="764"/>
      <c r="B353" s="764"/>
      <c r="C353" s="764"/>
      <c r="D353" s="764"/>
      <c r="E353" s="764"/>
      <c r="F353" s="764"/>
      <c r="G353" s="764"/>
      <c r="H353" s="764"/>
      <c r="I353" s="764"/>
      <c r="J353" s="764"/>
      <c r="K353" s="764"/>
      <c r="L353" s="764"/>
      <c r="M353" s="764"/>
      <c r="N353" s="764"/>
      <c r="O353" s="764"/>
      <c r="P353" s="764"/>
      <c r="Q353" s="764"/>
      <c r="R353" s="764"/>
      <c r="S353" s="764"/>
      <c r="T353" s="764"/>
      <c r="U353" s="764"/>
      <c r="V353" s="764"/>
    </row>
    <row r="354" spans="1:22" ht="20.100000000000001" customHeight="1">
      <c r="A354" s="112" t="str">
        <f>A310</f>
        <v>(【参考】　様式第３号)</v>
      </c>
      <c r="B354" s="112"/>
      <c r="C354" s="112"/>
      <c r="D354" s="112"/>
      <c r="E354" s="112"/>
      <c r="F354" s="112"/>
      <c r="G354" s="112"/>
      <c r="H354" s="112"/>
      <c r="I354" s="112"/>
      <c r="J354" s="112"/>
      <c r="K354"/>
      <c r="L354"/>
      <c r="M354"/>
      <c r="N354" s="765" t="s">
        <v>321</v>
      </c>
      <c r="O354" s="765"/>
      <c r="P354" s="765"/>
      <c r="Q354" s="765">
        <f>$Q$2</f>
        <v>0</v>
      </c>
      <c r="R354" s="765"/>
      <c r="S354" s="765"/>
      <c r="T354" s="765"/>
      <c r="U354" s="765"/>
      <c r="V354" s="765"/>
    </row>
    <row r="355" spans="1:22" ht="20.100000000000001" customHeight="1">
      <c r="A355" s="766" t="s">
        <v>180</v>
      </c>
      <c r="B355" s="766"/>
      <c r="C355" s="113">
        <f>$C$3</f>
        <v>0</v>
      </c>
      <c r="D355" s="767" t="s">
        <v>322</v>
      </c>
      <c r="E355" s="767"/>
      <c r="F355" s="114" t="s">
        <v>323</v>
      </c>
      <c r="G355" s="114"/>
      <c r="H355" s="114"/>
      <c r="I355" s="114"/>
      <c r="J355" s="114"/>
      <c r="K355" s="114"/>
      <c r="L355" s="114"/>
      <c r="M355" s="114"/>
      <c r="N355" s="114"/>
      <c r="O355" s="114"/>
      <c r="P355" s="114"/>
      <c r="Q355" s="114"/>
      <c r="R355" s="114"/>
      <c r="S355" s="114"/>
      <c r="T355" s="114"/>
      <c r="U355" s="114"/>
      <c r="V355" s="114"/>
    </row>
    <row r="356" spans="1:22" ht="20.100000000000001" customHeight="1">
      <c r="A356" s="115"/>
      <c r="B356" s="115"/>
      <c r="C356" s="115"/>
      <c r="D356" s="115"/>
      <c r="E356" s="115"/>
      <c r="F356" s="115"/>
      <c r="G356" s="115"/>
      <c r="H356" s="115"/>
      <c r="I356" s="115"/>
      <c r="J356" s="115"/>
      <c r="K356" s="115"/>
      <c r="L356" s="115"/>
      <c r="M356" s="115"/>
      <c r="N356" s="115"/>
      <c r="O356" s="115"/>
      <c r="P356" s="115"/>
      <c r="Q356" s="115"/>
      <c r="R356" s="115"/>
      <c r="S356" s="115"/>
      <c r="T356" s="115"/>
      <c r="U356" s="115"/>
      <c r="V356" s="115"/>
    </row>
    <row r="357" spans="1:22" ht="20.100000000000001" customHeight="1">
      <c r="A357" s="768" t="s">
        <v>253</v>
      </c>
      <c r="B357" s="768"/>
      <c r="C357" s="768"/>
      <c r="D357" s="768"/>
      <c r="E357" s="768"/>
      <c r="F357" s="769"/>
      <c r="G357" s="769"/>
      <c r="H357" s="769"/>
      <c r="I357" s="769"/>
      <c r="J357" s="769"/>
      <c r="K357" s="769"/>
      <c r="L357" s="769"/>
      <c r="M357" s="769"/>
      <c r="N357" s="769"/>
      <c r="O357" s="769"/>
      <c r="P357" s="769"/>
      <c r="Q357" s="769"/>
      <c r="R357" s="769"/>
      <c r="S357" s="769"/>
      <c r="T357" s="769"/>
      <c r="U357" s="769"/>
      <c r="V357" s="769"/>
    </row>
    <row r="358" spans="1:22" ht="20.100000000000001" customHeight="1">
      <c r="A358" s="768" t="s">
        <v>0</v>
      </c>
      <c r="B358" s="768"/>
      <c r="C358" s="768"/>
      <c r="D358" s="769"/>
      <c r="E358" s="769"/>
      <c r="F358" s="769"/>
      <c r="G358" s="769"/>
      <c r="H358" s="769"/>
      <c r="I358" s="769"/>
      <c r="J358" s="769"/>
      <c r="K358" s="769"/>
      <c r="L358" s="769"/>
      <c r="M358" s="769"/>
      <c r="N358" s="769"/>
      <c r="O358" s="769"/>
      <c r="P358" s="769"/>
      <c r="Q358" s="769"/>
      <c r="R358" s="769"/>
      <c r="S358" s="769"/>
      <c r="T358" s="769"/>
      <c r="U358" s="769"/>
      <c r="V358" s="769"/>
    </row>
    <row r="359" spans="1:22" ht="20.100000000000001" customHeight="1">
      <c r="A359" s="115"/>
      <c r="B359" s="115"/>
      <c r="C359" s="115"/>
      <c r="D359" s="115"/>
      <c r="E359" s="115"/>
      <c r="F359" s="115"/>
      <c r="G359" s="115"/>
      <c r="H359" s="115"/>
      <c r="I359" s="115"/>
      <c r="J359" s="115"/>
      <c r="K359" s="115"/>
      <c r="L359" s="115"/>
      <c r="M359" s="115"/>
      <c r="N359" s="115"/>
      <c r="O359" s="115"/>
      <c r="P359" s="116"/>
      <c r="Q359" s="116"/>
      <c r="R359" s="116"/>
      <c r="S359" s="116"/>
      <c r="T359" s="116"/>
      <c r="U359" s="116"/>
      <c r="V359" s="116"/>
    </row>
    <row r="360" spans="1:22" ht="20.100000000000001" customHeight="1">
      <c r="A360" s="754" t="s">
        <v>324</v>
      </c>
      <c r="B360" s="754"/>
      <c r="C360" s="754"/>
      <c r="D360" s="754"/>
      <c r="E360" s="754"/>
      <c r="F360" s="754"/>
      <c r="G360" s="754"/>
      <c r="H360" s="754"/>
      <c r="I360" s="754"/>
      <c r="J360" s="754"/>
      <c r="K360" s="754"/>
      <c r="L360" s="754"/>
      <c r="M360" s="754"/>
      <c r="N360" s="754"/>
      <c r="O360" s="754"/>
      <c r="P360" s="754"/>
      <c r="Q360" s="754"/>
      <c r="R360" s="754"/>
      <c r="S360" s="754"/>
      <c r="T360" s="754"/>
      <c r="U360" s="754"/>
      <c r="V360" s="754"/>
    </row>
    <row r="361" spans="1:22" ht="20.100000000000001" customHeight="1">
      <c r="A361" s="754"/>
      <c r="B361" s="754"/>
      <c r="C361" s="754"/>
      <c r="D361" s="754"/>
      <c r="E361" s="754"/>
      <c r="F361" s="754"/>
      <c r="G361" s="754"/>
      <c r="H361" s="754"/>
      <c r="I361" s="754"/>
      <c r="J361" s="754"/>
      <c r="K361" s="754"/>
      <c r="L361" s="754"/>
      <c r="M361" s="754"/>
      <c r="N361" s="754"/>
      <c r="O361" s="754"/>
      <c r="P361" s="754"/>
      <c r="Q361" s="754"/>
      <c r="R361" s="754"/>
      <c r="S361" s="754"/>
      <c r="T361" s="754"/>
      <c r="U361" s="754"/>
      <c r="V361" s="754"/>
    </row>
    <row r="362" spans="1:22" ht="20.100000000000001" customHeight="1">
      <c r="A362" s="754"/>
      <c r="B362" s="754"/>
      <c r="C362" s="754"/>
      <c r="D362" s="754"/>
      <c r="E362" s="754"/>
      <c r="F362" s="754"/>
      <c r="G362" s="754"/>
      <c r="H362" s="754"/>
      <c r="I362" s="754"/>
      <c r="J362" s="754"/>
      <c r="K362" s="754"/>
      <c r="L362" s="754"/>
      <c r="M362" s="754"/>
      <c r="N362" s="754"/>
      <c r="O362" s="754"/>
      <c r="P362" s="754"/>
      <c r="Q362" s="754"/>
      <c r="R362" s="754"/>
      <c r="S362" s="754"/>
      <c r="T362" s="754"/>
      <c r="U362" s="754"/>
      <c r="V362" s="754"/>
    </row>
    <row r="363" spans="1:22" ht="20.100000000000001" customHeight="1">
      <c r="A363" s="754"/>
      <c r="B363" s="754"/>
      <c r="C363" s="754"/>
      <c r="D363" s="754"/>
      <c r="E363" s="754"/>
      <c r="F363" s="754"/>
      <c r="G363" s="754"/>
      <c r="H363" s="754"/>
      <c r="I363" s="754"/>
      <c r="J363" s="754"/>
      <c r="K363" s="754"/>
      <c r="L363" s="754"/>
      <c r="M363" s="754"/>
      <c r="N363" s="754"/>
      <c r="O363" s="754"/>
      <c r="P363" s="754"/>
      <c r="Q363" s="754"/>
      <c r="R363" s="754"/>
      <c r="S363" s="754"/>
      <c r="T363" s="754"/>
      <c r="U363" s="754"/>
      <c r="V363" s="754"/>
    </row>
    <row r="364" spans="1:22" ht="20.100000000000001" customHeight="1">
      <c r="A364" s="754"/>
      <c r="B364" s="754"/>
      <c r="C364" s="754"/>
      <c r="D364" s="754"/>
      <c r="E364" s="754"/>
      <c r="F364" s="754"/>
      <c r="G364" s="754"/>
      <c r="H364" s="754"/>
      <c r="I364" s="754"/>
      <c r="J364" s="754"/>
      <c r="K364" s="754"/>
      <c r="L364" s="754"/>
      <c r="M364" s="754"/>
      <c r="N364" s="754"/>
      <c r="O364" s="754"/>
      <c r="P364" s="754"/>
      <c r="Q364" s="754"/>
      <c r="R364" s="754"/>
      <c r="S364" s="754"/>
      <c r="T364" s="754"/>
      <c r="U364" s="754"/>
      <c r="V364" s="754"/>
    </row>
    <row r="365" spans="1:22" ht="20.100000000000001" customHeight="1">
      <c r="A365" s="754"/>
      <c r="B365" s="754"/>
      <c r="C365" s="754"/>
      <c r="D365" s="754"/>
      <c r="E365" s="754"/>
      <c r="F365" s="754"/>
      <c r="G365" s="754"/>
      <c r="H365" s="754"/>
      <c r="I365" s="754"/>
      <c r="J365" s="754"/>
      <c r="K365" s="754"/>
      <c r="L365" s="754"/>
      <c r="M365" s="754"/>
      <c r="N365" s="754"/>
      <c r="O365" s="754"/>
      <c r="P365" s="754"/>
      <c r="Q365" s="754"/>
      <c r="R365" s="754"/>
      <c r="S365" s="754"/>
      <c r="T365" s="754"/>
      <c r="U365" s="754"/>
      <c r="V365" s="754"/>
    </row>
    <row r="366" spans="1:22" ht="20.100000000000001" customHeight="1">
      <c r="A366" s="754"/>
      <c r="B366" s="754"/>
      <c r="C366" s="754"/>
      <c r="D366" s="754"/>
      <c r="E366" s="754"/>
      <c r="F366" s="754"/>
      <c r="G366" s="754"/>
      <c r="H366" s="754"/>
      <c r="I366" s="754"/>
      <c r="J366" s="754"/>
      <c r="K366" s="754"/>
      <c r="L366" s="754"/>
      <c r="M366" s="754"/>
      <c r="N366" s="754"/>
      <c r="O366" s="754"/>
      <c r="P366" s="754"/>
      <c r="Q366" s="754"/>
      <c r="R366" s="754"/>
      <c r="S366" s="754"/>
      <c r="T366" s="754"/>
      <c r="U366" s="754"/>
      <c r="V366" s="754"/>
    </row>
    <row r="367" spans="1:22" ht="20.100000000000001" customHeight="1">
      <c r="A367" s="754"/>
      <c r="B367" s="754"/>
      <c r="C367" s="754"/>
      <c r="D367" s="754"/>
      <c r="E367" s="754"/>
      <c r="F367" s="754"/>
      <c r="G367" s="754"/>
      <c r="H367" s="754"/>
      <c r="I367" s="754"/>
      <c r="J367" s="754"/>
      <c r="K367" s="754"/>
      <c r="L367" s="754"/>
      <c r="M367" s="754"/>
      <c r="N367" s="754"/>
      <c r="O367" s="754"/>
      <c r="P367" s="754"/>
      <c r="Q367" s="754"/>
      <c r="R367" s="754"/>
      <c r="S367" s="754"/>
      <c r="T367" s="754"/>
      <c r="U367" s="754"/>
      <c r="V367" s="754"/>
    </row>
    <row r="368" spans="1:22" ht="20.100000000000001" customHeight="1">
      <c r="A368" s="754"/>
      <c r="B368" s="754"/>
      <c r="C368" s="754"/>
      <c r="D368" s="754"/>
      <c r="E368" s="754"/>
      <c r="F368" s="754"/>
      <c r="G368" s="754"/>
      <c r="H368" s="754"/>
      <c r="I368" s="754"/>
      <c r="J368" s="754"/>
      <c r="K368" s="754"/>
      <c r="L368" s="754"/>
      <c r="M368" s="754"/>
      <c r="N368" s="754"/>
      <c r="O368" s="754"/>
      <c r="P368" s="754"/>
      <c r="Q368" s="754"/>
      <c r="R368" s="754"/>
      <c r="S368" s="754"/>
      <c r="T368" s="754"/>
      <c r="U368" s="754"/>
      <c r="V368" s="754"/>
    </row>
    <row r="369" spans="1:22" ht="20.100000000000001" customHeight="1">
      <c r="A369" s="754"/>
      <c r="B369" s="754"/>
      <c r="C369" s="754"/>
      <c r="D369" s="754"/>
      <c r="E369" s="754"/>
      <c r="F369" s="754"/>
      <c r="G369" s="754"/>
      <c r="H369" s="754"/>
      <c r="I369" s="754"/>
      <c r="J369" s="754"/>
      <c r="K369" s="754"/>
      <c r="L369" s="754"/>
      <c r="M369" s="754"/>
      <c r="N369" s="754"/>
      <c r="O369" s="754"/>
      <c r="P369" s="754"/>
      <c r="Q369" s="754"/>
      <c r="R369" s="754"/>
      <c r="S369" s="754"/>
      <c r="T369" s="754"/>
      <c r="U369" s="754"/>
      <c r="V369" s="754"/>
    </row>
    <row r="370" spans="1:22" ht="20.100000000000001" customHeight="1">
      <c r="A370" s="754"/>
      <c r="B370" s="754"/>
      <c r="C370" s="754"/>
      <c r="D370" s="754"/>
      <c r="E370" s="754"/>
      <c r="F370" s="754"/>
      <c r="G370" s="754"/>
      <c r="H370" s="754"/>
      <c r="I370" s="754"/>
      <c r="J370" s="754"/>
      <c r="K370" s="754"/>
      <c r="L370" s="754"/>
      <c r="M370" s="754"/>
      <c r="N370" s="754"/>
      <c r="O370" s="754"/>
      <c r="P370" s="754"/>
      <c r="Q370" s="754"/>
      <c r="R370" s="754"/>
      <c r="S370" s="754"/>
      <c r="T370" s="754"/>
      <c r="U370" s="754"/>
      <c r="V370" s="754"/>
    </row>
    <row r="371" spans="1:22" ht="20.100000000000001" customHeight="1">
      <c r="A371" s="754"/>
      <c r="B371" s="754"/>
      <c r="C371" s="754"/>
      <c r="D371" s="754"/>
      <c r="E371" s="754"/>
      <c r="F371" s="754"/>
      <c r="G371" s="754"/>
      <c r="H371" s="754"/>
      <c r="I371" s="754"/>
      <c r="J371" s="754"/>
      <c r="K371" s="754"/>
      <c r="L371" s="754"/>
      <c r="M371" s="754"/>
      <c r="N371" s="754"/>
      <c r="O371" s="754"/>
      <c r="P371" s="754"/>
      <c r="Q371" s="754"/>
      <c r="R371" s="754"/>
      <c r="S371" s="754"/>
      <c r="T371" s="754"/>
      <c r="U371" s="754"/>
      <c r="V371" s="754"/>
    </row>
    <row r="372" spans="1:22" ht="20.100000000000001" customHeight="1">
      <c r="A372" s="754"/>
      <c r="B372" s="754"/>
      <c r="C372" s="754"/>
      <c r="D372" s="754"/>
      <c r="E372" s="754"/>
      <c r="F372" s="754"/>
      <c r="G372" s="754"/>
      <c r="H372" s="754"/>
      <c r="I372" s="754"/>
      <c r="J372" s="754"/>
      <c r="K372" s="754"/>
      <c r="L372" s="754"/>
      <c r="M372" s="754"/>
      <c r="N372" s="754"/>
      <c r="O372" s="754"/>
      <c r="P372" s="754"/>
      <c r="Q372" s="754"/>
      <c r="R372" s="754"/>
      <c r="S372" s="754"/>
      <c r="T372" s="754"/>
      <c r="U372" s="754"/>
      <c r="V372" s="754"/>
    </row>
    <row r="373" spans="1:22" ht="20.100000000000001" customHeight="1">
      <c r="A373" s="754"/>
      <c r="B373" s="754"/>
      <c r="C373" s="754"/>
      <c r="D373" s="754"/>
      <c r="E373" s="754"/>
      <c r="F373" s="754"/>
      <c r="G373" s="754"/>
      <c r="H373" s="754"/>
      <c r="I373" s="754"/>
      <c r="J373" s="754"/>
      <c r="K373" s="754"/>
      <c r="L373" s="754"/>
      <c r="M373" s="754"/>
      <c r="N373" s="754"/>
      <c r="O373" s="754"/>
      <c r="P373" s="754"/>
      <c r="Q373" s="754"/>
      <c r="R373" s="754"/>
      <c r="S373" s="754"/>
      <c r="T373" s="754"/>
      <c r="U373" s="754"/>
      <c r="V373" s="754"/>
    </row>
    <row r="374" spans="1:22" ht="20.100000000000001" customHeight="1">
      <c r="A374" s="754"/>
      <c r="B374" s="754"/>
      <c r="C374" s="754"/>
      <c r="D374" s="754"/>
      <c r="E374" s="754"/>
      <c r="F374" s="754"/>
      <c r="G374" s="754"/>
      <c r="H374" s="754"/>
      <c r="I374" s="754"/>
      <c r="J374" s="754"/>
      <c r="K374" s="754"/>
      <c r="L374" s="754"/>
      <c r="M374" s="754"/>
      <c r="N374" s="754"/>
      <c r="O374" s="754"/>
      <c r="P374" s="754"/>
      <c r="Q374" s="754"/>
      <c r="R374" s="754"/>
      <c r="S374" s="754"/>
      <c r="T374" s="754"/>
      <c r="U374" s="754"/>
      <c r="V374" s="754"/>
    </row>
    <row r="375" spans="1:22" ht="20.100000000000001" customHeight="1">
      <c r="A375" s="115"/>
      <c r="B375" s="115"/>
      <c r="C375" s="115"/>
      <c r="D375" s="115"/>
      <c r="E375" s="115"/>
      <c r="F375" s="115"/>
      <c r="G375" s="115"/>
      <c r="H375" s="115"/>
      <c r="I375" s="115"/>
      <c r="J375" s="115"/>
      <c r="K375" s="115"/>
      <c r="L375" s="115"/>
      <c r="M375" s="115"/>
      <c r="N375" s="115"/>
      <c r="O375" s="115"/>
      <c r="P375" s="116"/>
      <c r="Q375" s="116"/>
      <c r="R375" s="116"/>
      <c r="S375" s="116"/>
      <c r="T375" s="116"/>
      <c r="U375" s="116"/>
      <c r="V375" s="116"/>
    </row>
    <row r="376" spans="1:22" ht="20.100000000000001" customHeight="1">
      <c r="A376" s="755" t="s">
        <v>325</v>
      </c>
      <c r="B376" s="756"/>
      <c r="C376" s="756"/>
      <c r="D376" s="756"/>
      <c r="E376" s="756"/>
      <c r="F376" s="756"/>
      <c r="G376" s="756"/>
      <c r="H376" s="756"/>
      <c r="I376" s="756"/>
      <c r="J376" s="756"/>
      <c r="K376" s="756"/>
      <c r="L376" s="756"/>
      <c r="M376" s="756"/>
      <c r="N376" s="756"/>
      <c r="O376" s="756"/>
      <c r="P376" s="756"/>
      <c r="Q376" s="756"/>
      <c r="R376" s="756"/>
      <c r="S376" s="756"/>
      <c r="T376" s="756"/>
      <c r="U376" s="756"/>
      <c r="V376" s="757"/>
    </row>
    <row r="377" spans="1:22" ht="20.100000000000001" customHeight="1">
      <c r="A377" s="758"/>
      <c r="B377" s="759"/>
      <c r="C377" s="759"/>
      <c r="D377" s="759"/>
      <c r="E377" s="759"/>
      <c r="F377" s="759"/>
      <c r="G377" s="759"/>
      <c r="H377" s="759"/>
      <c r="I377" s="759"/>
      <c r="J377" s="759"/>
      <c r="K377" s="759"/>
      <c r="L377" s="759"/>
      <c r="M377" s="759"/>
      <c r="N377" s="759"/>
      <c r="O377" s="759"/>
      <c r="P377" s="759"/>
      <c r="Q377" s="759"/>
      <c r="R377" s="759"/>
      <c r="S377" s="759"/>
      <c r="T377" s="759"/>
      <c r="U377" s="759"/>
      <c r="V377" s="760"/>
    </row>
    <row r="378" spans="1:22" ht="20.100000000000001" customHeight="1">
      <c r="A378" s="758"/>
      <c r="B378" s="759"/>
      <c r="C378" s="759"/>
      <c r="D378" s="759"/>
      <c r="E378" s="759"/>
      <c r="F378" s="759"/>
      <c r="G378" s="759"/>
      <c r="H378" s="759"/>
      <c r="I378" s="759"/>
      <c r="J378" s="759"/>
      <c r="K378" s="759"/>
      <c r="L378" s="759"/>
      <c r="M378" s="759"/>
      <c r="N378" s="759"/>
      <c r="O378" s="759"/>
      <c r="P378" s="759"/>
      <c r="Q378" s="759"/>
      <c r="R378" s="759"/>
      <c r="S378" s="759"/>
      <c r="T378" s="759"/>
      <c r="U378" s="759"/>
      <c r="V378" s="760"/>
    </row>
    <row r="379" spans="1:22" ht="20.100000000000001" customHeight="1">
      <c r="A379" s="758"/>
      <c r="B379" s="759"/>
      <c r="C379" s="759"/>
      <c r="D379" s="759"/>
      <c r="E379" s="759"/>
      <c r="F379" s="759"/>
      <c r="G379" s="759"/>
      <c r="H379" s="759"/>
      <c r="I379" s="759"/>
      <c r="J379" s="759"/>
      <c r="K379" s="759"/>
      <c r="L379" s="759"/>
      <c r="M379" s="759"/>
      <c r="N379" s="759"/>
      <c r="O379" s="759"/>
      <c r="P379" s="759"/>
      <c r="Q379" s="759"/>
      <c r="R379" s="759"/>
      <c r="S379" s="759"/>
      <c r="T379" s="759"/>
      <c r="U379" s="759"/>
      <c r="V379" s="760"/>
    </row>
    <row r="380" spans="1:22" ht="20.100000000000001" customHeight="1">
      <c r="A380" s="758"/>
      <c r="B380" s="759"/>
      <c r="C380" s="759"/>
      <c r="D380" s="759"/>
      <c r="E380" s="759"/>
      <c r="F380" s="759"/>
      <c r="G380" s="759"/>
      <c r="H380" s="759"/>
      <c r="I380" s="759"/>
      <c r="J380" s="759"/>
      <c r="K380" s="759"/>
      <c r="L380" s="759"/>
      <c r="M380" s="759"/>
      <c r="N380" s="759"/>
      <c r="O380" s="759"/>
      <c r="P380" s="759"/>
      <c r="Q380" s="759"/>
      <c r="R380" s="759"/>
      <c r="S380" s="759"/>
      <c r="T380" s="759"/>
      <c r="U380" s="759"/>
      <c r="V380" s="760"/>
    </row>
    <row r="381" spans="1:22" ht="20.100000000000001" customHeight="1">
      <c r="A381" s="758"/>
      <c r="B381" s="759"/>
      <c r="C381" s="759"/>
      <c r="D381" s="759"/>
      <c r="E381" s="759"/>
      <c r="F381" s="759"/>
      <c r="G381" s="759"/>
      <c r="H381" s="759"/>
      <c r="I381" s="759"/>
      <c r="J381" s="759"/>
      <c r="K381" s="759"/>
      <c r="L381" s="759"/>
      <c r="M381" s="759"/>
      <c r="N381" s="759"/>
      <c r="O381" s="759"/>
      <c r="P381" s="759"/>
      <c r="Q381" s="759"/>
      <c r="R381" s="759"/>
      <c r="S381" s="759"/>
      <c r="T381" s="759"/>
      <c r="U381" s="759"/>
      <c r="V381" s="760"/>
    </row>
    <row r="382" spans="1:22" ht="20.100000000000001" customHeight="1">
      <c r="A382" s="758"/>
      <c r="B382" s="759"/>
      <c r="C382" s="759"/>
      <c r="D382" s="759"/>
      <c r="E382" s="759"/>
      <c r="F382" s="759"/>
      <c r="G382" s="759"/>
      <c r="H382" s="759"/>
      <c r="I382" s="759"/>
      <c r="J382" s="759"/>
      <c r="K382" s="759"/>
      <c r="L382" s="759"/>
      <c r="M382" s="759"/>
      <c r="N382" s="759"/>
      <c r="O382" s="759"/>
      <c r="P382" s="759"/>
      <c r="Q382" s="759"/>
      <c r="R382" s="759"/>
      <c r="S382" s="759"/>
      <c r="T382" s="759"/>
      <c r="U382" s="759"/>
      <c r="V382" s="760"/>
    </row>
    <row r="383" spans="1:22" ht="20.100000000000001" customHeight="1">
      <c r="A383" s="758"/>
      <c r="B383" s="759"/>
      <c r="C383" s="759"/>
      <c r="D383" s="759"/>
      <c r="E383" s="759"/>
      <c r="F383" s="759"/>
      <c r="G383" s="759"/>
      <c r="H383" s="759"/>
      <c r="I383" s="759"/>
      <c r="J383" s="759"/>
      <c r="K383" s="759"/>
      <c r="L383" s="759"/>
      <c r="M383" s="759"/>
      <c r="N383" s="759"/>
      <c r="O383" s="759"/>
      <c r="P383" s="759"/>
      <c r="Q383" s="759"/>
      <c r="R383" s="759"/>
      <c r="S383" s="759"/>
      <c r="T383" s="759"/>
      <c r="U383" s="759"/>
      <c r="V383" s="760"/>
    </row>
    <row r="384" spans="1:22" ht="20.100000000000001" customHeight="1">
      <c r="A384" s="758"/>
      <c r="B384" s="759"/>
      <c r="C384" s="759"/>
      <c r="D384" s="759"/>
      <c r="E384" s="759"/>
      <c r="F384" s="759"/>
      <c r="G384" s="759"/>
      <c r="H384" s="759"/>
      <c r="I384" s="759"/>
      <c r="J384" s="759"/>
      <c r="K384" s="759"/>
      <c r="L384" s="759"/>
      <c r="M384" s="759"/>
      <c r="N384" s="759"/>
      <c r="O384" s="759"/>
      <c r="P384" s="759"/>
      <c r="Q384" s="759"/>
      <c r="R384" s="759"/>
      <c r="S384" s="759"/>
      <c r="T384" s="759"/>
      <c r="U384" s="759"/>
      <c r="V384" s="760"/>
    </row>
    <row r="385" spans="1:22" ht="20.100000000000001" customHeight="1">
      <c r="A385" s="758"/>
      <c r="B385" s="759"/>
      <c r="C385" s="759"/>
      <c r="D385" s="759"/>
      <c r="E385" s="759"/>
      <c r="F385" s="759"/>
      <c r="G385" s="759"/>
      <c r="H385" s="759"/>
      <c r="I385" s="759"/>
      <c r="J385" s="759"/>
      <c r="K385" s="759"/>
      <c r="L385" s="759"/>
      <c r="M385" s="759"/>
      <c r="N385" s="759"/>
      <c r="O385" s="759"/>
      <c r="P385" s="759"/>
      <c r="Q385" s="759"/>
      <c r="R385" s="759"/>
      <c r="S385" s="759"/>
      <c r="T385" s="759"/>
      <c r="U385" s="759"/>
      <c r="V385" s="760"/>
    </row>
    <row r="386" spans="1:22" ht="20.100000000000001" customHeight="1">
      <c r="A386" s="758"/>
      <c r="B386" s="759"/>
      <c r="C386" s="759"/>
      <c r="D386" s="759"/>
      <c r="E386" s="759"/>
      <c r="F386" s="759"/>
      <c r="G386" s="759"/>
      <c r="H386" s="759"/>
      <c r="I386" s="759"/>
      <c r="J386" s="759"/>
      <c r="K386" s="759"/>
      <c r="L386" s="759"/>
      <c r="M386" s="759"/>
      <c r="N386" s="759"/>
      <c r="O386" s="759"/>
      <c r="P386" s="759"/>
      <c r="Q386" s="759"/>
      <c r="R386" s="759"/>
      <c r="S386" s="759"/>
      <c r="T386" s="759"/>
      <c r="U386" s="759"/>
      <c r="V386" s="760"/>
    </row>
    <row r="387" spans="1:22" ht="20.100000000000001" customHeight="1">
      <c r="A387" s="758"/>
      <c r="B387" s="759"/>
      <c r="C387" s="759"/>
      <c r="D387" s="759"/>
      <c r="E387" s="759"/>
      <c r="F387" s="759"/>
      <c r="G387" s="759"/>
      <c r="H387" s="759"/>
      <c r="I387" s="759"/>
      <c r="J387" s="759"/>
      <c r="K387" s="759"/>
      <c r="L387" s="759"/>
      <c r="M387" s="759"/>
      <c r="N387" s="759"/>
      <c r="O387" s="759"/>
      <c r="P387" s="759"/>
      <c r="Q387" s="759"/>
      <c r="R387" s="759"/>
      <c r="S387" s="759"/>
      <c r="T387" s="759"/>
      <c r="U387" s="759"/>
      <c r="V387" s="760"/>
    </row>
    <row r="388" spans="1:22" ht="20.100000000000001" customHeight="1">
      <c r="A388" s="758"/>
      <c r="B388" s="759"/>
      <c r="C388" s="759"/>
      <c r="D388" s="759"/>
      <c r="E388" s="759"/>
      <c r="F388" s="759"/>
      <c r="G388" s="759"/>
      <c r="H388" s="759"/>
      <c r="I388" s="759"/>
      <c r="J388" s="759"/>
      <c r="K388" s="759"/>
      <c r="L388" s="759"/>
      <c r="M388" s="759"/>
      <c r="N388" s="759"/>
      <c r="O388" s="759"/>
      <c r="P388" s="759"/>
      <c r="Q388" s="759"/>
      <c r="R388" s="759"/>
      <c r="S388" s="759"/>
      <c r="T388" s="759"/>
      <c r="U388" s="759"/>
      <c r="V388" s="760"/>
    </row>
    <row r="389" spans="1:22" ht="20.100000000000001" customHeight="1">
      <c r="A389" s="758"/>
      <c r="B389" s="759"/>
      <c r="C389" s="759"/>
      <c r="D389" s="759"/>
      <c r="E389" s="759"/>
      <c r="F389" s="759"/>
      <c r="G389" s="759"/>
      <c r="H389" s="759"/>
      <c r="I389" s="759"/>
      <c r="J389" s="759"/>
      <c r="K389" s="759"/>
      <c r="L389" s="759"/>
      <c r="M389" s="759"/>
      <c r="N389" s="759"/>
      <c r="O389" s="759"/>
      <c r="P389" s="759"/>
      <c r="Q389" s="759"/>
      <c r="R389" s="759"/>
      <c r="S389" s="759"/>
      <c r="T389" s="759"/>
      <c r="U389" s="759"/>
      <c r="V389" s="760"/>
    </row>
    <row r="390" spans="1:22" ht="20.100000000000001" customHeight="1">
      <c r="A390" s="758"/>
      <c r="B390" s="759"/>
      <c r="C390" s="759"/>
      <c r="D390" s="759"/>
      <c r="E390" s="759"/>
      <c r="F390" s="759"/>
      <c r="G390" s="759"/>
      <c r="H390" s="759"/>
      <c r="I390" s="759"/>
      <c r="J390" s="759"/>
      <c r="K390" s="759"/>
      <c r="L390" s="759"/>
      <c r="M390" s="759"/>
      <c r="N390" s="759"/>
      <c r="O390" s="759"/>
      <c r="P390" s="759"/>
      <c r="Q390" s="759"/>
      <c r="R390" s="759"/>
      <c r="S390" s="759"/>
      <c r="T390" s="759"/>
      <c r="U390" s="759"/>
      <c r="V390" s="760"/>
    </row>
    <row r="391" spans="1:22" ht="20.100000000000001" customHeight="1">
      <c r="A391" s="758"/>
      <c r="B391" s="759"/>
      <c r="C391" s="759"/>
      <c r="D391" s="759"/>
      <c r="E391" s="759"/>
      <c r="F391" s="759"/>
      <c r="G391" s="759"/>
      <c r="H391" s="759"/>
      <c r="I391" s="759"/>
      <c r="J391" s="759"/>
      <c r="K391" s="759"/>
      <c r="L391" s="759"/>
      <c r="M391" s="759"/>
      <c r="N391" s="759"/>
      <c r="O391" s="759"/>
      <c r="P391" s="759"/>
      <c r="Q391" s="759"/>
      <c r="R391" s="759"/>
      <c r="S391" s="759"/>
      <c r="T391" s="759"/>
      <c r="U391" s="759"/>
      <c r="V391" s="760"/>
    </row>
    <row r="392" spans="1:22" ht="20.100000000000001" customHeight="1">
      <c r="A392" s="758"/>
      <c r="B392" s="759"/>
      <c r="C392" s="759"/>
      <c r="D392" s="759"/>
      <c r="E392" s="759"/>
      <c r="F392" s="759"/>
      <c r="G392" s="759"/>
      <c r="H392" s="759"/>
      <c r="I392" s="759"/>
      <c r="J392" s="759"/>
      <c r="K392" s="759"/>
      <c r="L392" s="759"/>
      <c r="M392" s="759"/>
      <c r="N392" s="759"/>
      <c r="O392" s="759"/>
      <c r="P392" s="759"/>
      <c r="Q392" s="759"/>
      <c r="R392" s="759"/>
      <c r="S392" s="759"/>
      <c r="T392" s="759"/>
      <c r="U392" s="759"/>
      <c r="V392" s="760"/>
    </row>
    <row r="393" spans="1:22" ht="20.100000000000001" customHeight="1">
      <c r="A393" s="758"/>
      <c r="B393" s="759"/>
      <c r="C393" s="759"/>
      <c r="D393" s="759"/>
      <c r="E393" s="759"/>
      <c r="F393" s="759"/>
      <c r="G393" s="759"/>
      <c r="H393" s="759"/>
      <c r="I393" s="759"/>
      <c r="J393" s="759"/>
      <c r="K393" s="759"/>
      <c r="L393" s="759"/>
      <c r="M393" s="759"/>
      <c r="N393" s="759"/>
      <c r="O393" s="759"/>
      <c r="P393" s="759"/>
      <c r="Q393" s="759"/>
      <c r="R393" s="759"/>
      <c r="S393" s="759"/>
      <c r="T393" s="759"/>
      <c r="U393" s="759"/>
      <c r="V393" s="760"/>
    </row>
    <row r="394" spans="1:22" ht="20.100000000000001" customHeight="1">
      <c r="A394" s="758"/>
      <c r="B394" s="759"/>
      <c r="C394" s="759"/>
      <c r="D394" s="759"/>
      <c r="E394" s="759"/>
      <c r="F394" s="759"/>
      <c r="G394" s="759"/>
      <c r="H394" s="759"/>
      <c r="I394" s="759"/>
      <c r="J394" s="759"/>
      <c r="K394" s="759"/>
      <c r="L394" s="759"/>
      <c r="M394" s="759"/>
      <c r="N394" s="759"/>
      <c r="O394" s="759"/>
      <c r="P394" s="759"/>
      <c r="Q394" s="759"/>
      <c r="R394" s="759"/>
      <c r="S394" s="759"/>
      <c r="T394" s="759"/>
      <c r="U394" s="759"/>
      <c r="V394" s="760"/>
    </row>
    <row r="395" spans="1:22" ht="20.100000000000001" customHeight="1">
      <c r="A395" s="758"/>
      <c r="B395" s="759"/>
      <c r="C395" s="759"/>
      <c r="D395" s="759"/>
      <c r="E395" s="759"/>
      <c r="F395" s="759"/>
      <c r="G395" s="759"/>
      <c r="H395" s="759"/>
      <c r="I395" s="759"/>
      <c r="J395" s="759"/>
      <c r="K395" s="759"/>
      <c r="L395" s="759"/>
      <c r="M395" s="759"/>
      <c r="N395" s="759"/>
      <c r="O395" s="759"/>
      <c r="P395" s="759"/>
      <c r="Q395" s="759"/>
      <c r="R395" s="759"/>
      <c r="S395" s="759"/>
      <c r="T395" s="759"/>
      <c r="U395" s="759"/>
      <c r="V395" s="760"/>
    </row>
    <row r="396" spans="1:22" ht="20.100000000000001" customHeight="1">
      <c r="A396" s="761"/>
      <c r="B396" s="762"/>
      <c r="C396" s="762"/>
      <c r="D396" s="762"/>
      <c r="E396" s="762"/>
      <c r="F396" s="762"/>
      <c r="G396" s="762"/>
      <c r="H396" s="762"/>
      <c r="I396" s="762"/>
      <c r="J396" s="762"/>
      <c r="K396" s="762"/>
      <c r="L396" s="762"/>
      <c r="M396" s="762"/>
      <c r="N396" s="762"/>
      <c r="O396" s="762"/>
      <c r="P396" s="762"/>
      <c r="Q396" s="762"/>
      <c r="R396" s="762"/>
      <c r="S396" s="762"/>
      <c r="T396" s="762"/>
      <c r="U396" s="762"/>
      <c r="V396" s="763"/>
    </row>
    <row r="397" spans="1:22" ht="20.100000000000001" customHeight="1">
      <c r="A397" s="764"/>
      <c r="B397" s="764"/>
      <c r="C397" s="764"/>
      <c r="D397" s="764"/>
      <c r="E397" s="764"/>
      <c r="F397" s="764"/>
      <c r="G397" s="764"/>
      <c r="H397" s="764"/>
      <c r="I397" s="764"/>
      <c r="J397" s="764"/>
      <c r="K397" s="764"/>
      <c r="L397" s="764"/>
      <c r="M397" s="764"/>
      <c r="N397" s="764"/>
      <c r="O397" s="764"/>
      <c r="P397" s="764"/>
      <c r="Q397" s="764"/>
      <c r="R397" s="764"/>
      <c r="S397" s="764"/>
      <c r="T397" s="764"/>
      <c r="U397" s="764"/>
      <c r="V397" s="764"/>
    </row>
    <row r="398" spans="1:22" ht="20.100000000000001" customHeight="1">
      <c r="A398" s="112" t="str">
        <f>A354</f>
        <v>(【参考】　様式第３号)</v>
      </c>
      <c r="B398" s="112"/>
      <c r="C398" s="112"/>
      <c r="D398" s="112"/>
      <c r="E398" s="112"/>
      <c r="F398" s="112"/>
      <c r="G398" s="112"/>
      <c r="H398" s="112"/>
      <c r="I398" s="112"/>
      <c r="J398" s="112"/>
      <c r="K398"/>
      <c r="L398"/>
      <c r="M398"/>
      <c r="N398" s="765" t="s">
        <v>321</v>
      </c>
      <c r="O398" s="765"/>
      <c r="P398" s="765"/>
      <c r="Q398" s="765">
        <f>$Q$2</f>
        <v>0</v>
      </c>
      <c r="R398" s="765"/>
      <c r="S398" s="765"/>
      <c r="T398" s="765"/>
      <c r="U398" s="765"/>
      <c r="V398" s="765"/>
    </row>
    <row r="399" spans="1:22" ht="20.100000000000001" customHeight="1">
      <c r="A399" s="766" t="s">
        <v>180</v>
      </c>
      <c r="B399" s="766"/>
      <c r="C399" s="113">
        <f>$C$3</f>
        <v>0</v>
      </c>
      <c r="D399" s="767" t="s">
        <v>322</v>
      </c>
      <c r="E399" s="767"/>
      <c r="F399" s="114" t="s">
        <v>323</v>
      </c>
      <c r="G399" s="114"/>
      <c r="H399" s="114"/>
      <c r="I399" s="114"/>
      <c r="J399" s="114"/>
      <c r="K399" s="114"/>
      <c r="L399" s="114"/>
      <c r="M399" s="114"/>
      <c r="N399" s="114"/>
      <c r="O399" s="114"/>
      <c r="P399" s="114"/>
      <c r="Q399" s="114"/>
      <c r="R399" s="114"/>
      <c r="S399" s="114"/>
      <c r="T399" s="114"/>
      <c r="U399" s="114"/>
      <c r="V399" s="114"/>
    </row>
    <row r="400" spans="1:22" ht="20.100000000000001" customHeight="1">
      <c r="A400" s="115"/>
      <c r="B400" s="115"/>
      <c r="C400" s="115"/>
      <c r="D400" s="115"/>
      <c r="E400" s="115"/>
      <c r="F400" s="115"/>
      <c r="G400" s="115"/>
      <c r="H400" s="115"/>
      <c r="I400" s="115"/>
      <c r="J400" s="115"/>
      <c r="K400" s="115"/>
      <c r="L400" s="115"/>
      <c r="M400" s="115"/>
      <c r="N400" s="115"/>
      <c r="O400" s="115"/>
      <c r="P400" s="115"/>
      <c r="Q400" s="115"/>
      <c r="R400" s="115"/>
      <c r="S400" s="115"/>
      <c r="T400" s="115"/>
      <c r="U400" s="115"/>
      <c r="V400" s="115"/>
    </row>
    <row r="401" spans="1:22" ht="20.100000000000001" customHeight="1">
      <c r="A401" s="768" t="s">
        <v>253</v>
      </c>
      <c r="B401" s="768"/>
      <c r="C401" s="768"/>
      <c r="D401" s="768"/>
      <c r="E401" s="768"/>
      <c r="F401" s="769"/>
      <c r="G401" s="769"/>
      <c r="H401" s="769"/>
      <c r="I401" s="769"/>
      <c r="J401" s="769"/>
      <c r="K401" s="769"/>
      <c r="L401" s="769"/>
      <c r="M401" s="769"/>
      <c r="N401" s="769"/>
      <c r="O401" s="769"/>
      <c r="P401" s="769"/>
      <c r="Q401" s="769"/>
      <c r="R401" s="769"/>
      <c r="S401" s="769"/>
      <c r="T401" s="769"/>
      <c r="U401" s="769"/>
      <c r="V401" s="769"/>
    </row>
    <row r="402" spans="1:22" ht="20.100000000000001" customHeight="1">
      <c r="A402" s="768" t="s">
        <v>0</v>
      </c>
      <c r="B402" s="768"/>
      <c r="C402" s="768"/>
      <c r="D402" s="769"/>
      <c r="E402" s="769"/>
      <c r="F402" s="769"/>
      <c r="G402" s="769"/>
      <c r="H402" s="769"/>
      <c r="I402" s="769"/>
      <c r="J402" s="769"/>
      <c r="K402" s="769"/>
      <c r="L402" s="769"/>
      <c r="M402" s="769"/>
      <c r="N402" s="769"/>
      <c r="O402" s="769"/>
      <c r="P402" s="769"/>
      <c r="Q402" s="769"/>
      <c r="R402" s="769"/>
      <c r="S402" s="769"/>
      <c r="T402" s="769"/>
      <c r="U402" s="769"/>
      <c r="V402" s="769"/>
    </row>
    <row r="403" spans="1:22" ht="20.100000000000001" customHeight="1">
      <c r="A403" s="115"/>
      <c r="B403" s="115"/>
      <c r="C403" s="115"/>
      <c r="D403" s="115"/>
      <c r="E403" s="115"/>
      <c r="F403" s="115"/>
      <c r="G403" s="115"/>
      <c r="H403" s="115"/>
      <c r="I403" s="115"/>
      <c r="J403" s="115"/>
      <c r="K403" s="115"/>
      <c r="L403" s="115"/>
      <c r="M403" s="115"/>
      <c r="N403" s="115"/>
      <c r="O403" s="115"/>
      <c r="P403" s="116"/>
      <c r="Q403" s="116"/>
      <c r="R403" s="116"/>
      <c r="S403" s="116"/>
      <c r="T403" s="116"/>
      <c r="U403" s="116"/>
      <c r="V403" s="116"/>
    </row>
    <row r="404" spans="1:22" ht="20.100000000000001" customHeight="1">
      <c r="A404" s="754" t="s">
        <v>324</v>
      </c>
      <c r="B404" s="754"/>
      <c r="C404" s="754"/>
      <c r="D404" s="754"/>
      <c r="E404" s="754"/>
      <c r="F404" s="754"/>
      <c r="G404" s="754"/>
      <c r="H404" s="754"/>
      <c r="I404" s="754"/>
      <c r="J404" s="754"/>
      <c r="K404" s="754"/>
      <c r="L404" s="754"/>
      <c r="M404" s="754"/>
      <c r="N404" s="754"/>
      <c r="O404" s="754"/>
      <c r="P404" s="754"/>
      <c r="Q404" s="754"/>
      <c r="R404" s="754"/>
      <c r="S404" s="754"/>
      <c r="T404" s="754"/>
      <c r="U404" s="754"/>
      <c r="V404" s="754"/>
    </row>
    <row r="405" spans="1:22" ht="20.100000000000001" customHeight="1">
      <c r="A405" s="754"/>
      <c r="B405" s="754"/>
      <c r="C405" s="754"/>
      <c r="D405" s="754"/>
      <c r="E405" s="754"/>
      <c r="F405" s="754"/>
      <c r="G405" s="754"/>
      <c r="H405" s="754"/>
      <c r="I405" s="754"/>
      <c r="J405" s="754"/>
      <c r="K405" s="754"/>
      <c r="L405" s="754"/>
      <c r="M405" s="754"/>
      <c r="N405" s="754"/>
      <c r="O405" s="754"/>
      <c r="P405" s="754"/>
      <c r="Q405" s="754"/>
      <c r="R405" s="754"/>
      <c r="S405" s="754"/>
      <c r="T405" s="754"/>
      <c r="U405" s="754"/>
      <c r="V405" s="754"/>
    </row>
    <row r="406" spans="1:22" ht="20.100000000000001" customHeight="1">
      <c r="A406" s="754"/>
      <c r="B406" s="754"/>
      <c r="C406" s="754"/>
      <c r="D406" s="754"/>
      <c r="E406" s="754"/>
      <c r="F406" s="754"/>
      <c r="G406" s="754"/>
      <c r="H406" s="754"/>
      <c r="I406" s="754"/>
      <c r="J406" s="754"/>
      <c r="K406" s="754"/>
      <c r="L406" s="754"/>
      <c r="M406" s="754"/>
      <c r="N406" s="754"/>
      <c r="O406" s="754"/>
      <c r="P406" s="754"/>
      <c r="Q406" s="754"/>
      <c r="R406" s="754"/>
      <c r="S406" s="754"/>
      <c r="T406" s="754"/>
      <c r="U406" s="754"/>
      <c r="V406" s="754"/>
    </row>
    <row r="407" spans="1:22" ht="20.100000000000001" customHeight="1">
      <c r="A407" s="754"/>
      <c r="B407" s="754"/>
      <c r="C407" s="754"/>
      <c r="D407" s="754"/>
      <c r="E407" s="754"/>
      <c r="F407" s="754"/>
      <c r="G407" s="754"/>
      <c r="H407" s="754"/>
      <c r="I407" s="754"/>
      <c r="J407" s="754"/>
      <c r="K407" s="754"/>
      <c r="L407" s="754"/>
      <c r="M407" s="754"/>
      <c r="N407" s="754"/>
      <c r="O407" s="754"/>
      <c r="P407" s="754"/>
      <c r="Q407" s="754"/>
      <c r="R407" s="754"/>
      <c r="S407" s="754"/>
      <c r="T407" s="754"/>
      <c r="U407" s="754"/>
      <c r="V407" s="754"/>
    </row>
    <row r="408" spans="1:22" ht="20.100000000000001" customHeight="1">
      <c r="A408" s="754"/>
      <c r="B408" s="754"/>
      <c r="C408" s="754"/>
      <c r="D408" s="754"/>
      <c r="E408" s="754"/>
      <c r="F408" s="754"/>
      <c r="G408" s="754"/>
      <c r="H408" s="754"/>
      <c r="I408" s="754"/>
      <c r="J408" s="754"/>
      <c r="K408" s="754"/>
      <c r="L408" s="754"/>
      <c r="M408" s="754"/>
      <c r="N408" s="754"/>
      <c r="O408" s="754"/>
      <c r="P408" s="754"/>
      <c r="Q408" s="754"/>
      <c r="R408" s="754"/>
      <c r="S408" s="754"/>
      <c r="T408" s="754"/>
      <c r="U408" s="754"/>
      <c r="V408" s="754"/>
    </row>
    <row r="409" spans="1:22" ht="20.100000000000001" customHeight="1">
      <c r="A409" s="754"/>
      <c r="B409" s="754"/>
      <c r="C409" s="754"/>
      <c r="D409" s="754"/>
      <c r="E409" s="754"/>
      <c r="F409" s="754"/>
      <c r="G409" s="754"/>
      <c r="H409" s="754"/>
      <c r="I409" s="754"/>
      <c r="J409" s="754"/>
      <c r="K409" s="754"/>
      <c r="L409" s="754"/>
      <c r="M409" s="754"/>
      <c r="N409" s="754"/>
      <c r="O409" s="754"/>
      <c r="P409" s="754"/>
      <c r="Q409" s="754"/>
      <c r="R409" s="754"/>
      <c r="S409" s="754"/>
      <c r="T409" s="754"/>
      <c r="U409" s="754"/>
      <c r="V409" s="754"/>
    </row>
    <row r="410" spans="1:22" ht="20.100000000000001" customHeight="1">
      <c r="A410" s="754"/>
      <c r="B410" s="754"/>
      <c r="C410" s="754"/>
      <c r="D410" s="754"/>
      <c r="E410" s="754"/>
      <c r="F410" s="754"/>
      <c r="G410" s="754"/>
      <c r="H410" s="754"/>
      <c r="I410" s="754"/>
      <c r="J410" s="754"/>
      <c r="K410" s="754"/>
      <c r="L410" s="754"/>
      <c r="M410" s="754"/>
      <c r="N410" s="754"/>
      <c r="O410" s="754"/>
      <c r="P410" s="754"/>
      <c r="Q410" s="754"/>
      <c r="R410" s="754"/>
      <c r="S410" s="754"/>
      <c r="T410" s="754"/>
      <c r="U410" s="754"/>
      <c r="V410" s="754"/>
    </row>
    <row r="411" spans="1:22" ht="20.100000000000001" customHeight="1">
      <c r="A411" s="754"/>
      <c r="B411" s="754"/>
      <c r="C411" s="754"/>
      <c r="D411" s="754"/>
      <c r="E411" s="754"/>
      <c r="F411" s="754"/>
      <c r="G411" s="754"/>
      <c r="H411" s="754"/>
      <c r="I411" s="754"/>
      <c r="J411" s="754"/>
      <c r="K411" s="754"/>
      <c r="L411" s="754"/>
      <c r="M411" s="754"/>
      <c r="N411" s="754"/>
      <c r="O411" s="754"/>
      <c r="P411" s="754"/>
      <c r="Q411" s="754"/>
      <c r="R411" s="754"/>
      <c r="S411" s="754"/>
      <c r="T411" s="754"/>
      <c r="U411" s="754"/>
      <c r="V411" s="754"/>
    </row>
    <row r="412" spans="1:22" ht="20.100000000000001" customHeight="1">
      <c r="A412" s="754"/>
      <c r="B412" s="754"/>
      <c r="C412" s="754"/>
      <c r="D412" s="754"/>
      <c r="E412" s="754"/>
      <c r="F412" s="754"/>
      <c r="G412" s="754"/>
      <c r="H412" s="754"/>
      <c r="I412" s="754"/>
      <c r="J412" s="754"/>
      <c r="K412" s="754"/>
      <c r="L412" s="754"/>
      <c r="M412" s="754"/>
      <c r="N412" s="754"/>
      <c r="O412" s="754"/>
      <c r="P412" s="754"/>
      <c r="Q412" s="754"/>
      <c r="R412" s="754"/>
      <c r="S412" s="754"/>
      <c r="T412" s="754"/>
      <c r="U412" s="754"/>
      <c r="V412" s="754"/>
    </row>
    <row r="413" spans="1:22" ht="20.100000000000001" customHeight="1">
      <c r="A413" s="754"/>
      <c r="B413" s="754"/>
      <c r="C413" s="754"/>
      <c r="D413" s="754"/>
      <c r="E413" s="754"/>
      <c r="F413" s="754"/>
      <c r="G413" s="754"/>
      <c r="H413" s="754"/>
      <c r="I413" s="754"/>
      <c r="J413" s="754"/>
      <c r="K413" s="754"/>
      <c r="L413" s="754"/>
      <c r="M413" s="754"/>
      <c r="N413" s="754"/>
      <c r="O413" s="754"/>
      <c r="P413" s="754"/>
      <c r="Q413" s="754"/>
      <c r="R413" s="754"/>
      <c r="S413" s="754"/>
      <c r="T413" s="754"/>
      <c r="U413" s="754"/>
      <c r="V413" s="754"/>
    </row>
    <row r="414" spans="1:22" ht="20.100000000000001" customHeight="1">
      <c r="A414" s="754"/>
      <c r="B414" s="754"/>
      <c r="C414" s="754"/>
      <c r="D414" s="754"/>
      <c r="E414" s="754"/>
      <c r="F414" s="754"/>
      <c r="G414" s="754"/>
      <c r="H414" s="754"/>
      <c r="I414" s="754"/>
      <c r="J414" s="754"/>
      <c r="K414" s="754"/>
      <c r="L414" s="754"/>
      <c r="M414" s="754"/>
      <c r="N414" s="754"/>
      <c r="O414" s="754"/>
      <c r="P414" s="754"/>
      <c r="Q414" s="754"/>
      <c r="R414" s="754"/>
      <c r="S414" s="754"/>
      <c r="T414" s="754"/>
      <c r="U414" s="754"/>
      <c r="V414" s="754"/>
    </row>
    <row r="415" spans="1:22" ht="20.100000000000001" customHeight="1">
      <c r="A415" s="754"/>
      <c r="B415" s="754"/>
      <c r="C415" s="754"/>
      <c r="D415" s="754"/>
      <c r="E415" s="754"/>
      <c r="F415" s="754"/>
      <c r="G415" s="754"/>
      <c r="H415" s="754"/>
      <c r="I415" s="754"/>
      <c r="J415" s="754"/>
      <c r="K415" s="754"/>
      <c r="L415" s="754"/>
      <c r="M415" s="754"/>
      <c r="N415" s="754"/>
      <c r="O415" s="754"/>
      <c r="P415" s="754"/>
      <c r="Q415" s="754"/>
      <c r="R415" s="754"/>
      <c r="S415" s="754"/>
      <c r="T415" s="754"/>
      <c r="U415" s="754"/>
      <c r="V415" s="754"/>
    </row>
    <row r="416" spans="1:22" ht="20.100000000000001" customHeight="1">
      <c r="A416" s="754"/>
      <c r="B416" s="754"/>
      <c r="C416" s="754"/>
      <c r="D416" s="754"/>
      <c r="E416" s="754"/>
      <c r="F416" s="754"/>
      <c r="G416" s="754"/>
      <c r="H416" s="754"/>
      <c r="I416" s="754"/>
      <c r="J416" s="754"/>
      <c r="K416" s="754"/>
      <c r="L416" s="754"/>
      <c r="M416" s="754"/>
      <c r="N416" s="754"/>
      <c r="O416" s="754"/>
      <c r="P416" s="754"/>
      <c r="Q416" s="754"/>
      <c r="R416" s="754"/>
      <c r="S416" s="754"/>
      <c r="T416" s="754"/>
      <c r="U416" s="754"/>
      <c r="V416" s="754"/>
    </row>
    <row r="417" spans="1:22" ht="20.100000000000001" customHeight="1">
      <c r="A417" s="754"/>
      <c r="B417" s="754"/>
      <c r="C417" s="754"/>
      <c r="D417" s="754"/>
      <c r="E417" s="754"/>
      <c r="F417" s="754"/>
      <c r="G417" s="754"/>
      <c r="H417" s="754"/>
      <c r="I417" s="754"/>
      <c r="J417" s="754"/>
      <c r="K417" s="754"/>
      <c r="L417" s="754"/>
      <c r="M417" s="754"/>
      <c r="N417" s="754"/>
      <c r="O417" s="754"/>
      <c r="P417" s="754"/>
      <c r="Q417" s="754"/>
      <c r="R417" s="754"/>
      <c r="S417" s="754"/>
      <c r="T417" s="754"/>
      <c r="U417" s="754"/>
      <c r="V417" s="754"/>
    </row>
    <row r="418" spans="1:22" ht="20.100000000000001" customHeight="1">
      <c r="A418" s="754"/>
      <c r="B418" s="754"/>
      <c r="C418" s="754"/>
      <c r="D418" s="754"/>
      <c r="E418" s="754"/>
      <c r="F418" s="754"/>
      <c r="G418" s="754"/>
      <c r="H418" s="754"/>
      <c r="I418" s="754"/>
      <c r="J418" s="754"/>
      <c r="K418" s="754"/>
      <c r="L418" s="754"/>
      <c r="M418" s="754"/>
      <c r="N418" s="754"/>
      <c r="O418" s="754"/>
      <c r="P418" s="754"/>
      <c r="Q418" s="754"/>
      <c r="R418" s="754"/>
      <c r="S418" s="754"/>
      <c r="T418" s="754"/>
      <c r="U418" s="754"/>
      <c r="V418" s="754"/>
    </row>
    <row r="419" spans="1:22" ht="20.100000000000001" customHeight="1">
      <c r="A419" s="115"/>
      <c r="B419" s="115"/>
      <c r="C419" s="115"/>
      <c r="D419" s="115"/>
      <c r="E419" s="115"/>
      <c r="F419" s="115"/>
      <c r="G419" s="115"/>
      <c r="H419" s="115"/>
      <c r="I419" s="115"/>
      <c r="J419" s="115"/>
      <c r="K419" s="115"/>
      <c r="L419" s="115"/>
      <c r="M419" s="115"/>
      <c r="N419" s="115"/>
      <c r="O419" s="115"/>
      <c r="P419" s="116"/>
      <c r="Q419" s="116"/>
      <c r="R419" s="116"/>
      <c r="S419" s="116"/>
      <c r="T419" s="116"/>
      <c r="U419" s="116"/>
      <c r="V419" s="116"/>
    </row>
    <row r="420" spans="1:22" ht="20.100000000000001" customHeight="1">
      <c r="A420" s="755" t="s">
        <v>325</v>
      </c>
      <c r="B420" s="756"/>
      <c r="C420" s="756"/>
      <c r="D420" s="756"/>
      <c r="E420" s="756"/>
      <c r="F420" s="756"/>
      <c r="G420" s="756"/>
      <c r="H420" s="756"/>
      <c r="I420" s="756"/>
      <c r="J420" s="756"/>
      <c r="K420" s="756"/>
      <c r="L420" s="756"/>
      <c r="M420" s="756"/>
      <c r="N420" s="756"/>
      <c r="O420" s="756"/>
      <c r="P420" s="756"/>
      <c r="Q420" s="756"/>
      <c r="R420" s="756"/>
      <c r="S420" s="756"/>
      <c r="T420" s="756"/>
      <c r="U420" s="756"/>
      <c r="V420" s="757"/>
    </row>
    <row r="421" spans="1:22" ht="20.100000000000001" customHeight="1">
      <c r="A421" s="758"/>
      <c r="B421" s="759"/>
      <c r="C421" s="759"/>
      <c r="D421" s="759"/>
      <c r="E421" s="759"/>
      <c r="F421" s="759"/>
      <c r="G421" s="759"/>
      <c r="H421" s="759"/>
      <c r="I421" s="759"/>
      <c r="J421" s="759"/>
      <c r="K421" s="759"/>
      <c r="L421" s="759"/>
      <c r="M421" s="759"/>
      <c r="N421" s="759"/>
      <c r="O421" s="759"/>
      <c r="P421" s="759"/>
      <c r="Q421" s="759"/>
      <c r="R421" s="759"/>
      <c r="S421" s="759"/>
      <c r="T421" s="759"/>
      <c r="U421" s="759"/>
      <c r="V421" s="760"/>
    </row>
    <row r="422" spans="1:22" ht="20.100000000000001" customHeight="1">
      <c r="A422" s="758"/>
      <c r="B422" s="759"/>
      <c r="C422" s="759"/>
      <c r="D422" s="759"/>
      <c r="E422" s="759"/>
      <c r="F422" s="759"/>
      <c r="G422" s="759"/>
      <c r="H422" s="759"/>
      <c r="I422" s="759"/>
      <c r="J422" s="759"/>
      <c r="K422" s="759"/>
      <c r="L422" s="759"/>
      <c r="M422" s="759"/>
      <c r="N422" s="759"/>
      <c r="O422" s="759"/>
      <c r="P422" s="759"/>
      <c r="Q422" s="759"/>
      <c r="R422" s="759"/>
      <c r="S422" s="759"/>
      <c r="T422" s="759"/>
      <c r="U422" s="759"/>
      <c r="V422" s="760"/>
    </row>
    <row r="423" spans="1:22" ht="20.100000000000001" customHeight="1">
      <c r="A423" s="758"/>
      <c r="B423" s="759"/>
      <c r="C423" s="759"/>
      <c r="D423" s="759"/>
      <c r="E423" s="759"/>
      <c r="F423" s="759"/>
      <c r="G423" s="759"/>
      <c r="H423" s="759"/>
      <c r="I423" s="759"/>
      <c r="J423" s="759"/>
      <c r="K423" s="759"/>
      <c r="L423" s="759"/>
      <c r="M423" s="759"/>
      <c r="N423" s="759"/>
      <c r="O423" s="759"/>
      <c r="P423" s="759"/>
      <c r="Q423" s="759"/>
      <c r="R423" s="759"/>
      <c r="S423" s="759"/>
      <c r="T423" s="759"/>
      <c r="U423" s="759"/>
      <c r="V423" s="760"/>
    </row>
    <row r="424" spans="1:22" ht="20.100000000000001" customHeight="1">
      <c r="A424" s="758"/>
      <c r="B424" s="759"/>
      <c r="C424" s="759"/>
      <c r="D424" s="759"/>
      <c r="E424" s="759"/>
      <c r="F424" s="759"/>
      <c r="G424" s="759"/>
      <c r="H424" s="759"/>
      <c r="I424" s="759"/>
      <c r="J424" s="759"/>
      <c r="K424" s="759"/>
      <c r="L424" s="759"/>
      <c r="M424" s="759"/>
      <c r="N424" s="759"/>
      <c r="O424" s="759"/>
      <c r="P424" s="759"/>
      <c r="Q424" s="759"/>
      <c r="R424" s="759"/>
      <c r="S424" s="759"/>
      <c r="T424" s="759"/>
      <c r="U424" s="759"/>
      <c r="V424" s="760"/>
    </row>
    <row r="425" spans="1:22" ht="20.100000000000001" customHeight="1">
      <c r="A425" s="758"/>
      <c r="B425" s="759"/>
      <c r="C425" s="759"/>
      <c r="D425" s="759"/>
      <c r="E425" s="759"/>
      <c r="F425" s="759"/>
      <c r="G425" s="759"/>
      <c r="H425" s="759"/>
      <c r="I425" s="759"/>
      <c r="J425" s="759"/>
      <c r="K425" s="759"/>
      <c r="L425" s="759"/>
      <c r="M425" s="759"/>
      <c r="N425" s="759"/>
      <c r="O425" s="759"/>
      <c r="P425" s="759"/>
      <c r="Q425" s="759"/>
      <c r="R425" s="759"/>
      <c r="S425" s="759"/>
      <c r="T425" s="759"/>
      <c r="U425" s="759"/>
      <c r="V425" s="760"/>
    </row>
    <row r="426" spans="1:22" ht="20.100000000000001" customHeight="1">
      <c r="A426" s="758"/>
      <c r="B426" s="759"/>
      <c r="C426" s="759"/>
      <c r="D426" s="759"/>
      <c r="E426" s="759"/>
      <c r="F426" s="759"/>
      <c r="G426" s="759"/>
      <c r="H426" s="759"/>
      <c r="I426" s="759"/>
      <c r="J426" s="759"/>
      <c r="K426" s="759"/>
      <c r="L426" s="759"/>
      <c r="M426" s="759"/>
      <c r="N426" s="759"/>
      <c r="O426" s="759"/>
      <c r="P426" s="759"/>
      <c r="Q426" s="759"/>
      <c r="R426" s="759"/>
      <c r="S426" s="759"/>
      <c r="T426" s="759"/>
      <c r="U426" s="759"/>
      <c r="V426" s="760"/>
    </row>
    <row r="427" spans="1:22" ht="20.100000000000001" customHeight="1">
      <c r="A427" s="758"/>
      <c r="B427" s="759"/>
      <c r="C427" s="759"/>
      <c r="D427" s="759"/>
      <c r="E427" s="759"/>
      <c r="F427" s="759"/>
      <c r="G427" s="759"/>
      <c r="H427" s="759"/>
      <c r="I427" s="759"/>
      <c r="J427" s="759"/>
      <c r="K427" s="759"/>
      <c r="L427" s="759"/>
      <c r="M427" s="759"/>
      <c r="N427" s="759"/>
      <c r="O427" s="759"/>
      <c r="P427" s="759"/>
      <c r="Q427" s="759"/>
      <c r="R427" s="759"/>
      <c r="S427" s="759"/>
      <c r="T427" s="759"/>
      <c r="U427" s="759"/>
      <c r="V427" s="760"/>
    </row>
    <row r="428" spans="1:22" ht="20.100000000000001" customHeight="1">
      <c r="A428" s="758"/>
      <c r="B428" s="759"/>
      <c r="C428" s="759"/>
      <c r="D428" s="759"/>
      <c r="E428" s="759"/>
      <c r="F428" s="759"/>
      <c r="G428" s="759"/>
      <c r="H428" s="759"/>
      <c r="I428" s="759"/>
      <c r="J428" s="759"/>
      <c r="K428" s="759"/>
      <c r="L428" s="759"/>
      <c r="M428" s="759"/>
      <c r="N428" s="759"/>
      <c r="O428" s="759"/>
      <c r="P428" s="759"/>
      <c r="Q428" s="759"/>
      <c r="R428" s="759"/>
      <c r="S428" s="759"/>
      <c r="T428" s="759"/>
      <c r="U428" s="759"/>
      <c r="V428" s="760"/>
    </row>
    <row r="429" spans="1:22" ht="20.100000000000001" customHeight="1">
      <c r="A429" s="758"/>
      <c r="B429" s="759"/>
      <c r="C429" s="759"/>
      <c r="D429" s="759"/>
      <c r="E429" s="759"/>
      <c r="F429" s="759"/>
      <c r="G429" s="759"/>
      <c r="H429" s="759"/>
      <c r="I429" s="759"/>
      <c r="J429" s="759"/>
      <c r="K429" s="759"/>
      <c r="L429" s="759"/>
      <c r="M429" s="759"/>
      <c r="N429" s="759"/>
      <c r="O429" s="759"/>
      <c r="P429" s="759"/>
      <c r="Q429" s="759"/>
      <c r="R429" s="759"/>
      <c r="S429" s="759"/>
      <c r="T429" s="759"/>
      <c r="U429" s="759"/>
      <c r="V429" s="760"/>
    </row>
    <row r="430" spans="1:22" ht="20.100000000000001" customHeight="1">
      <c r="A430" s="758"/>
      <c r="B430" s="759"/>
      <c r="C430" s="759"/>
      <c r="D430" s="759"/>
      <c r="E430" s="759"/>
      <c r="F430" s="759"/>
      <c r="G430" s="759"/>
      <c r="H430" s="759"/>
      <c r="I430" s="759"/>
      <c r="J430" s="759"/>
      <c r="K430" s="759"/>
      <c r="L430" s="759"/>
      <c r="M430" s="759"/>
      <c r="N430" s="759"/>
      <c r="O430" s="759"/>
      <c r="P430" s="759"/>
      <c r="Q430" s="759"/>
      <c r="R430" s="759"/>
      <c r="S430" s="759"/>
      <c r="T430" s="759"/>
      <c r="U430" s="759"/>
      <c r="V430" s="760"/>
    </row>
    <row r="431" spans="1:22" ht="20.100000000000001" customHeight="1">
      <c r="A431" s="758"/>
      <c r="B431" s="759"/>
      <c r="C431" s="759"/>
      <c r="D431" s="759"/>
      <c r="E431" s="759"/>
      <c r="F431" s="759"/>
      <c r="G431" s="759"/>
      <c r="H431" s="759"/>
      <c r="I431" s="759"/>
      <c r="J431" s="759"/>
      <c r="K431" s="759"/>
      <c r="L431" s="759"/>
      <c r="M431" s="759"/>
      <c r="N431" s="759"/>
      <c r="O431" s="759"/>
      <c r="P431" s="759"/>
      <c r="Q431" s="759"/>
      <c r="R431" s="759"/>
      <c r="S431" s="759"/>
      <c r="T431" s="759"/>
      <c r="U431" s="759"/>
      <c r="V431" s="760"/>
    </row>
    <row r="432" spans="1:22" ht="20.100000000000001" customHeight="1">
      <c r="A432" s="758"/>
      <c r="B432" s="759"/>
      <c r="C432" s="759"/>
      <c r="D432" s="759"/>
      <c r="E432" s="759"/>
      <c r="F432" s="759"/>
      <c r="G432" s="759"/>
      <c r="H432" s="759"/>
      <c r="I432" s="759"/>
      <c r="J432" s="759"/>
      <c r="K432" s="759"/>
      <c r="L432" s="759"/>
      <c r="M432" s="759"/>
      <c r="N432" s="759"/>
      <c r="O432" s="759"/>
      <c r="P432" s="759"/>
      <c r="Q432" s="759"/>
      <c r="R432" s="759"/>
      <c r="S432" s="759"/>
      <c r="T432" s="759"/>
      <c r="U432" s="759"/>
      <c r="V432" s="760"/>
    </row>
    <row r="433" spans="1:22" ht="20.100000000000001" customHeight="1">
      <c r="A433" s="758"/>
      <c r="B433" s="759"/>
      <c r="C433" s="759"/>
      <c r="D433" s="759"/>
      <c r="E433" s="759"/>
      <c r="F433" s="759"/>
      <c r="G433" s="759"/>
      <c r="H433" s="759"/>
      <c r="I433" s="759"/>
      <c r="J433" s="759"/>
      <c r="K433" s="759"/>
      <c r="L433" s="759"/>
      <c r="M433" s="759"/>
      <c r="N433" s="759"/>
      <c r="O433" s="759"/>
      <c r="P433" s="759"/>
      <c r="Q433" s="759"/>
      <c r="R433" s="759"/>
      <c r="S433" s="759"/>
      <c r="T433" s="759"/>
      <c r="U433" s="759"/>
      <c r="V433" s="760"/>
    </row>
    <row r="434" spans="1:22" ht="20.100000000000001" customHeight="1">
      <c r="A434" s="758"/>
      <c r="B434" s="759"/>
      <c r="C434" s="759"/>
      <c r="D434" s="759"/>
      <c r="E434" s="759"/>
      <c r="F434" s="759"/>
      <c r="G434" s="759"/>
      <c r="H434" s="759"/>
      <c r="I434" s="759"/>
      <c r="J434" s="759"/>
      <c r="K434" s="759"/>
      <c r="L434" s="759"/>
      <c r="M434" s="759"/>
      <c r="N434" s="759"/>
      <c r="O434" s="759"/>
      <c r="P434" s="759"/>
      <c r="Q434" s="759"/>
      <c r="R434" s="759"/>
      <c r="S434" s="759"/>
      <c r="T434" s="759"/>
      <c r="U434" s="759"/>
      <c r="V434" s="760"/>
    </row>
    <row r="435" spans="1:22" ht="20.100000000000001" customHeight="1">
      <c r="A435" s="758"/>
      <c r="B435" s="759"/>
      <c r="C435" s="759"/>
      <c r="D435" s="759"/>
      <c r="E435" s="759"/>
      <c r="F435" s="759"/>
      <c r="G435" s="759"/>
      <c r="H435" s="759"/>
      <c r="I435" s="759"/>
      <c r="J435" s="759"/>
      <c r="K435" s="759"/>
      <c r="L435" s="759"/>
      <c r="M435" s="759"/>
      <c r="N435" s="759"/>
      <c r="O435" s="759"/>
      <c r="P435" s="759"/>
      <c r="Q435" s="759"/>
      <c r="R435" s="759"/>
      <c r="S435" s="759"/>
      <c r="T435" s="759"/>
      <c r="U435" s="759"/>
      <c r="V435" s="760"/>
    </row>
    <row r="436" spans="1:22" ht="20.100000000000001" customHeight="1">
      <c r="A436" s="758"/>
      <c r="B436" s="759"/>
      <c r="C436" s="759"/>
      <c r="D436" s="759"/>
      <c r="E436" s="759"/>
      <c r="F436" s="759"/>
      <c r="G436" s="759"/>
      <c r="H436" s="759"/>
      <c r="I436" s="759"/>
      <c r="J436" s="759"/>
      <c r="K436" s="759"/>
      <c r="L436" s="759"/>
      <c r="M436" s="759"/>
      <c r="N436" s="759"/>
      <c r="O436" s="759"/>
      <c r="P436" s="759"/>
      <c r="Q436" s="759"/>
      <c r="R436" s="759"/>
      <c r="S436" s="759"/>
      <c r="T436" s="759"/>
      <c r="U436" s="759"/>
      <c r="V436" s="760"/>
    </row>
    <row r="437" spans="1:22" ht="20.100000000000001" customHeight="1">
      <c r="A437" s="758"/>
      <c r="B437" s="759"/>
      <c r="C437" s="759"/>
      <c r="D437" s="759"/>
      <c r="E437" s="759"/>
      <c r="F437" s="759"/>
      <c r="G437" s="759"/>
      <c r="H437" s="759"/>
      <c r="I437" s="759"/>
      <c r="J437" s="759"/>
      <c r="K437" s="759"/>
      <c r="L437" s="759"/>
      <c r="M437" s="759"/>
      <c r="N437" s="759"/>
      <c r="O437" s="759"/>
      <c r="P437" s="759"/>
      <c r="Q437" s="759"/>
      <c r="R437" s="759"/>
      <c r="S437" s="759"/>
      <c r="T437" s="759"/>
      <c r="U437" s="759"/>
      <c r="V437" s="760"/>
    </row>
    <row r="438" spans="1:22" ht="20.100000000000001" customHeight="1">
      <c r="A438" s="758"/>
      <c r="B438" s="759"/>
      <c r="C438" s="759"/>
      <c r="D438" s="759"/>
      <c r="E438" s="759"/>
      <c r="F438" s="759"/>
      <c r="G438" s="759"/>
      <c r="H438" s="759"/>
      <c r="I438" s="759"/>
      <c r="J438" s="759"/>
      <c r="K438" s="759"/>
      <c r="L438" s="759"/>
      <c r="M438" s="759"/>
      <c r="N438" s="759"/>
      <c r="O438" s="759"/>
      <c r="P438" s="759"/>
      <c r="Q438" s="759"/>
      <c r="R438" s="759"/>
      <c r="S438" s="759"/>
      <c r="T438" s="759"/>
      <c r="U438" s="759"/>
      <c r="V438" s="760"/>
    </row>
    <row r="439" spans="1:22" ht="20.100000000000001" customHeight="1">
      <c r="A439" s="758"/>
      <c r="B439" s="759"/>
      <c r="C439" s="759"/>
      <c r="D439" s="759"/>
      <c r="E439" s="759"/>
      <c r="F439" s="759"/>
      <c r="G439" s="759"/>
      <c r="H439" s="759"/>
      <c r="I439" s="759"/>
      <c r="J439" s="759"/>
      <c r="K439" s="759"/>
      <c r="L439" s="759"/>
      <c r="M439" s="759"/>
      <c r="N439" s="759"/>
      <c r="O439" s="759"/>
      <c r="P439" s="759"/>
      <c r="Q439" s="759"/>
      <c r="R439" s="759"/>
      <c r="S439" s="759"/>
      <c r="T439" s="759"/>
      <c r="U439" s="759"/>
      <c r="V439" s="760"/>
    </row>
    <row r="440" spans="1:22" ht="20.100000000000001" customHeight="1">
      <c r="A440" s="761"/>
      <c r="B440" s="762"/>
      <c r="C440" s="762"/>
      <c r="D440" s="762"/>
      <c r="E440" s="762"/>
      <c r="F440" s="762"/>
      <c r="G440" s="762"/>
      <c r="H440" s="762"/>
      <c r="I440" s="762"/>
      <c r="J440" s="762"/>
      <c r="K440" s="762"/>
      <c r="L440" s="762"/>
      <c r="M440" s="762"/>
      <c r="N440" s="762"/>
      <c r="O440" s="762"/>
      <c r="P440" s="762"/>
      <c r="Q440" s="762"/>
      <c r="R440" s="762"/>
      <c r="S440" s="762"/>
      <c r="T440" s="762"/>
      <c r="U440" s="762"/>
      <c r="V440" s="763"/>
    </row>
    <row r="441" spans="1:22" ht="20.25" customHeight="1">
      <c r="A441" s="764"/>
      <c r="B441" s="764"/>
      <c r="C441" s="764"/>
      <c r="D441" s="764"/>
      <c r="E441" s="764"/>
      <c r="F441" s="764"/>
      <c r="G441" s="764"/>
      <c r="H441" s="764"/>
      <c r="I441" s="764"/>
      <c r="J441" s="764"/>
      <c r="K441" s="764"/>
      <c r="L441" s="764"/>
      <c r="M441" s="764"/>
      <c r="N441" s="764"/>
      <c r="O441" s="764"/>
      <c r="P441" s="764"/>
      <c r="Q441" s="764"/>
      <c r="R441" s="764"/>
      <c r="S441" s="764"/>
      <c r="T441" s="764"/>
      <c r="U441" s="764"/>
      <c r="V441" s="764"/>
    </row>
    <row r="442" spans="1:22" ht="20.25" customHeight="1">
      <c r="A442" s="112" t="str">
        <f>A398</f>
        <v>(【参考】　様式第３号)</v>
      </c>
      <c r="B442" s="112"/>
      <c r="C442" s="112"/>
      <c r="D442" s="112"/>
      <c r="E442" s="112"/>
      <c r="F442" s="112"/>
      <c r="G442" s="112"/>
      <c r="H442" s="112"/>
      <c r="I442" s="112"/>
      <c r="J442" s="112"/>
      <c r="K442"/>
      <c r="L442"/>
      <c r="M442"/>
      <c r="N442" s="765" t="s">
        <v>321</v>
      </c>
      <c r="O442" s="765"/>
      <c r="P442" s="765"/>
      <c r="Q442" s="765">
        <f>$Q$2</f>
        <v>0</v>
      </c>
      <c r="R442" s="765"/>
      <c r="S442" s="765"/>
      <c r="T442" s="765"/>
      <c r="U442" s="765"/>
      <c r="V442" s="765"/>
    </row>
    <row r="443" spans="1:22" ht="20.25" customHeight="1">
      <c r="A443" s="766" t="s">
        <v>180</v>
      </c>
      <c r="B443" s="766"/>
      <c r="C443" s="113">
        <f>$C$3</f>
        <v>0</v>
      </c>
      <c r="D443" s="767" t="s">
        <v>322</v>
      </c>
      <c r="E443" s="767"/>
      <c r="F443" s="114" t="s">
        <v>323</v>
      </c>
      <c r="G443" s="114"/>
      <c r="H443" s="114"/>
      <c r="I443" s="114"/>
      <c r="J443" s="114"/>
      <c r="K443" s="114"/>
      <c r="L443" s="114"/>
      <c r="M443" s="114"/>
      <c r="N443" s="114"/>
      <c r="O443" s="114"/>
      <c r="P443" s="114"/>
      <c r="Q443" s="114"/>
      <c r="R443" s="114"/>
      <c r="S443" s="114"/>
      <c r="T443" s="114"/>
      <c r="U443" s="114"/>
      <c r="V443" s="114"/>
    </row>
    <row r="444" spans="1:22" ht="20.25" customHeight="1">
      <c r="A444" s="115"/>
      <c r="B444" s="115"/>
      <c r="C444" s="115"/>
      <c r="D444" s="115"/>
      <c r="E444" s="115"/>
      <c r="F444" s="115"/>
      <c r="G444" s="115"/>
      <c r="H444" s="115"/>
      <c r="I444" s="115"/>
      <c r="J444" s="115"/>
      <c r="K444" s="115"/>
      <c r="L444" s="115"/>
      <c r="M444" s="115"/>
      <c r="N444" s="115"/>
      <c r="O444" s="115"/>
      <c r="P444" s="115"/>
      <c r="Q444" s="115"/>
      <c r="R444" s="115"/>
      <c r="S444" s="115"/>
      <c r="T444" s="115"/>
      <c r="U444" s="115"/>
      <c r="V444" s="115"/>
    </row>
    <row r="445" spans="1:22" ht="20.25" customHeight="1">
      <c r="A445" s="768" t="s">
        <v>253</v>
      </c>
      <c r="B445" s="768"/>
      <c r="C445" s="768"/>
      <c r="D445" s="768"/>
      <c r="E445" s="768"/>
      <c r="F445" s="769"/>
      <c r="G445" s="769"/>
      <c r="H445" s="769"/>
      <c r="I445" s="769"/>
      <c r="J445" s="769"/>
      <c r="K445" s="769"/>
      <c r="L445" s="769"/>
      <c r="M445" s="769"/>
      <c r="N445" s="769"/>
      <c r="O445" s="769"/>
      <c r="P445" s="769"/>
      <c r="Q445" s="769"/>
      <c r="R445" s="769"/>
      <c r="S445" s="769"/>
      <c r="T445" s="769"/>
      <c r="U445" s="769"/>
      <c r="V445" s="769"/>
    </row>
    <row r="446" spans="1:22" ht="20.25" customHeight="1">
      <c r="A446" s="768" t="s">
        <v>0</v>
      </c>
      <c r="B446" s="768"/>
      <c r="C446" s="768"/>
      <c r="D446" s="769"/>
      <c r="E446" s="769"/>
      <c r="F446" s="769"/>
      <c r="G446" s="769"/>
      <c r="H446" s="769"/>
      <c r="I446" s="769"/>
      <c r="J446" s="769"/>
      <c r="K446" s="769"/>
      <c r="L446" s="769"/>
      <c r="M446" s="769"/>
      <c r="N446" s="769"/>
      <c r="O446" s="769"/>
      <c r="P446" s="769"/>
      <c r="Q446" s="769"/>
      <c r="R446" s="769"/>
      <c r="S446" s="769"/>
      <c r="T446" s="769"/>
      <c r="U446" s="769"/>
      <c r="V446" s="769"/>
    </row>
    <row r="447" spans="1:22" ht="20.25" customHeight="1">
      <c r="A447" s="115"/>
      <c r="B447" s="115"/>
      <c r="C447" s="115"/>
      <c r="D447" s="115"/>
      <c r="E447" s="115"/>
      <c r="F447" s="115"/>
      <c r="G447" s="115"/>
      <c r="H447" s="115"/>
      <c r="I447" s="115"/>
      <c r="J447" s="115"/>
      <c r="K447" s="115"/>
      <c r="L447" s="115"/>
      <c r="M447" s="115"/>
      <c r="N447" s="115"/>
      <c r="O447" s="115"/>
      <c r="P447" s="116"/>
      <c r="Q447" s="116"/>
      <c r="R447" s="116"/>
      <c r="S447" s="116"/>
      <c r="T447" s="116"/>
      <c r="U447" s="116"/>
      <c r="V447" s="116"/>
    </row>
    <row r="448" spans="1:22" ht="20.25" customHeight="1">
      <c r="A448" s="754" t="s">
        <v>324</v>
      </c>
      <c r="B448" s="754"/>
      <c r="C448" s="754"/>
      <c r="D448" s="754"/>
      <c r="E448" s="754"/>
      <c r="F448" s="754"/>
      <c r="G448" s="754"/>
      <c r="H448" s="754"/>
      <c r="I448" s="754"/>
      <c r="J448" s="754"/>
      <c r="K448" s="754"/>
      <c r="L448" s="754"/>
      <c r="M448" s="754"/>
      <c r="N448" s="754"/>
      <c r="O448" s="754"/>
      <c r="P448" s="754"/>
      <c r="Q448" s="754"/>
      <c r="R448" s="754"/>
      <c r="S448" s="754"/>
      <c r="T448" s="754"/>
      <c r="U448" s="754"/>
      <c r="V448" s="754"/>
    </row>
    <row r="449" spans="1:22" ht="20.25" customHeight="1">
      <c r="A449" s="754"/>
      <c r="B449" s="754"/>
      <c r="C449" s="754"/>
      <c r="D449" s="754"/>
      <c r="E449" s="754"/>
      <c r="F449" s="754"/>
      <c r="G449" s="754"/>
      <c r="H449" s="754"/>
      <c r="I449" s="754"/>
      <c r="J449" s="754"/>
      <c r="K449" s="754"/>
      <c r="L449" s="754"/>
      <c r="M449" s="754"/>
      <c r="N449" s="754"/>
      <c r="O449" s="754"/>
      <c r="P449" s="754"/>
      <c r="Q449" s="754"/>
      <c r="R449" s="754"/>
      <c r="S449" s="754"/>
      <c r="T449" s="754"/>
      <c r="U449" s="754"/>
      <c r="V449" s="754"/>
    </row>
    <row r="450" spans="1:22" ht="20.25" customHeight="1">
      <c r="A450" s="754"/>
      <c r="B450" s="754"/>
      <c r="C450" s="754"/>
      <c r="D450" s="754"/>
      <c r="E450" s="754"/>
      <c r="F450" s="754"/>
      <c r="G450" s="754"/>
      <c r="H450" s="754"/>
      <c r="I450" s="754"/>
      <c r="J450" s="754"/>
      <c r="K450" s="754"/>
      <c r="L450" s="754"/>
      <c r="M450" s="754"/>
      <c r="N450" s="754"/>
      <c r="O450" s="754"/>
      <c r="P450" s="754"/>
      <c r="Q450" s="754"/>
      <c r="R450" s="754"/>
      <c r="S450" s="754"/>
      <c r="T450" s="754"/>
      <c r="U450" s="754"/>
      <c r="V450" s="754"/>
    </row>
    <row r="451" spans="1:22" ht="20.25" customHeight="1">
      <c r="A451" s="754"/>
      <c r="B451" s="754"/>
      <c r="C451" s="754"/>
      <c r="D451" s="754"/>
      <c r="E451" s="754"/>
      <c r="F451" s="754"/>
      <c r="G451" s="754"/>
      <c r="H451" s="754"/>
      <c r="I451" s="754"/>
      <c r="J451" s="754"/>
      <c r="K451" s="754"/>
      <c r="L451" s="754"/>
      <c r="M451" s="754"/>
      <c r="N451" s="754"/>
      <c r="O451" s="754"/>
      <c r="P451" s="754"/>
      <c r="Q451" s="754"/>
      <c r="R451" s="754"/>
      <c r="S451" s="754"/>
      <c r="T451" s="754"/>
      <c r="U451" s="754"/>
      <c r="V451" s="754"/>
    </row>
    <row r="452" spans="1:22" ht="20.25" customHeight="1">
      <c r="A452" s="754"/>
      <c r="B452" s="754"/>
      <c r="C452" s="754"/>
      <c r="D452" s="754"/>
      <c r="E452" s="754"/>
      <c r="F452" s="754"/>
      <c r="G452" s="754"/>
      <c r="H452" s="754"/>
      <c r="I452" s="754"/>
      <c r="J452" s="754"/>
      <c r="K452" s="754"/>
      <c r="L452" s="754"/>
      <c r="M452" s="754"/>
      <c r="N452" s="754"/>
      <c r="O452" s="754"/>
      <c r="P452" s="754"/>
      <c r="Q452" s="754"/>
      <c r="R452" s="754"/>
      <c r="S452" s="754"/>
      <c r="T452" s="754"/>
      <c r="U452" s="754"/>
      <c r="V452" s="754"/>
    </row>
    <row r="453" spans="1:22" ht="20.25" customHeight="1">
      <c r="A453" s="754"/>
      <c r="B453" s="754"/>
      <c r="C453" s="754"/>
      <c r="D453" s="754"/>
      <c r="E453" s="754"/>
      <c r="F453" s="754"/>
      <c r="G453" s="754"/>
      <c r="H453" s="754"/>
      <c r="I453" s="754"/>
      <c r="J453" s="754"/>
      <c r="K453" s="754"/>
      <c r="L453" s="754"/>
      <c r="M453" s="754"/>
      <c r="N453" s="754"/>
      <c r="O453" s="754"/>
      <c r="P453" s="754"/>
      <c r="Q453" s="754"/>
      <c r="R453" s="754"/>
      <c r="S453" s="754"/>
      <c r="T453" s="754"/>
      <c r="U453" s="754"/>
      <c r="V453" s="754"/>
    </row>
    <row r="454" spans="1:22" ht="20.25" customHeight="1">
      <c r="A454" s="754"/>
      <c r="B454" s="754"/>
      <c r="C454" s="754"/>
      <c r="D454" s="754"/>
      <c r="E454" s="754"/>
      <c r="F454" s="754"/>
      <c r="G454" s="754"/>
      <c r="H454" s="754"/>
      <c r="I454" s="754"/>
      <c r="J454" s="754"/>
      <c r="K454" s="754"/>
      <c r="L454" s="754"/>
      <c r="M454" s="754"/>
      <c r="N454" s="754"/>
      <c r="O454" s="754"/>
      <c r="P454" s="754"/>
      <c r="Q454" s="754"/>
      <c r="R454" s="754"/>
      <c r="S454" s="754"/>
      <c r="T454" s="754"/>
      <c r="U454" s="754"/>
      <c r="V454" s="754"/>
    </row>
    <row r="455" spans="1:22" ht="20.25" customHeight="1">
      <c r="A455" s="754"/>
      <c r="B455" s="754"/>
      <c r="C455" s="754"/>
      <c r="D455" s="754"/>
      <c r="E455" s="754"/>
      <c r="F455" s="754"/>
      <c r="G455" s="754"/>
      <c r="H455" s="754"/>
      <c r="I455" s="754"/>
      <c r="J455" s="754"/>
      <c r="K455" s="754"/>
      <c r="L455" s="754"/>
      <c r="M455" s="754"/>
      <c r="N455" s="754"/>
      <c r="O455" s="754"/>
      <c r="P455" s="754"/>
      <c r="Q455" s="754"/>
      <c r="R455" s="754"/>
      <c r="S455" s="754"/>
      <c r="T455" s="754"/>
      <c r="U455" s="754"/>
      <c r="V455" s="754"/>
    </row>
    <row r="456" spans="1:22" ht="20.25" customHeight="1">
      <c r="A456" s="754"/>
      <c r="B456" s="754"/>
      <c r="C456" s="754"/>
      <c r="D456" s="754"/>
      <c r="E456" s="754"/>
      <c r="F456" s="754"/>
      <c r="G456" s="754"/>
      <c r="H456" s="754"/>
      <c r="I456" s="754"/>
      <c r="J456" s="754"/>
      <c r="K456" s="754"/>
      <c r="L456" s="754"/>
      <c r="M456" s="754"/>
      <c r="N456" s="754"/>
      <c r="O456" s="754"/>
      <c r="P456" s="754"/>
      <c r="Q456" s="754"/>
      <c r="R456" s="754"/>
      <c r="S456" s="754"/>
      <c r="T456" s="754"/>
      <c r="U456" s="754"/>
      <c r="V456" s="754"/>
    </row>
    <row r="457" spans="1:22" ht="20.25" customHeight="1">
      <c r="A457" s="754"/>
      <c r="B457" s="754"/>
      <c r="C457" s="754"/>
      <c r="D457" s="754"/>
      <c r="E457" s="754"/>
      <c r="F457" s="754"/>
      <c r="G457" s="754"/>
      <c r="H457" s="754"/>
      <c r="I457" s="754"/>
      <c r="J457" s="754"/>
      <c r="K457" s="754"/>
      <c r="L457" s="754"/>
      <c r="M457" s="754"/>
      <c r="N457" s="754"/>
      <c r="O457" s="754"/>
      <c r="P457" s="754"/>
      <c r="Q457" s="754"/>
      <c r="R457" s="754"/>
      <c r="S457" s="754"/>
      <c r="T457" s="754"/>
      <c r="U457" s="754"/>
      <c r="V457" s="754"/>
    </row>
    <row r="458" spans="1:22" ht="20.25" customHeight="1">
      <c r="A458" s="754"/>
      <c r="B458" s="754"/>
      <c r="C458" s="754"/>
      <c r="D458" s="754"/>
      <c r="E458" s="754"/>
      <c r="F458" s="754"/>
      <c r="G458" s="754"/>
      <c r="H458" s="754"/>
      <c r="I458" s="754"/>
      <c r="J458" s="754"/>
      <c r="K458" s="754"/>
      <c r="L458" s="754"/>
      <c r="M458" s="754"/>
      <c r="N458" s="754"/>
      <c r="O458" s="754"/>
      <c r="P458" s="754"/>
      <c r="Q458" s="754"/>
      <c r="R458" s="754"/>
      <c r="S458" s="754"/>
      <c r="T458" s="754"/>
      <c r="U458" s="754"/>
      <c r="V458" s="754"/>
    </row>
    <row r="459" spans="1:22" ht="20.25" customHeight="1">
      <c r="A459" s="754"/>
      <c r="B459" s="754"/>
      <c r="C459" s="754"/>
      <c r="D459" s="754"/>
      <c r="E459" s="754"/>
      <c r="F459" s="754"/>
      <c r="G459" s="754"/>
      <c r="H459" s="754"/>
      <c r="I459" s="754"/>
      <c r="J459" s="754"/>
      <c r="K459" s="754"/>
      <c r="L459" s="754"/>
      <c r="M459" s="754"/>
      <c r="N459" s="754"/>
      <c r="O459" s="754"/>
      <c r="P459" s="754"/>
      <c r="Q459" s="754"/>
      <c r="R459" s="754"/>
      <c r="S459" s="754"/>
      <c r="T459" s="754"/>
      <c r="U459" s="754"/>
      <c r="V459" s="754"/>
    </row>
    <row r="460" spans="1:22" ht="20.25" customHeight="1">
      <c r="A460" s="754"/>
      <c r="B460" s="754"/>
      <c r="C460" s="754"/>
      <c r="D460" s="754"/>
      <c r="E460" s="754"/>
      <c r="F460" s="754"/>
      <c r="G460" s="754"/>
      <c r="H460" s="754"/>
      <c r="I460" s="754"/>
      <c r="J460" s="754"/>
      <c r="K460" s="754"/>
      <c r="L460" s="754"/>
      <c r="M460" s="754"/>
      <c r="N460" s="754"/>
      <c r="O460" s="754"/>
      <c r="P460" s="754"/>
      <c r="Q460" s="754"/>
      <c r="R460" s="754"/>
      <c r="S460" s="754"/>
      <c r="T460" s="754"/>
      <c r="U460" s="754"/>
      <c r="V460" s="754"/>
    </row>
    <row r="461" spans="1:22" ht="20.25" customHeight="1">
      <c r="A461" s="754"/>
      <c r="B461" s="754"/>
      <c r="C461" s="754"/>
      <c r="D461" s="754"/>
      <c r="E461" s="754"/>
      <c r="F461" s="754"/>
      <c r="G461" s="754"/>
      <c r="H461" s="754"/>
      <c r="I461" s="754"/>
      <c r="J461" s="754"/>
      <c r="K461" s="754"/>
      <c r="L461" s="754"/>
      <c r="M461" s="754"/>
      <c r="N461" s="754"/>
      <c r="O461" s="754"/>
      <c r="P461" s="754"/>
      <c r="Q461" s="754"/>
      <c r="R461" s="754"/>
      <c r="S461" s="754"/>
      <c r="T461" s="754"/>
      <c r="U461" s="754"/>
      <c r="V461" s="754"/>
    </row>
    <row r="462" spans="1:22" ht="20.25" customHeight="1">
      <c r="A462" s="754"/>
      <c r="B462" s="754"/>
      <c r="C462" s="754"/>
      <c r="D462" s="754"/>
      <c r="E462" s="754"/>
      <c r="F462" s="754"/>
      <c r="G462" s="754"/>
      <c r="H462" s="754"/>
      <c r="I462" s="754"/>
      <c r="J462" s="754"/>
      <c r="K462" s="754"/>
      <c r="L462" s="754"/>
      <c r="M462" s="754"/>
      <c r="N462" s="754"/>
      <c r="O462" s="754"/>
      <c r="P462" s="754"/>
      <c r="Q462" s="754"/>
      <c r="R462" s="754"/>
      <c r="S462" s="754"/>
      <c r="T462" s="754"/>
      <c r="U462" s="754"/>
      <c r="V462" s="754"/>
    </row>
    <row r="463" spans="1:22" ht="20.25" customHeight="1">
      <c r="A463" s="115"/>
      <c r="B463" s="115"/>
      <c r="C463" s="115"/>
      <c r="D463" s="115"/>
      <c r="E463" s="115"/>
      <c r="F463" s="115"/>
      <c r="G463" s="115"/>
      <c r="H463" s="115"/>
      <c r="I463" s="115"/>
      <c r="J463" s="115"/>
      <c r="K463" s="115"/>
      <c r="L463" s="115"/>
      <c r="M463" s="115"/>
      <c r="N463" s="115"/>
      <c r="O463" s="115"/>
      <c r="P463" s="116"/>
      <c r="Q463" s="116"/>
      <c r="R463" s="116"/>
      <c r="S463" s="116"/>
      <c r="T463" s="116"/>
      <c r="U463" s="116"/>
      <c r="V463" s="116"/>
    </row>
    <row r="464" spans="1:22" ht="20.25" customHeight="1">
      <c r="A464" s="755" t="s">
        <v>325</v>
      </c>
      <c r="B464" s="756"/>
      <c r="C464" s="756"/>
      <c r="D464" s="756"/>
      <c r="E464" s="756"/>
      <c r="F464" s="756"/>
      <c r="G464" s="756"/>
      <c r="H464" s="756"/>
      <c r="I464" s="756"/>
      <c r="J464" s="756"/>
      <c r="K464" s="756"/>
      <c r="L464" s="756"/>
      <c r="M464" s="756"/>
      <c r="N464" s="756"/>
      <c r="O464" s="756"/>
      <c r="P464" s="756"/>
      <c r="Q464" s="756"/>
      <c r="R464" s="756"/>
      <c r="S464" s="756"/>
      <c r="T464" s="756"/>
      <c r="U464" s="756"/>
      <c r="V464" s="757"/>
    </row>
    <row r="465" spans="1:22" ht="20.25" customHeight="1">
      <c r="A465" s="758"/>
      <c r="B465" s="759"/>
      <c r="C465" s="759"/>
      <c r="D465" s="759"/>
      <c r="E465" s="759"/>
      <c r="F465" s="759"/>
      <c r="G465" s="759"/>
      <c r="H465" s="759"/>
      <c r="I465" s="759"/>
      <c r="J465" s="759"/>
      <c r="K465" s="759"/>
      <c r="L465" s="759"/>
      <c r="M465" s="759"/>
      <c r="N465" s="759"/>
      <c r="O465" s="759"/>
      <c r="P465" s="759"/>
      <c r="Q465" s="759"/>
      <c r="R465" s="759"/>
      <c r="S465" s="759"/>
      <c r="T465" s="759"/>
      <c r="U465" s="759"/>
      <c r="V465" s="760"/>
    </row>
    <row r="466" spans="1:22" ht="20.25" customHeight="1">
      <c r="A466" s="758"/>
      <c r="B466" s="759"/>
      <c r="C466" s="759"/>
      <c r="D466" s="759"/>
      <c r="E466" s="759"/>
      <c r="F466" s="759"/>
      <c r="G466" s="759"/>
      <c r="H466" s="759"/>
      <c r="I466" s="759"/>
      <c r="J466" s="759"/>
      <c r="K466" s="759"/>
      <c r="L466" s="759"/>
      <c r="M466" s="759"/>
      <c r="N466" s="759"/>
      <c r="O466" s="759"/>
      <c r="P466" s="759"/>
      <c r="Q466" s="759"/>
      <c r="R466" s="759"/>
      <c r="S466" s="759"/>
      <c r="T466" s="759"/>
      <c r="U466" s="759"/>
      <c r="V466" s="760"/>
    </row>
    <row r="467" spans="1:22" ht="20.25" customHeight="1">
      <c r="A467" s="758"/>
      <c r="B467" s="759"/>
      <c r="C467" s="759"/>
      <c r="D467" s="759"/>
      <c r="E467" s="759"/>
      <c r="F467" s="759"/>
      <c r="G467" s="759"/>
      <c r="H467" s="759"/>
      <c r="I467" s="759"/>
      <c r="J467" s="759"/>
      <c r="K467" s="759"/>
      <c r="L467" s="759"/>
      <c r="M467" s="759"/>
      <c r="N467" s="759"/>
      <c r="O467" s="759"/>
      <c r="P467" s="759"/>
      <c r="Q467" s="759"/>
      <c r="R467" s="759"/>
      <c r="S467" s="759"/>
      <c r="T467" s="759"/>
      <c r="U467" s="759"/>
      <c r="V467" s="760"/>
    </row>
    <row r="468" spans="1:22" ht="20.25" customHeight="1">
      <c r="A468" s="758"/>
      <c r="B468" s="759"/>
      <c r="C468" s="759"/>
      <c r="D468" s="759"/>
      <c r="E468" s="759"/>
      <c r="F468" s="759"/>
      <c r="G468" s="759"/>
      <c r="H468" s="759"/>
      <c r="I468" s="759"/>
      <c r="J468" s="759"/>
      <c r="K468" s="759"/>
      <c r="L468" s="759"/>
      <c r="M468" s="759"/>
      <c r="N468" s="759"/>
      <c r="O468" s="759"/>
      <c r="P468" s="759"/>
      <c r="Q468" s="759"/>
      <c r="R468" s="759"/>
      <c r="S468" s="759"/>
      <c r="T468" s="759"/>
      <c r="U468" s="759"/>
      <c r="V468" s="760"/>
    </row>
    <row r="469" spans="1:22" ht="20.25" customHeight="1">
      <c r="A469" s="758"/>
      <c r="B469" s="759"/>
      <c r="C469" s="759"/>
      <c r="D469" s="759"/>
      <c r="E469" s="759"/>
      <c r="F469" s="759"/>
      <c r="G469" s="759"/>
      <c r="H469" s="759"/>
      <c r="I469" s="759"/>
      <c r="J469" s="759"/>
      <c r="K469" s="759"/>
      <c r="L469" s="759"/>
      <c r="M469" s="759"/>
      <c r="N469" s="759"/>
      <c r="O469" s="759"/>
      <c r="P469" s="759"/>
      <c r="Q469" s="759"/>
      <c r="R469" s="759"/>
      <c r="S469" s="759"/>
      <c r="T469" s="759"/>
      <c r="U469" s="759"/>
      <c r="V469" s="760"/>
    </row>
    <row r="470" spans="1:22" ht="20.25" customHeight="1">
      <c r="A470" s="758"/>
      <c r="B470" s="759"/>
      <c r="C470" s="759"/>
      <c r="D470" s="759"/>
      <c r="E470" s="759"/>
      <c r="F470" s="759"/>
      <c r="G470" s="759"/>
      <c r="H470" s="759"/>
      <c r="I470" s="759"/>
      <c r="J470" s="759"/>
      <c r="K470" s="759"/>
      <c r="L470" s="759"/>
      <c r="M470" s="759"/>
      <c r="N470" s="759"/>
      <c r="O470" s="759"/>
      <c r="P470" s="759"/>
      <c r="Q470" s="759"/>
      <c r="R470" s="759"/>
      <c r="S470" s="759"/>
      <c r="T470" s="759"/>
      <c r="U470" s="759"/>
      <c r="V470" s="760"/>
    </row>
    <row r="471" spans="1:22" ht="20.25" customHeight="1">
      <c r="A471" s="758"/>
      <c r="B471" s="759"/>
      <c r="C471" s="759"/>
      <c r="D471" s="759"/>
      <c r="E471" s="759"/>
      <c r="F471" s="759"/>
      <c r="G471" s="759"/>
      <c r="H471" s="759"/>
      <c r="I471" s="759"/>
      <c r="J471" s="759"/>
      <c r="K471" s="759"/>
      <c r="L471" s="759"/>
      <c r="M471" s="759"/>
      <c r="N471" s="759"/>
      <c r="O471" s="759"/>
      <c r="P471" s="759"/>
      <c r="Q471" s="759"/>
      <c r="R471" s="759"/>
      <c r="S471" s="759"/>
      <c r="T471" s="759"/>
      <c r="U471" s="759"/>
      <c r="V471" s="760"/>
    </row>
    <row r="472" spans="1:22" ht="20.25" customHeight="1">
      <c r="A472" s="758"/>
      <c r="B472" s="759"/>
      <c r="C472" s="759"/>
      <c r="D472" s="759"/>
      <c r="E472" s="759"/>
      <c r="F472" s="759"/>
      <c r="G472" s="759"/>
      <c r="H472" s="759"/>
      <c r="I472" s="759"/>
      <c r="J472" s="759"/>
      <c r="K472" s="759"/>
      <c r="L472" s="759"/>
      <c r="M472" s="759"/>
      <c r="N472" s="759"/>
      <c r="O472" s="759"/>
      <c r="P472" s="759"/>
      <c r="Q472" s="759"/>
      <c r="R472" s="759"/>
      <c r="S472" s="759"/>
      <c r="T472" s="759"/>
      <c r="U472" s="759"/>
      <c r="V472" s="760"/>
    </row>
    <row r="473" spans="1:22" ht="20.25" customHeight="1">
      <c r="A473" s="758"/>
      <c r="B473" s="759"/>
      <c r="C473" s="759"/>
      <c r="D473" s="759"/>
      <c r="E473" s="759"/>
      <c r="F473" s="759"/>
      <c r="G473" s="759"/>
      <c r="H473" s="759"/>
      <c r="I473" s="759"/>
      <c r="J473" s="759"/>
      <c r="K473" s="759"/>
      <c r="L473" s="759"/>
      <c r="M473" s="759"/>
      <c r="N473" s="759"/>
      <c r="O473" s="759"/>
      <c r="P473" s="759"/>
      <c r="Q473" s="759"/>
      <c r="R473" s="759"/>
      <c r="S473" s="759"/>
      <c r="T473" s="759"/>
      <c r="U473" s="759"/>
      <c r="V473" s="760"/>
    </row>
    <row r="474" spans="1:22" ht="20.25" customHeight="1">
      <c r="A474" s="758"/>
      <c r="B474" s="759"/>
      <c r="C474" s="759"/>
      <c r="D474" s="759"/>
      <c r="E474" s="759"/>
      <c r="F474" s="759"/>
      <c r="G474" s="759"/>
      <c r="H474" s="759"/>
      <c r="I474" s="759"/>
      <c r="J474" s="759"/>
      <c r="K474" s="759"/>
      <c r="L474" s="759"/>
      <c r="M474" s="759"/>
      <c r="N474" s="759"/>
      <c r="O474" s="759"/>
      <c r="P474" s="759"/>
      <c r="Q474" s="759"/>
      <c r="R474" s="759"/>
      <c r="S474" s="759"/>
      <c r="T474" s="759"/>
      <c r="U474" s="759"/>
      <c r="V474" s="760"/>
    </row>
    <row r="475" spans="1:22" ht="20.25" customHeight="1">
      <c r="A475" s="758"/>
      <c r="B475" s="759"/>
      <c r="C475" s="759"/>
      <c r="D475" s="759"/>
      <c r="E475" s="759"/>
      <c r="F475" s="759"/>
      <c r="G475" s="759"/>
      <c r="H475" s="759"/>
      <c r="I475" s="759"/>
      <c r="J475" s="759"/>
      <c r="K475" s="759"/>
      <c r="L475" s="759"/>
      <c r="M475" s="759"/>
      <c r="N475" s="759"/>
      <c r="O475" s="759"/>
      <c r="P475" s="759"/>
      <c r="Q475" s="759"/>
      <c r="R475" s="759"/>
      <c r="S475" s="759"/>
      <c r="T475" s="759"/>
      <c r="U475" s="759"/>
      <c r="V475" s="760"/>
    </row>
    <row r="476" spans="1:22" ht="20.25" customHeight="1">
      <c r="A476" s="758"/>
      <c r="B476" s="759"/>
      <c r="C476" s="759"/>
      <c r="D476" s="759"/>
      <c r="E476" s="759"/>
      <c r="F476" s="759"/>
      <c r="G476" s="759"/>
      <c r="H476" s="759"/>
      <c r="I476" s="759"/>
      <c r="J476" s="759"/>
      <c r="K476" s="759"/>
      <c r="L476" s="759"/>
      <c r="M476" s="759"/>
      <c r="N476" s="759"/>
      <c r="O476" s="759"/>
      <c r="P476" s="759"/>
      <c r="Q476" s="759"/>
      <c r="R476" s="759"/>
      <c r="S476" s="759"/>
      <c r="T476" s="759"/>
      <c r="U476" s="759"/>
      <c r="V476" s="760"/>
    </row>
    <row r="477" spans="1:22" ht="20.25" customHeight="1">
      <c r="A477" s="758"/>
      <c r="B477" s="759"/>
      <c r="C477" s="759"/>
      <c r="D477" s="759"/>
      <c r="E477" s="759"/>
      <c r="F477" s="759"/>
      <c r="G477" s="759"/>
      <c r="H477" s="759"/>
      <c r="I477" s="759"/>
      <c r="J477" s="759"/>
      <c r="K477" s="759"/>
      <c r="L477" s="759"/>
      <c r="M477" s="759"/>
      <c r="N477" s="759"/>
      <c r="O477" s="759"/>
      <c r="P477" s="759"/>
      <c r="Q477" s="759"/>
      <c r="R477" s="759"/>
      <c r="S477" s="759"/>
      <c r="T477" s="759"/>
      <c r="U477" s="759"/>
      <c r="V477" s="760"/>
    </row>
    <row r="478" spans="1:22" ht="20.25" customHeight="1">
      <c r="A478" s="758"/>
      <c r="B478" s="759"/>
      <c r="C478" s="759"/>
      <c r="D478" s="759"/>
      <c r="E478" s="759"/>
      <c r="F478" s="759"/>
      <c r="G478" s="759"/>
      <c r="H478" s="759"/>
      <c r="I478" s="759"/>
      <c r="J478" s="759"/>
      <c r="K478" s="759"/>
      <c r="L478" s="759"/>
      <c r="M478" s="759"/>
      <c r="N478" s="759"/>
      <c r="O478" s="759"/>
      <c r="P478" s="759"/>
      <c r="Q478" s="759"/>
      <c r="R478" s="759"/>
      <c r="S478" s="759"/>
      <c r="T478" s="759"/>
      <c r="U478" s="759"/>
      <c r="V478" s="760"/>
    </row>
    <row r="479" spans="1:22" ht="20.25" customHeight="1">
      <c r="A479" s="758"/>
      <c r="B479" s="759"/>
      <c r="C479" s="759"/>
      <c r="D479" s="759"/>
      <c r="E479" s="759"/>
      <c r="F479" s="759"/>
      <c r="G479" s="759"/>
      <c r="H479" s="759"/>
      <c r="I479" s="759"/>
      <c r="J479" s="759"/>
      <c r="K479" s="759"/>
      <c r="L479" s="759"/>
      <c r="M479" s="759"/>
      <c r="N479" s="759"/>
      <c r="O479" s="759"/>
      <c r="P479" s="759"/>
      <c r="Q479" s="759"/>
      <c r="R479" s="759"/>
      <c r="S479" s="759"/>
      <c r="T479" s="759"/>
      <c r="U479" s="759"/>
      <c r="V479" s="760"/>
    </row>
    <row r="480" spans="1:22" ht="20.25" customHeight="1">
      <c r="A480" s="758"/>
      <c r="B480" s="759"/>
      <c r="C480" s="759"/>
      <c r="D480" s="759"/>
      <c r="E480" s="759"/>
      <c r="F480" s="759"/>
      <c r="G480" s="759"/>
      <c r="H480" s="759"/>
      <c r="I480" s="759"/>
      <c r="J480" s="759"/>
      <c r="K480" s="759"/>
      <c r="L480" s="759"/>
      <c r="M480" s="759"/>
      <c r="N480" s="759"/>
      <c r="O480" s="759"/>
      <c r="P480" s="759"/>
      <c r="Q480" s="759"/>
      <c r="R480" s="759"/>
      <c r="S480" s="759"/>
      <c r="T480" s="759"/>
      <c r="U480" s="759"/>
      <c r="V480" s="760"/>
    </row>
    <row r="481" spans="1:22" ht="20.25" customHeight="1">
      <c r="A481" s="758"/>
      <c r="B481" s="759"/>
      <c r="C481" s="759"/>
      <c r="D481" s="759"/>
      <c r="E481" s="759"/>
      <c r="F481" s="759"/>
      <c r="G481" s="759"/>
      <c r="H481" s="759"/>
      <c r="I481" s="759"/>
      <c r="J481" s="759"/>
      <c r="K481" s="759"/>
      <c r="L481" s="759"/>
      <c r="M481" s="759"/>
      <c r="N481" s="759"/>
      <c r="O481" s="759"/>
      <c r="P481" s="759"/>
      <c r="Q481" s="759"/>
      <c r="R481" s="759"/>
      <c r="S481" s="759"/>
      <c r="T481" s="759"/>
      <c r="U481" s="759"/>
      <c r="V481" s="760"/>
    </row>
    <row r="482" spans="1:22" ht="20.25" customHeight="1">
      <c r="A482" s="758"/>
      <c r="B482" s="759"/>
      <c r="C482" s="759"/>
      <c r="D482" s="759"/>
      <c r="E482" s="759"/>
      <c r="F482" s="759"/>
      <c r="G482" s="759"/>
      <c r="H482" s="759"/>
      <c r="I482" s="759"/>
      <c r="J482" s="759"/>
      <c r="K482" s="759"/>
      <c r="L482" s="759"/>
      <c r="M482" s="759"/>
      <c r="N482" s="759"/>
      <c r="O482" s="759"/>
      <c r="P482" s="759"/>
      <c r="Q482" s="759"/>
      <c r="R482" s="759"/>
      <c r="S482" s="759"/>
      <c r="T482" s="759"/>
      <c r="U482" s="759"/>
      <c r="V482" s="760"/>
    </row>
    <row r="483" spans="1:22" ht="20.25" customHeight="1">
      <c r="A483" s="758"/>
      <c r="B483" s="759"/>
      <c r="C483" s="759"/>
      <c r="D483" s="759"/>
      <c r="E483" s="759"/>
      <c r="F483" s="759"/>
      <c r="G483" s="759"/>
      <c r="H483" s="759"/>
      <c r="I483" s="759"/>
      <c r="J483" s="759"/>
      <c r="K483" s="759"/>
      <c r="L483" s="759"/>
      <c r="M483" s="759"/>
      <c r="N483" s="759"/>
      <c r="O483" s="759"/>
      <c r="P483" s="759"/>
      <c r="Q483" s="759"/>
      <c r="R483" s="759"/>
      <c r="S483" s="759"/>
      <c r="T483" s="759"/>
      <c r="U483" s="759"/>
      <c r="V483" s="760"/>
    </row>
    <row r="484" spans="1:22" ht="20.25" customHeight="1">
      <c r="A484" s="761"/>
      <c r="B484" s="762"/>
      <c r="C484" s="762"/>
      <c r="D484" s="762"/>
      <c r="E484" s="762"/>
      <c r="F484" s="762"/>
      <c r="G484" s="762"/>
      <c r="H484" s="762"/>
      <c r="I484" s="762"/>
      <c r="J484" s="762"/>
      <c r="K484" s="762"/>
      <c r="L484" s="762"/>
      <c r="M484" s="762"/>
      <c r="N484" s="762"/>
      <c r="O484" s="762"/>
      <c r="P484" s="762"/>
      <c r="Q484" s="762"/>
      <c r="R484" s="762"/>
      <c r="S484" s="762"/>
      <c r="T484" s="762"/>
      <c r="U484" s="762"/>
      <c r="V484" s="763"/>
    </row>
    <row r="485" spans="1:22" ht="20.25" customHeight="1">
      <c r="A485" s="764"/>
      <c r="B485" s="764"/>
      <c r="C485" s="764"/>
      <c r="D485" s="764"/>
      <c r="E485" s="764"/>
      <c r="F485" s="764"/>
      <c r="G485" s="764"/>
      <c r="H485" s="764"/>
      <c r="I485" s="764"/>
      <c r="J485" s="764"/>
      <c r="K485" s="764"/>
      <c r="L485" s="764"/>
      <c r="M485" s="764"/>
      <c r="N485" s="764"/>
      <c r="O485" s="764"/>
      <c r="P485" s="764"/>
      <c r="Q485" s="764"/>
      <c r="R485" s="764"/>
      <c r="S485" s="764"/>
      <c r="T485" s="764"/>
      <c r="U485" s="764"/>
      <c r="V485" s="764"/>
    </row>
    <row r="486" spans="1:22" ht="20.25" customHeight="1">
      <c r="A486" s="112" t="str">
        <f>A442</f>
        <v>(【参考】　様式第３号)</v>
      </c>
      <c r="B486" s="112"/>
      <c r="C486" s="112"/>
      <c r="D486" s="112"/>
      <c r="E486" s="112"/>
      <c r="F486" s="112"/>
      <c r="G486" s="112"/>
      <c r="H486" s="112"/>
      <c r="I486" s="112"/>
      <c r="J486" s="112"/>
      <c r="K486"/>
      <c r="L486"/>
      <c r="M486"/>
      <c r="N486" s="765" t="s">
        <v>321</v>
      </c>
      <c r="O486" s="765"/>
      <c r="P486" s="765"/>
      <c r="Q486" s="765">
        <f>$Q$2</f>
        <v>0</v>
      </c>
      <c r="R486" s="765"/>
      <c r="S486" s="765"/>
      <c r="T486" s="765"/>
      <c r="U486" s="765"/>
      <c r="V486" s="765"/>
    </row>
    <row r="487" spans="1:22" ht="20.25" customHeight="1">
      <c r="A487" s="766" t="s">
        <v>180</v>
      </c>
      <c r="B487" s="766"/>
      <c r="C487" s="113">
        <f>$C$3</f>
        <v>0</v>
      </c>
      <c r="D487" s="767" t="s">
        <v>322</v>
      </c>
      <c r="E487" s="767"/>
      <c r="F487" s="114" t="s">
        <v>323</v>
      </c>
      <c r="G487" s="114"/>
      <c r="H487" s="114"/>
      <c r="I487" s="114"/>
      <c r="J487" s="114"/>
      <c r="K487" s="114"/>
      <c r="L487" s="114"/>
      <c r="M487" s="114"/>
      <c r="N487" s="114"/>
      <c r="O487" s="114"/>
      <c r="P487" s="114"/>
      <c r="Q487" s="114"/>
      <c r="R487" s="114"/>
      <c r="S487" s="114"/>
      <c r="T487" s="114"/>
      <c r="U487" s="114"/>
      <c r="V487" s="114"/>
    </row>
    <row r="488" spans="1:22" ht="20.25" customHeight="1">
      <c r="A488" s="115"/>
      <c r="B488" s="115"/>
      <c r="C488" s="115"/>
      <c r="D488" s="115"/>
      <c r="E488" s="115"/>
      <c r="F488" s="115"/>
      <c r="G488" s="115"/>
      <c r="H488" s="115"/>
      <c r="I488" s="115"/>
      <c r="J488" s="115"/>
      <c r="K488" s="115"/>
      <c r="L488" s="115"/>
      <c r="M488" s="115"/>
      <c r="N488" s="115"/>
      <c r="O488" s="115"/>
      <c r="P488" s="115"/>
      <c r="Q488" s="115"/>
      <c r="R488" s="115"/>
      <c r="S488" s="115"/>
      <c r="T488" s="115"/>
      <c r="U488" s="115"/>
      <c r="V488" s="115"/>
    </row>
    <row r="489" spans="1:22" ht="20.25" customHeight="1">
      <c r="A489" s="768" t="s">
        <v>253</v>
      </c>
      <c r="B489" s="768"/>
      <c r="C489" s="768"/>
      <c r="D489" s="768"/>
      <c r="E489" s="768"/>
      <c r="F489" s="769"/>
      <c r="G489" s="769"/>
      <c r="H489" s="769"/>
      <c r="I489" s="769"/>
      <c r="J489" s="769"/>
      <c r="K489" s="769"/>
      <c r="L489" s="769"/>
      <c r="M489" s="769"/>
      <c r="N489" s="769"/>
      <c r="O489" s="769"/>
      <c r="P489" s="769"/>
      <c r="Q489" s="769"/>
      <c r="R489" s="769"/>
      <c r="S489" s="769"/>
      <c r="T489" s="769"/>
      <c r="U489" s="769"/>
      <c r="V489" s="769"/>
    </row>
    <row r="490" spans="1:22" ht="20.25" customHeight="1">
      <c r="A490" s="768" t="s">
        <v>0</v>
      </c>
      <c r="B490" s="768"/>
      <c r="C490" s="768"/>
      <c r="D490" s="769"/>
      <c r="E490" s="769"/>
      <c r="F490" s="769"/>
      <c r="G490" s="769"/>
      <c r="H490" s="769"/>
      <c r="I490" s="769"/>
      <c r="J490" s="769"/>
      <c r="K490" s="769"/>
      <c r="L490" s="769"/>
      <c r="M490" s="769"/>
      <c r="N490" s="769"/>
      <c r="O490" s="769"/>
      <c r="P490" s="769"/>
      <c r="Q490" s="769"/>
      <c r="R490" s="769"/>
      <c r="S490" s="769"/>
      <c r="T490" s="769"/>
      <c r="U490" s="769"/>
      <c r="V490" s="769"/>
    </row>
    <row r="491" spans="1:22" ht="20.25" customHeight="1">
      <c r="A491" s="115"/>
      <c r="B491" s="115"/>
      <c r="C491" s="115"/>
      <c r="D491" s="115"/>
      <c r="E491" s="115"/>
      <c r="F491" s="115"/>
      <c r="G491" s="115"/>
      <c r="H491" s="115"/>
      <c r="I491" s="115"/>
      <c r="J491" s="115"/>
      <c r="K491" s="115"/>
      <c r="L491" s="115"/>
      <c r="M491" s="115"/>
      <c r="N491" s="115"/>
      <c r="O491" s="115"/>
      <c r="P491" s="116"/>
      <c r="Q491" s="116"/>
      <c r="R491" s="116"/>
      <c r="S491" s="116"/>
      <c r="T491" s="116"/>
      <c r="U491" s="116"/>
      <c r="V491" s="116"/>
    </row>
    <row r="492" spans="1:22" ht="20.25" customHeight="1">
      <c r="A492" s="754" t="s">
        <v>324</v>
      </c>
      <c r="B492" s="754"/>
      <c r="C492" s="754"/>
      <c r="D492" s="754"/>
      <c r="E492" s="754"/>
      <c r="F492" s="754"/>
      <c r="G492" s="754"/>
      <c r="H492" s="754"/>
      <c r="I492" s="754"/>
      <c r="J492" s="754"/>
      <c r="K492" s="754"/>
      <c r="L492" s="754"/>
      <c r="M492" s="754"/>
      <c r="N492" s="754"/>
      <c r="O492" s="754"/>
      <c r="P492" s="754"/>
      <c r="Q492" s="754"/>
      <c r="R492" s="754"/>
      <c r="S492" s="754"/>
      <c r="T492" s="754"/>
      <c r="U492" s="754"/>
      <c r="V492" s="754"/>
    </row>
    <row r="493" spans="1:22" ht="20.25" customHeight="1">
      <c r="A493" s="754"/>
      <c r="B493" s="754"/>
      <c r="C493" s="754"/>
      <c r="D493" s="754"/>
      <c r="E493" s="754"/>
      <c r="F493" s="754"/>
      <c r="G493" s="754"/>
      <c r="H493" s="754"/>
      <c r="I493" s="754"/>
      <c r="J493" s="754"/>
      <c r="K493" s="754"/>
      <c r="L493" s="754"/>
      <c r="M493" s="754"/>
      <c r="N493" s="754"/>
      <c r="O493" s="754"/>
      <c r="P493" s="754"/>
      <c r="Q493" s="754"/>
      <c r="R493" s="754"/>
      <c r="S493" s="754"/>
      <c r="T493" s="754"/>
      <c r="U493" s="754"/>
      <c r="V493" s="754"/>
    </row>
    <row r="494" spans="1:22" ht="20.25" customHeight="1">
      <c r="A494" s="754"/>
      <c r="B494" s="754"/>
      <c r="C494" s="754"/>
      <c r="D494" s="754"/>
      <c r="E494" s="754"/>
      <c r="F494" s="754"/>
      <c r="G494" s="754"/>
      <c r="H494" s="754"/>
      <c r="I494" s="754"/>
      <c r="J494" s="754"/>
      <c r="K494" s="754"/>
      <c r="L494" s="754"/>
      <c r="M494" s="754"/>
      <c r="N494" s="754"/>
      <c r="O494" s="754"/>
      <c r="P494" s="754"/>
      <c r="Q494" s="754"/>
      <c r="R494" s="754"/>
      <c r="S494" s="754"/>
      <c r="T494" s="754"/>
      <c r="U494" s="754"/>
      <c r="V494" s="754"/>
    </row>
    <row r="495" spans="1:22" ht="20.25" customHeight="1">
      <c r="A495" s="754"/>
      <c r="B495" s="754"/>
      <c r="C495" s="754"/>
      <c r="D495" s="754"/>
      <c r="E495" s="754"/>
      <c r="F495" s="754"/>
      <c r="G495" s="754"/>
      <c r="H495" s="754"/>
      <c r="I495" s="754"/>
      <c r="J495" s="754"/>
      <c r="K495" s="754"/>
      <c r="L495" s="754"/>
      <c r="M495" s="754"/>
      <c r="N495" s="754"/>
      <c r="O495" s="754"/>
      <c r="P495" s="754"/>
      <c r="Q495" s="754"/>
      <c r="R495" s="754"/>
      <c r="S495" s="754"/>
      <c r="T495" s="754"/>
      <c r="U495" s="754"/>
      <c r="V495" s="754"/>
    </row>
    <row r="496" spans="1:22" ht="20.25" customHeight="1">
      <c r="A496" s="754"/>
      <c r="B496" s="754"/>
      <c r="C496" s="754"/>
      <c r="D496" s="754"/>
      <c r="E496" s="754"/>
      <c r="F496" s="754"/>
      <c r="G496" s="754"/>
      <c r="H496" s="754"/>
      <c r="I496" s="754"/>
      <c r="J496" s="754"/>
      <c r="K496" s="754"/>
      <c r="L496" s="754"/>
      <c r="M496" s="754"/>
      <c r="N496" s="754"/>
      <c r="O496" s="754"/>
      <c r="P496" s="754"/>
      <c r="Q496" s="754"/>
      <c r="R496" s="754"/>
      <c r="S496" s="754"/>
      <c r="T496" s="754"/>
      <c r="U496" s="754"/>
      <c r="V496" s="754"/>
    </row>
    <row r="497" spans="1:22" ht="20.25" customHeight="1">
      <c r="A497" s="754"/>
      <c r="B497" s="754"/>
      <c r="C497" s="754"/>
      <c r="D497" s="754"/>
      <c r="E497" s="754"/>
      <c r="F497" s="754"/>
      <c r="G497" s="754"/>
      <c r="H497" s="754"/>
      <c r="I497" s="754"/>
      <c r="J497" s="754"/>
      <c r="K497" s="754"/>
      <c r="L497" s="754"/>
      <c r="M497" s="754"/>
      <c r="N497" s="754"/>
      <c r="O497" s="754"/>
      <c r="P497" s="754"/>
      <c r="Q497" s="754"/>
      <c r="R497" s="754"/>
      <c r="S497" s="754"/>
      <c r="T497" s="754"/>
      <c r="U497" s="754"/>
      <c r="V497" s="754"/>
    </row>
    <row r="498" spans="1:22" ht="20.25" customHeight="1">
      <c r="A498" s="754"/>
      <c r="B498" s="754"/>
      <c r="C498" s="754"/>
      <c r="D498" s="754"/>
      <c r="E498" s="754"/>
      <c r="F498" s="754"/>
      <c r="G498" s="754"/>
      <c r="H498" s="754"/>
      <c r="I498" s="754"/>
      <c r="J498" s="754"/>
      <c r="K498" s="754"/>
      <c r="L498" s="754"/>
      <c r="M498" s="754"/>
      <c r="N498" s="754"/>
      <c r="O498" s="754"/>
      <c r="P498" s="754"/>
      <c r="Q498" s="754"/>
      <c r="R498" s="754"/>
      <c r="S498" s="754"/>
      <c r="T498" s="754"/>
      <c r="U498" s="754"/>
      <c r="V498" s="754"/>
    </row>
    <row r="499" spans="1:22" ht="20.25" customHeight="1">
      <c r="A499" s="754"/>
      <c r="B499" s="754"/>
      <c r="C499" s="754"/>
      <c r="D499" s="754"/>
      <c r="E499" s="754"/>
      <c r="F499" s="754"/>
      <c r="G499" s="754"/>
      <c r="H499" s="754"/>
      <c r="I499" s="754"/>
      <c r="J499" s="754"/>
      <c r="K499" s="754"/>
      <c r="L499" s="754"/>
      <c r="M499" s="754"/>
      <c r="N499" s="754"/>
      <c r="O499" s="754"/>
      <c r="P499" s="754"/>
      <c r="Q499" s="754"/>
      <c r="R499" s="754"/>
      <c r="S499" s="754"/>
      <c r="T499" s="754"/>
      <c r="U499" s="754"/>
      <c r="V499" s="754"/>
    </row>
    <row r="500" spans="1:22" ht="20.25" customHeight="1">
      <c r="A500" s="754"/>
      <c r="B500" s="754"/>
      <c r="C500" s="754"/>
      <c r="D500" s="754"/>
      <c r="E500" s="754"/>
      <c r="F500" s="754"/>
      <c r="G500" s="754"/>
      <c r="H500" s="754"/>
      <c r="I500" s="754"/>
      <c r="J500" s="754"/>
      <c r="K500" s="754"/>
      <c r="L500" s="754"/>
      <c r="M500" s="754"/>
      <c r="N500" s="754"/>
      <c r="O500" s="754"/>
      <c r="P500" s="754"/>
      <c r="Q500" s="754"/>
      <c r="R500" s="754"/>
      <c r="S500" s="754"/>
      <c r="T500" s="754"/>
      <c r="U500" s="754"/>
      <c r="V500" s="754"/>
    </row>
    <row r="501" spans="1:22" ht="20.25" customHeight="1">
      <c r="A501" s="754"/>
      <c r="B501" s="754"/>
      <c r="C501" s="754"/>
      <c r="D501" s="754"/>
      <c r="E501" s="754"/>
      <c r="F501" s="754"/>
      <c r="G501" s="754"/>
      <c r="H501" s="754"/>
      <c r="I501" s="754"/>
      <c r="J501" s="754"/>
      <c r="K501" s="754"/>
      <c r="L501" s="754"/>
      <c r="M501" s="754"/>
      <c r="N501" s="754"/>
      <c r="O501" s="754"/>
      <c r="P501" s="754"/>
      <c r="Q501" s="754"/>
      <c r="R501" s="754"/>
      <c r="S501" s="754"/>
      <c r="T501" s="754"/>
      <c r="U501" s="754"/>
      <c r="V501" s="754"/>
    </row>
    <row r="502" spans="1:22" ht="20.25" customHeight="1">
      <c r="A502" s="754"/>
      <c r="B502" s="754"/>
      <c r="C502" s="754"/>
      <c r="D502" s="754"/>
      <c r="E502" s="754"/>
      <c r="F502" s="754"/>
      <c r="G502" s="754"/>
      <c r="H502" s="754"/>
      <c r="I502" s="754"/>
      <c r="J502" s="754"/>
      <c r="K502" s="754"/>
      <c r="L502" s="754"/>
      <c r="M502" s="754"/>
      <c r="N502" s="754"/>
      <c r="O502" s="754"/>
      <c r="P502" s="754"/>
      <c r="Q502" s="754"/>
      <c r="R502" s="754"/>
      <c r="S502" s="754"/>
      <c r="T502" s="754"/>
      <c r="U502" s="754"/>
      <c r="V502" s="754"/>
    </row>
    <row r="503" spans="1:22" ht="20.25" customHeight="1">
      <c r="A503" s="754"/>
      <c r="B503" s="754"/>
      <c r="C503" s="754"/>
      <c r="D503" s="754"/>
      <c r="E503" s="754"/>
      <c r="F503" s="754"/>
      <c r="G503" s="754"/>
      <c r="H503" s="754"/>
      <c r="I503" s="754"/>
      <c r="J503" s="754"/>
      <c r="K503" s="754"/>
      <c r="L503" s="754"/>
      <c r="M503" s="754"/>
      <c r="N503" s="754"/>
      <c r="O503" s="754"/>
      <c r="P503" s="754"/>
      <c r="Q503" s="754"/>
      <c r="R503" s="754"/>
      <c r="S503" s="754"/>
      <c r="T503" s="754"/>
      <c r="U503" s="754"/>
      <c r="V503" s="754"/>
    </row>
    <row r="504" spans="1:22" ht="20.25" customHeight="1">
      <c r="A504" s="754"/>
      <c r="B504" s="754"/>
      <c r="C504" s="754"/>
      <c r="D504" s="754"/>
      <c r="E504" s="754"/>
      <c r="F504" s="754"/>
      <c r="G504" s="754"/>
      <c r="H504" s="754"/>
      <c r="I504" s="754"/>
      <c r="J504" s="754"/>
      <c r="K504" s="754"/>
      <c r="L504" s="754"/>
      <c r="M504" s="754"/>
      <c r="N504" s="754"/>
      <c r="O504" s="754"/>
      <c r="P504" s="754"/>
      <c r="Q504" s="754"/>
      <c r="R504" s="754"/>
      <c r="S504" s="754"/>
      <c r="T504" s="754"/>
      <c r="U504" s="754"/>
      <c r="V504" s="754"/>
    </row>
    <row r="505" spans="1:22" ht="20.25" customHeight="1">
      <c r="A505" s="754"/>
      <c r="B505" s="754"/>
      <c r="C505" s="754"/>
      <c r="D505" s="754"/>
      <c r="E505" s="754"/>
      <c r="F505" s="754"/>
      <c r="G505" s="754"/>
      <c r="H505" s="754"/>
      <c r="I505" s="754"/>
      <c r="J505" s="754"/>
      <c r="K505" s="754"/>
      <c r="L505" s="754"/>
      <c r="M505" s="754"/>
      <c r="N505" s="754"/>
      <c r="O505" s="754"/>
      <c r="P505" s="754"/>
      <c r="Q505" s="754"/>
      <c r="R505" s="754"/>
      <c r="S505" s="754"/>
      <c r="T505" s="754"/>
      <c r="U505" s="754"/>
      <c r="V505" s="754"/>
    </row>
    <row r="506" spans="1:22" ht="20.25" customHeight="1">
      <c r="A506" s="754"/>
      <c r="B506" s="754"/>
      <c r="C506" s="754"/>
      <c r="D506" s="754"/>
      <c r="E506" s="754"/>
      <c r="F506" s="754"/>
      <c r="G506" s="754"/>
      <c r="H506" s="754"/>
      <c r="I506" s="754"/>
      <c r="J506" s="754"/>
      <c r="K506" s="754"/>
      <c r="L506" s="754"/>
      <c r="M506" s="754"/>
      <c r="N506" s="754"/>
      <c r="O506" s="754"/>
      <c r="P506" s="754"/>
      <c r="Q506" s="754"/>
      <c r="R506" s="754"/>
      <c r="S506" s="754"/>
      <c r="T506" s="754"/>
      <c r="U506" s="754"/>
      <c r="V506" s="754"/>
    </row>
    <row r="507" spans="1:22" ht="20.25" customHeight="1">
      <c r="A507" s="115"/>
      <c r="B507" s="115"/>
      <c r="C507" s="115"/>
      <c r="D507" s="115"/>
      <c r="E507" s="115"/>
      <c r="F507" s="115"/>
      <c r="G507" s="115"/>
      <c r="H507" s="115"/>
      <c r="I507" s="115"/>
      <c r="J507" s="115"/>
      <c r="K507" s="115"/>
      <c r="L507" s="115"/>
      <c r="M507" s="115"/>
      <c r="N507" s="115"/>
      <c r="O507" s="115"/>
      <c r="P507" s="116"/>
      <c r="Q507" s="116"/>
      <c r="R507" s="116"/>
      <c r="S507" s="116"/>
      <c r="T507" s="116"/>
      <c r="U507" s="116"/>
      <c r="V507" s="116"/>
    </row>
    <row r="508" spans="1:22" ht="20.25" customHeight="1">
      <c r="A508" s="755" t="s">
        <v>325</v>
      </c>
      <c r="B508" s="756"/>
      <c r="C508" s="756"/>
      <c r="D508" s="756"/>
      <c r="E508" s="756"/>
      <c r="F508" s="756"/>
      <c r="G508" s="756"/>
      <c r="H508" s="756"/>
      <c r="I508" s="756"/>
      <c r="J508" s="756"/>
      <c r="K508" s="756"/>
      <c r="L508" s="756"/>
      <c r="M508" s="756"/>
      <c r="N508" s="756"/>
      <c r="O508" s="756"/>
      <c r="P508" s="756"/>
      <c r="Q508" s="756"/>
      <c r="R508" s="756"/>
      <c r="S508" s="756"/>
      <c r="T508" s="756"/>
      <c r="U508" s="756"/>
      <c r="V508" s="757"/>
    </row>
    <row r="509" spans="1:22" ht="20.25" customHeight="1">
      <c r="A509" s="758"/>
      <c r="B509" s="759"/>
      <c r="C509" s="759"/>
      <c r="D509" s="759"/>
      <c r="E509" s="759"/>
      <c r="F509" s="759"/>
      <c r="G509" s="759"/>
      <c r="H509" s="759"/>
      <c r="I509" s="759"/>
      <c r="J509" s="759"/>
      <c r="K509" s="759"/>
      <c r="L509" s="759"/>
      <c r="M509" s="759"/>
      <c r="N509" s="759"/>
      <c r="O509" s="759"/>
      <c r="P509" s="759"/>
      <c r="Q509" s="759"/>
      <c r="R509" s="759"/>
      <c r="S509" s="759"/>
      <c r="T509" s="759"/>
      <c r="U509" s="759"/>
      <c r="V509" s="760"/>
    </row>
    <row r="510" spans="1:22" ht="20.25" customHeight="1">
      <c r="A510" s="758"/>
      <c r="B510" s="759"/>
      <c r="C510" s="759"/>
      <c r="D510" s="759"/>
      <c r="E510" s="759"/>
      <c r="F510" s="759"/>
      <c r="G510" s="759"/>
      <c r="H510" s="759"/>
      <c r="I510" s="759"/>
      <c r="J510" s="759"/>
      <c r="K510" s="759"/>
      <c r="L510" s="759"/>
      <c r="M510" s="759"/>
      <c r="N510" s="759"/>
      <c r="O510" s="759"/>
      <c r="P510" s="759"/>
      <c r="Q510" s="759"/>
      <c r="R510" s="759"/>
      <c r="S510" s="759"/>
      <c r="T510" s="759"/>
      <c r="U510" s="759"/>
      <c r="V510" s="760"/>
    </row>
    <row r="511" spans="1:22" ht="20.25" customHeight="1">
      <c r="A511" s="758"/>
      <c r="B511" s="759"/>
      <c r="C511" s="759"/>
      <c r="D511" s="759"/>
      <c r="E511" s="759"/>
      <c r="F511" s="759"/>
      <c r="G511" s="759"/>
      <c r="H511" s="759"/>
      <c r="I511" s="759"/>
      <c r="J511" s="759"/>
      <c r="K511" s="759"/>
      <c r="L511" s="759"/>
      <c r="M511" s="759"/>
      <c r="N511" s="759"/>
      <c r="O511" s="759"/>
      <c r="P511" s="759"/>
      <c r="Q511" s="759"/>
      <c r="R511" s="759"/>
      <c r="S511" s="759"/>
      <c r="T511" s="759"/>
      <c r="U511" s="759"/>
      <c r="V511" s="760"/>
    </row>
    <row r="512" spans="1:22" ht="20.25" customHeight="1">
      <c r="A512" s="758"/>
      <c r="B512" s="759"/>
      <c r="C512" s="759"/>
      <c r="D512" s="759"/>
      <c r="E512" s="759"/>
      <c r="F512" s="759"/>
      <c r="G512" s="759"/>
      <c r="H512" s="759"/>
      <c r="I512" s="759"/>
      <c r="J512" s="759"/>
      <c r="K512" s="759"/>
      <c r="L512" s="759"/>
      <c r="M512" s="759"/>
      <c r="N512" s="759"/>
      <c r="O512" s="759"/>
      <c r="P512" s="759"/>
      <c r="Q512" s="759"/>
      <c r="R512" s="759"/>
      <c r="S512" s="759"/>
      <c r="T512" s="759"/>
      <c r="U512" s="759"/>
      <c r="V512" s="760"/>
    </row>
    <row r="513" spans="1:22" ht="20.25" customHeight="1">
      <c r="A513" s="758"/>
      <c r="B513" s="759"/>
      <c r="C513" s="759"/>
      <c r="D513" s="759"/>
      <c r="E513" s="759"/>
      <c r="F513" s="759"/>
      <c r="G513" s="759"/>
      <c r="H513" s="759"/>
      <c r="I513" s="759"/>
      <c r="J513" s="759"/>
      <c r="K513" s="759"/>
      <c r="L513" s="759"/>
      <c r="M513" s="759"/>
      <c r="N513" s="759"/>
      <c r="O513" s="759"/>
      <c r="P513" s="759"/>
      <c r="Q513" s="759"/>
      <c r="R513" s="759"/>
      <c r="S513" s="759"/>
      <c r="T513" s="759"/>
      <c r="U513" s="759"/>
      <c r="V513" s="760"/>
    </row>
    <row r="514" spans="1:22" ht="20.25" customHeight="1">
      <c r="A514" s="758"/>
      <c r="B514" s="759"/>
      <c r="C514" s="759"/>
      <c r="D514" s="759"/>
      <c r="E514" s="759"/>
      <c r="F514" s="759"/>
      <c r="G514" s="759"/>
      <c r="H514" s="759"/>
      <c r="I514" s="759"/>
      <c r="J514" s="759"/>
      <c r="K514" s="759"/>
      <c r="L514" s="759"/>
      <c r="M514" s="759"/>
      <c r="N514" s="759"/>
      <c r="O514" s="759"/>
      <c r="P514" s="759"/>
      <c r="Q514" s="759"/>
      <c r="R514" s="759"/>
      <c r="S514" s="759"/>
      <c r="T514" s="759"/>
      <c r="U514" s="759"/>
      <c r="V514" s="760"/>
    </row>
    <row r="515" spans="1:22" ht="20.25" customHeight="1">
      <c r="A515" s="758"/>
      <c r="B515" s="759"/>
      <c r="C515" s="759"/>
      <c r="D515" s="759"/>
      <c r="E515" s="759"/>
      <c r="F515" s="759"/>
      <c r="G515" s="759"/>
      <c r="H515" s="759"/>
      <c r="I515" s="759"/>
      <c r="J515" s="759"/>
      <c r="K515" s="759"/>
      <c r="L515" s="759"/>
      <c r="M515" s="759"/>
      <c r="N515" s="759"/>
      <c r="O515" s="759"/>
      <c r="P515" s="759"/>
      <c r="Q515" s="759"/>
      <c r="R515" s="759"/>
      <c r="S515" s="759"/>
      <c r="T515" s="759"/>
      <c r="U515" s="759"/>
      <c r="V515" s="760"/>
    </row>
    <row r="516" spans="1:22" ht="20.25" customHeight="1">
      <c r="A516" s="758"/>
      <c r="B516" s="759"/>
      <c r="C516" s="759"/>
      <c r="D516" s="759"/>
      <c r="E516" s="759"/>
      <c r="F516" s="759"/>
      <c r="G516" s="759"/>
      <c r="H516" s="759"/>
      <c r="I516" s="759"/>
      <c r="J516" s="759"/>
      <c r="K516" s="759"/>
      <c r="L516" s="759"/>
      <c r="M516" s="759"/>
      <c r="N516" s="759"/>
      <c r="O516" s="759"/>
      <c r="P516" s="759"/>
      <c r="Q516" s="759"/>
      <c r="R516" s="759"/>
      <c r="S516" s="759"/>
      <c r="T516" s="759"/>
      <c r="U516" s="759"/>
      <c r="V516" s="760"/>
    </row>
    <row r="517" spans="1:22" ht="20.25" customHeight="1">
      <c r="A517" s="758"/>
      <c r="B517" s="759"/>
      <c r="C517" s="759"/>
      <c r="D517" s="759"/>
      <c r="E517" s="759"/>
      <c r="F517" s="759"/>
      <c r="G517" s="759"/>
      <c r="H517" s="759"/>
      <c r="I517" s="759"/>
      <c r="J517" s="759"/>
      <c r="K517" s="759"/>
      <c r="L517" s="759"/>
      <c r="M517" s="759"/>
      <c r="N517" s="759"/>
      <c r="O517" s="759"/>
      <c r="P517" s="759"/>
      <c r="Q517" s="759"/>
      <c r="R517" s="759"/>
      <c r="S517" s="759"/>
      <c r="T517" s="759"/>
      <c r="U517" s="759"/>
      <c r="V517" s="760"/>
    </row>
    <row r="518" spans="1:22" ht="20.25" customHeight="1">
      <c r="A518" s="758"/>
      <c r="B518" s="759"/>
      <c r="C518" s="759"/>
      <c r="D518" s="759"/>
      <c r="E518" s="759"/>
      <c r="F518" s="759"/>
      <c r="G518" s="759"/>
      <c r="H518" s="759"/>
      <c r="I518" s="759"/>
      <c r="J518" s="759"/>
      <c r="K518" s="759"/>
      <c r="L518" s="759"/>
      <c r="M518" s="759"/>
      <c r="N518" s="759"/>
      <c r="O518" s="759"/>
      <c r="P518" s="759"/>
      <c r="Q518" s="759"/>
      <c r="R518" s="759"/>
      <c r="S518" s="759"/>
      <c r="T518" s="759"/>
      <c r="U518" s="759"/>
      <c r="V518" s="760"/>
    </row>
    <row r="519" spans="1:22" ht="20.25" customHeight="1">
      <c r="A519" s="758"/>
      <c r="B519" s="759"/>
      <c r="C519" s="759"/>
      <c r="D519" s="759"/>
      <c r="E519" s="759"/>
      <c r="F519" s="759"/>
      <c r="G519" s="759"/>
      <c r="H519" s="759"/>
      <c r="I519" s="759"/>
      <c r="J519" s="759"/>
      <c r="K519" s="759"/>
      <c r="L519" s="759"/>
      <c r="M519" s="759"/>
      <c r="N519" s="759"/>
      <c r="O519" s="759"/>
      <c r="P519" s="759"/>
      <c r="Q519" s="759"/>
      <c r="R519" s="759"/>
      <c r="S519" s="759"/>
      <c r="T519" s="759"/>
      <c r="U519" s="759"/>
      <c r="V519" s="760"/>
    </row>
    <row r="520" spans="1:22" ht="20.25" customHeight="1">
      <c r="A520" s="758"/>
      <c r="B520" s="759"/>
      <c r="C520" s="759"/>
      <c r="D520" s="759"/>
      <c r="E520" s="759"/>
      <c r="F520" s="759"/>
      <c r="G520" s="759"/>
      <c r="H520" s="759"/>
      <c r="I520" s="759"/>
      <c r="J520" s="759"/>
      <c r="K520" s="759"/>
      <c r="L520" s="759"/>
      <c r="M520" s="759"/>
      <c r="N520" s="759"/>
      <c r="O520" s="759"/>
      <c r="P520" s="759"/>
      <c r="Q520" s="759"/>
      <c r="R520" s="759"/>
      <c r="S520" s="759"/>
      <c r="T520" s="759"/>
      <c r="U520" s="759"/>
      <c r="V520" s="760"/>
    </row>
    <row r="521" spans="1:22" ht="20.25" customHeight="1">
      <c r="A521" s="758"/>
      <c r="B521" s="759"/>
      <c r="C521" s="759"/>
      <c r="D521" s="759"/>
      <c r="E521" s="759"/>
      <c r="F521" s="759"/>
      <c r="G521" s="759"/>
      <c r="H521" s="759"/>
      <c r="I521" s="759"/>
      <c r="J521" s="759"/>
      <c r="K521" s="759"/>
      <c r="L521" s="759"/>
      <c r="M521" s="759"/>
      <c r="N521" s="759"/>
      <c r="O521" s="759"/>
      <c r="P521" s="759"/>
      <c r="Q521" s="759"/>
      <c r="R521" s="759"/>
      <c r="S521" s="759"/>
      <c r="T521" s="759"/>
      <c r="U521" s="759"/>
      <c r="V521" s="760"/>
    </row>
    <row r="522" spans="1:22" ht="20.25" customHeight="1">
      <c r="A522" s="758"/>
      <c r="B522" s="759"/>
      <c r="C522" s="759"/>
      <c r="D522" s="759"/>
      <c r="E522" s="759"/>
      <c r="F522" s="759"/>
      <c r="G522" s="759"/>
      <c r="H522" s="759"/>
      <c r="I522" s="759"/>
      <c r="J522" s="759"/>
      <c r="K522" s="759"/>
      <c r="L522" s="759"/>
      <c r="M522" s="759"/>
      <c r="N522" s="759"/>
      <c r="O522" s="759"/>
      <c r="P522" s="759"/>
      <c r="Q522" s="759"/>
      <c r="R522" s="759"/>
      <c r="S522" s="759"/>
      <c r="T522" s="759"/>
      <c r="U522" s="759"/>
      <c r="V522" s="760"/>
    </row>
    <row r="523" spans="1:22" ht="20.25" customHeight="1">
      <c r="A523" s="758"/>
      <c r="B523" s="759"/>
      <c r="C523" s="759"/>
      <c r="D523" s="759"/>
      <c r="E523" s="759"/>
      <c r="F523" s="759"/>
      <c r="G523" s="759"/>
      <c r="H523" s="759"/>
      <c r="I523" s="759"/>
      <c r="J523" s="759"/>
      <c r="K523" s="759"/>
      <c r="L523" s="759"/>
      <c r="M523" s="759"/>
      <c r="N523" s="759"/>
      <c r="O523" s="759"/>
      <c r="P523" s="759"/>
      <c r="Q523" s="759"/>
      <c r="R523" s="759"/>
      <c r="S523" s="759"/>
      <c r="T523" s="759"/>
      <c r="U523" s="759"/>
      <c r="V523" s="760"/>
    </row>
    <row r="524" spans="1:22" ht="20.25" customHeight="1">
      <c r="A524" s="758"/>
      <c r="B524" s="759"/>
      <c r="C524" s="759"/>
      <c r="D524" s="759"/>
      <c r="E524" s="759"/>
      <c r="F524" s="759"/>
      <c r="G524" s="759"/>
      <c r="H524" s="759"/>
      <c r="I524" s="759"/>
      <c r="J524" s="759"/>
      <c r="K524" s="759"/>
      <c r="L524" s="759"/>
      <c r="M524" s="759"/>
      <c r="N524" s="759"/>
      <c r="O524" s="759"/>
      <c r="P524" s="759"/>
      <c r="Q524" s="759"/>
      <c r="R524" s="759"/>
      <c r="S524" s="759"/>
      <c r="T524" s="759"/>
      <c r="U524" s="759"/>
      <c r="V524" s="760"/>
    </row>
    <row r="525" spans="1:22" ht="20.25" customHeight="1">
      <c r="A525" s="758"/>
      <c r="B525" s="759"/>
      <c r="C525" s="759"/>
      <c r="D525" s="759"/>
      <c r="E525" s="759"/>
      <c r="F525" s="759"/>
      <c r="G525" s="759"/>
      <c r="H525" s="759"/>
      <c r="I525" s="759"/>
      <c r="J525" s="759"/>
      <c r="K525" s="759"/>
      <c r="L525" s="759"/>
      <c r="M525" s="759"/>
      <c r="N525" s="759"/>
      <c r="O525" s="759"/>
      <c r="P525" s="759"/>
      <c r="Q525" s="759"/>
      <c r="R525" s="759"/>
      <c r="S525" s="759"/>
      <c r="T525" s="759"/>
      <c r="U525" s="759"/>
      <c r="V525" s="760"/>
    </row>
    <row r="526" spans="1:22" ht="20.25" customHeight="1">
      <c r="A526" s="758"/>
      <c r="B526" s="759"/>
      <c r="C526" s="759"/>
      <c r="D526" s="759"/>
      <c r="E526" s="759"/>
      <c r="F526" s="759"/>
      <c r="G526" s="759"/>
      <c r="H526" s="759"/>
      <c r="I526" s="759"/>
      <c r="J526" s="759"/>
      <c r="K526" s="759"/>
      <c r="L526" s="759"/>
      <c r="M526" s="759"/>
      <c r="N526" s="759"/>
      <c r="O526" s="759"/>
      <c r="P526" s="759"/>
      <c r="Q526" s="759"/>
      <c r="R526" s="759"/>
      <c r="S526" s="759"/>
      <c r="T526" s="759"/>
      <c r="U526" s="759"/>
      <c r="V526" s="760"/>
    </row>
    <row r="527" spans="1:22" ht="20.25" customHeight="1">
      <c r="A527" s="758"/>
      <c r="B527" s="759"/>
      <c r="C527" s="759"/>
      <c r="D527" s="759"/>
      <c r="E527" s="759"/>
      <c r="F527" s="759"/>
      <c r="G527" s="759"/>
      <c r="H527" s="759"/>
      <c r="I527" s="759"/>
      <c r="J527" s="759"/>
      <c r="K527" s="759"/>
      <c r="L527" s="759"/>
      <c r="M527" s="759"/>
      <c r="N527" s="759"/>
      <c r="O527" s="759"/>
      <c r="P527" s="759"/>
      <c r="Q527" s="759"/>
      <c r="R527" s="759"/>
      <c r="S527" s="759"/>
      <c r="T527" s="759"/>
      <c r="U527" s="759"/>
      <c r="V527" s="760"/>
    </row>
    <row r="528" spans="1:22" ht="20.25" customHeight="1">
      <c r="A528" s="761"/>
      <c r="B528" s="762"/>
      <c r="C528" s="762"/>
      <c r="D528" s="762"/>
      <c r="E528" s="762"/>
      <c r="F528" s="762"/>
      <c r="G528" s="762"/>
      <c r="H528" s="762"/>
      <c r="I528" s="762"/>
      <c r="J528" s="762"/>
      <c r="K528" s="762"/>
      <c r="L528" s="762"/>
      <c r="M528" s="762"/>
      <c r="N528" s="762"/>
      <c r="O528" s="762"/>
      <c r="P528" s="762"/>
      <c r="Q528" s="762"/>
      <c r="R528" s="762"/>
      <c r="S528" s="762"/>
      <c r="T528" s="762"/>
      <c r="U528" s="762"/>
      <c r="V528" s="763"/>
    </row>
    <row r="529" spans="1:22" ht="20.25" customHeight="1">
      <c r="A529" s="764"/>
      <c r="B529" s="764"/>
      <c r="C529" s="764"/>
      <c r="D529" s="764"/>
      <c r="E529" s="764"/>
      <c r="F529" s="764"/>
      <c r="G529" s="764"/>
      <c r="H529" s="764"/>
      <c r="I529" s="764"/>
      <c r="J529" s="764"/>
      <c r="K529" s="764"/>
      <c r="L529" s="764"/>
      <c r="M529" s="764"/>
      <c r="N529" s="764"/>
      <c r="O529" s="764"/>
      <c r="P529" s="764"/>
      <c r="Q529" s="764"/>
      <c r="R529" s="764"/>
      <c r="S529" s="764"/>
      <c r="T529" s="764"/>
      <c r="U529" s="764"/>
      <c r="V529" s="764"/>
    </row>
    <row r="530" spans="1:22" ht="20.25" customHeight="1">
      <c r="A530" s="112" t="str">
        <f>A486</f>
        <v>(【参考】　様式第３号)</v>
      </c>
      <c r="B530" s="112"/>
      <c r="C530" s="112"/>
      <c r="D530" s="112"/>
      <c r="E530" s="112"/>
      <c r="F530" s="112"/>
      <c r="G530" s="112"/>
      <c r="H530" s="112"/>
      <c r="I530" s="112"/>
      <c r="J530" s="112"/>
      <c r="K530"/>
      <c r="L530"/>
      <c r="M530"/>
      <c r="N530" s="765" t="s">
        <v>321</v>
      </c>
      <c r="O530" s="765"/>
      <c r="P530" s="765"/>
      <c r="Q530" s="765">
        <f>$Q$2</f>
        <v>0</v>
      </c>
      <c r="R530" s="765"/>
      <c r="S530" s="765"/>
      <c r="T530" s="765"/>
      <c r="U530" s="765"/>
      <c r="V530" s="765"/>
    </row>
    <row r="531" spans="1:22" ht="20.25" customHeight="1">
      <c r="A531" s="766" t="s">
        <v>180</v>
      </c>
      <c r="B531" s="766"/>
      <c r="C531" s="113">
        <f>$C$3</f>
        <v>0</v>
      </c>
      <c r="D531" s="767" t="s">
        <v>322</v>
      </c>
      <c r="E531" s="767"/>
      <c r="F531" s="114" t="s">
        <v>323</v>
      </c>
      <c r="G531" s="114"/>
      <c r="H531" s="114"/>
      <c r="I531" s="114"/>
      <c r="J531" s="114"/>
      <c r="K531" s="114"/>
      <c r="L531" s="114"/>
      <c r="M531" s="114"/>
      <c r="N531" s="114"/>
      <c r="O531" s="114"/>
      <c r="P531" s="114"/>
      <c r="Q531" s="114"/>
      <c r="R531" s="114"/>
      <c r="S531" s="114"/>
      <c r="T531" s="114"/>
      <c r="U531" s="114"/>
      <c r="V531" s="114"/>
    </row>
    <row r="532" spans="1:22" ht="20.25" customHeight="1">
      <c r="A532" s="115"/>
      <c r="B532" s="115"/>
      <c r="C532" s="115"/>
      <c r="D532" s="115"/>
      <c r="E532" s="115"/>
      <c r="F532" s="115"/>
      <c r="G532" s="115"/>
      <c r="H532" s="115"/>
      <c r="I532" s="115"/>
      <c r="J532" s="115"/>
      <c r="K532" s="115"/>
      <c r="L532" s="115"/>
      <c r="M532" s="115"/>
      <c r="N532" s="115"/>
      <c r="O532" s="115"/>
      <c r="P532" s="115"/>
      <c r="Q532" s="115"/>
      <c r="R532" s="115"/>
      <c r="S532" s="115"/>
      <c r="T532" s="115"/>
      <c r="U532" s="115"/>
      <c r="V532" s="115"/>
    </row>
    <row r="533" spans="1:22" ht="20.25" customHeight="1">
      <c r="A533" s="768" t="s">
        <v>253</v>
      </c>
      <c r="B533" s="768"/>
      <c r="C533" s="768"/>
      <c r="D533" s="768"/>
      <c r="E533" s="768"/>
      <c r="F533" s="769"/>
      <c r="G533" s="769"/>
      <c r="H533" s="769"/>
      <c r="I533" s="769"/>
      <c r="J533" s="769"/>
      <c r="K533" s="769"/>
      <c r="L533" s="769"/>
      <c r="M533" s="769"/>
      <c r="N533" s="769"/>
      <c r="O533" s="769"/>
      <c r="P533" s="769"/>
      <c r="Q533" s="769"/>
      <c r="R533" s="769"/>
      <c r="S533" s="769"/>
      <c r="T533" s="769"/>
      <c r="U533" s="769"/>
      <c r="V533" s="769"/>
    </row>
    <row r="534" spans="1:22" ht="20.25" customHeight="1">
      <c r="A534" s="768" t="s">
        <v>0</v>
      </c>
      <c r="B534" s="768"/>
      <c r="C534" s="768"/>
      <c r="D534" s="769"/>
      <c r="E534" s="769"/>
      <c r="F534" s="769"/>
      <c r="G534" s="769"/>
      <c r="H534" s="769"/>
      <c r="I534" s="769"/>
      <c r="J534" s="769"/>
      <c r="K534" s="769"/>
      <c r="L534" s="769"/>
      <c r="M534" s="769"/>
      <c r="N534" s="769"/>
      <c r="O534" s="769"/>
      <c r="P534" s="769"/>
      <c r="Q534" s="769"/>
      <c r="R534" s="769"/>
      <c r="S534" s="769"/>
      <c r="T534" s="769"/>
      <c r="U534" s="769"/>
      <c r="V534" s="769"/>
    </row>
    <row r="535" spans="1:22" ht="20.25" customHeight="1">
      <c r="A535" s="115"/>
      <c r="B535" s="115"/>
      <c r="C535" s="115"/>
      <c r="D535" s="115"/>
      <c r="E535" s="115"/>
      <c r="F535" s="115"/>
      <c r="G535" s="115"/>
      <c r="H535" s="115"/>
      <c r="I535" s="115"/>
      <c r="J535" s="115"/>
      <c r="K535" s="115"/>
      <c r="L535" s="115"/>
      <c r="M535" s="115"/>
      <c r="N535" s="115"/>
      <c r="O535" s="115"/>
      <c r="P535" s="116"/>
      <c r="Q535" s="116"/>
      <c r="R535" s="116"/>
      <c r="S535" s="116"/>
      <c r="T535" s="116"/>
      <c r="U535" s="116"/>
      <c r="V535" s="116"/>
    </row>
    <row r="536" spans="1:22" ht="20.25" customHeight="1">
      <c r="A536" s="754" t="s">
        <v>324</v>
      </c>
      <c r="B536" s="754"/>
      <c r="C536" s="754"/>
      <c r="D536" s="754"/>
      <c r="E536" s="754"/>
      <c r="F536" s="754"/>
      <c r="G536" s="754"/>
      <c r="H536" s="754"/>
      <c r="I536" s="754"/>
      <c r="J536" s="754"/>
      <c r="K536" s="754"/>
      <c r="L536" s="754"/>
      <c r="M536" s="754"/>
      <c r="N536" s="754"/>
      <c r="O536" s="754"/>
      <c r="P536" s="754"/>
      <c r="Q536" s="754"/>
      <c r="R536" s="754"/>
      <c r="S536" s="754"/>
      <c r="T536" s="754"/>
      <c r="U536" s="754"/>
      <c r="V536" s="754"/>
    </row>
    <row r="537" spans="1:22" ht="20.25" customHeight="1">
      <c r="A537" s="754"/>
      <c r="B537" s="754"/>
      <c r="C537" s="754"/>
      <c r="D537" s="754"/>
      <c r="E537" s="754"/>
      <c r="F537" s="754"/>
      <c r="G537" s="754"/>
      <c r="H537" s="754"/>
      <c r="I537" s="754"/>
      <c r="J537" s="754"/>
      <c r="K537" s="754"/>
      <c r="L537" s="754"/>
      <c r="M537" s="754"/>
      <c r="N537" s="754"/>
      <c r="O537" s="754"/>
      <c r="P537" s="754"/>
      <c r="Q537" s="754"/>
      <c r="R537" s="754"/>
      <c r="S537" s="754"/>
      <c r="T537" s="754"/>
      <c r="U537" s="754"/>
      <c r="V537" s="754"/>
    </row>
    <row r="538" spans="1:22" ht="20.25" customHeight="1">
      <c r="A538" s="754"/>
      <c r="B538" s="754"/>
      <c r="C538" s="754"/>
      <c r="D538" s="754"/>
      <c r="E538" s="754"/>
      <c r="F538" s="754"/>
      <c r="G538" s="754"/>
      <c r="H538" s="754"/>
      <c r="I538" s="754"/>
      <c r="J538" s="754"/>
      <c r="K538" s="754"/>
      <c r="L538" s="754"/>
      <c r="M538" s="754"/>
      <c r="N538" s="754"/>
      <c r="O538" s="754"/>
      <c r="P538" s="754"/>
      <c r="Q538" s="754"/>
      <c r="R538" s="754"/>
      <c r="S538" s="754"/>
      <c r="T538" s="754"/>
      <c r="U538" s="754"/>
      <c r="V538" s="754"/>
    </row>
    <row r="539" spans="1:22" ht="20.25" customHeight="1">
      <c r="A539" s="754"/>
      <c r="B539" s="754"/>
      <c r="C539" s="754"/>
      <c r="D539" s="754"/>
      <c r="E539" s="754"/>
      <c r="F539" s="754"/>
      <c r="G539" s="754"/>
      <c r="H539" s="754"/>
      <c r="I539" s="754"/>
      <c r="J539" s="754"/>
      <c r="K539" s="754"/>
      <c r="L539" s="754"/>
      <c r="M539" s="754"/>
      <c r="N539" s="754"/>
      <c r="O539" s="754"/>
      <c r="P539" s="754"/>
      <c r="Q539" s="754"/>
      <c r="R539" s="754"/>
      <c r="S539" s="754"/>
      <c r="T539" s="754"/>
      <c r="U539" s="754"/>
      <c r="V539" s="754"/>
    </row>
    <row r="540" spans="1:22" ht="20.25" customHeight="1">
      <c r="A540" s="754"/>
      <c r="B540" s="754"/>
      <c r="C540" s="754"/>
      <c r="D540" s="754"/>
      <c r="E540" s="754"/>
      <c r="F540" s="754"/>
      <c r="G540" s="754"/>
      <c r="H540" s="754"/>
      <c r="I540" s="754"/>
      <c r="J540" s="754"/>
      <c r="K540" s="754"/>
      <c r="L540" s="754"/>
      <c r="M540" s="754"/>
      <c r="N540" s="754"/>
      <c r="O540" s="754"/>
      <c r="P540" s="754"/>
      <c r="Q540" s="754"/>
      <c r="R540" s="754"/>
      <c r="S540" s="754"/>
      <c r="T540" s="754"/>
      <c r="U540" s="754"/>
      <c r="V540" s="754"/>
    </row>
    <row r="541" spans="1:22" ht="20.25" customHeight="1">
      <c r="A541" s="754"/>
      <c r="B541" s="754"/>
      <c r="C541" s="754"/>
      <c r="D541" s="754"/>
      <c r="E541" s="754"/>
      <c r="F541" s="754"/>
      <c r="G541" s="754"/>
      <c r="H541" s="754"/>
      <c r="I541" s="754"/>
      <c r="J541" s="754"/>
      <c r="K541" s="754"/>
      <c r="L541" s="754"/>
      <c r="M541" s="754"/>
      <c r="N541" s="754"/>
      <c r="O541" s="754"/>
      <c r="P541" s="754"/>
      <c r="Q541" s="754"/>
      <c r="R541" s="754"/>
      <c r="S541" s="754"/>
      <c r="T541" s="754"/>
      <c r="U541" s="754"/>
      <c r="V541" s="754"/>
    </row>
    <row r="542" spans="1:22" ht="20.25" customHeight="1">
      <c r="A542" s="754"/>
      <c r="B542" s="754"/>
      <c r="C542" s="754"/>
      <c r="D542" s="754"/>
      <c r="E542" s="754"/>
      <c r="F542" s="754"/>
      <c r="G542" s="754"/>
      <c r="H542" s="754"/>
      <c r="I542" s="754"/>
      <c r="J542" s="754"/>
      <c r="K542" s="754"/>
      <c r="L542" s="754"/>
      <c r="M542" s="754"/>
      <c r="N542" s="754"/>
      <c r="O542" s="754"/>
      <c r="P542" s="754"/>
      <c r="Q542" s="754"/>
      <c r="R542" s="754"/>
      <c r="S542" s="754"/>
      <c r="T542" s="754"/>
      <c r="U542" s="754"/>
      <c r="V542" s="754"/>
    </row>
    <row r="543" spans="1:22" ht="20.25" customHeight="1">
      <c r="A543" s="754"/>
      <c r="B543" s="754"/>
      <c r="C543" s="754"/>
      <c r="D543" s="754"/>
      <c r="E543" s="754"/>
      <c r="F543" s="754"/>
      <c r="G543" s="754"/>
      <c r="H543" s="754"/>
      <c r="I543" s="754"/>
      <c r="J543" s="754"/>
      <c r="K543" s="754"/>
      <c r="L543" s="754"/>
      <c r="M543" s="754"/>
      <c r="N543" s="754"/>
      <c r="O543" s="754"/>
      <c r="P543" s="754"/>
      <c r="Q543" s="754"/>
      <c r="R543" s="754"/>
      <c r="S543" s="754"/>
      <c r="T543" s="754"/>
      <c r="U543" s="754"/>
      <c r="V543" s="754"/>
    </row>
    <row r="544" spans="1:22" ht="20.25" customHeight="1">
      <c r="A544" s="754"/>
      <c r="B544" s="754"/>
      <c r="C544" s="754"/>
      <c r="D544" s="754"/>
      <c r="E544" s="754"/>
      <c r="F544" s="754"/>
      <c r="G544" s="754"/>
      <c r="H544" s="754"/>
      <c r="I544" s="754"/>
      <c r="J544" s="754"/>
      <c r="K544" s="754"/>
      <c r="L544" s="754"/>
      <c r="M544" s="754"/>
      <c r="N544" s="754"/>
      <c r="O544" s="754"/>
      <c r="P544" s="754"/>
      <c r="Q544" s="754"/>
      <c r="R544" s="754"/>
      <c r="S544" s="754"/>
      <c r="T544" s="754"/>
      <c r="U544" s="754"/>
      <c r="V544" s="754"/>
    </row>
    <row r="545" spans="1:22" ht="20.25" customHeight="1">
      <c r="A545" s="754"/>
      <c r="B545" s="754"/>
      <c r="C545" s="754"/>
      <c r="D545" s="754"/>
      <c r="E545" s="754"/>
      <c r="F545" s="754"/>
      <c r="G545" s="754"/>
      <c r="H545" s="754"/>
      <c r="I545" s="754"/>
      <c r="J545" s="754"/>
      <c r="K545" s="754"/>
      <c r="L545" s="754"/>
      <c r="M545" s="754"/>
      <c r="N545" s="754"/>
      <c r="O545" s="754"/>
      <c r="P545" s="754"/>
      <c r="Q545" s="754"/>
      <c r="R545" s="754"/>
      <c r="S545" s="754"/>
      <c r="T545" s="754"/>
      <c r="U545" s="754"/>
      <c r="V545" s="754"/>
    </row>
    <row r="546" spans="1:22" ht="20.25" customHeight="1">
      <c r="A546" s="754"/>
      <c r="B546" s="754"/>
      <c r="C546" s="754"/>
      <c r="D546" s="754"/>
      <c r="E546" s="754"/>
      <c r="F546" s="754"/>
      <c r="G546" s="754"/>
      <c r="H546" s="754"/>
      <c r="I546" s="754"/>
      <c r="J546" s="754"/>
      <c r="K546" s="754"/>
      <c r="L546" s="754"/>
      <c r="M546" s="754"/>
      <c r="N546" s="754"/>
      <c r="O546" s="754"/>
      <c r="P546" s="754"/>
      <c r="Q546" s="754"/>
      <c r="R546" s="754"/>
      <c r="S546" s="754"/>
      <c r="T546" s="754"/>
      <c r="U546" s="754"/>
      <c r="V546" s="754"/>
    </row>
    <row r="547" spans="1:22" ht="20.25" customHeight="1">
      <c r="A547" s="754"/>
      <c r="B547" s="754"/>
      <c r="C547" s="754"/>
      <c r="D547" s="754"/>
      <c r="E547" s="754"/>
      <c r="F547" s="754"/>
      <c r="G547" s="754"/>
      <c r="H547" s="754"/>
      <c r="I547" s="754"/>
      <c r="J547" s="754"/>
      <c r="K547" s="754"/>
      <c r="L547" s="754"/>
      <c r="M547" s="754"/>
      <c r="N547" s="754"/>
      <c r="O547" s="754"/>
      <c r="P547" s="754"/>
      <c r="Q547" s="754"/>
      <c r="R547" s="754"/>
      <c r="S547" s="754"/>
      <c r="T547" s="754"/>
      <c r="U547" s="754"/>
      <c r="V547" s="754"/>
    </row>
    <row r="548" spans="1:22" ht="20.25" customHeight="1">
      <c r="A548" s="754"/>
      <c r="B548" s="754"/>
      <c r="C548" s="754"/>
      <c r="D548" s="754"/>
      <c r="E548" s="754"/>
      <c r="F548" s="754"/>
      <c r="G548" s="754"/>
      <c r="H548" s="754"/>
      <c r="I548" s="754"/>
      <c r="J548" s="754"/>
      <c r="K548" s="754"/>
      <c r="L548" s="754"/>
      <c r="M548" s="754"/>
      <c r="N548" s="754"/>
      <c r="O548" s="754"/>
      <c r="P548" s="754"/>
      <c r="Q548" s="754"/>
      <c r="R548" s="754"/>
      <c r="S548" s="754"/>
      <c r="T548" s="754"/>
      <c r="U548" s="754"/>
      <c r="V548" s="754"/>
    </row>
    <row r="549" spans="1:22" ht="20.25" customHeight="1">
      <c r="A549" s="754"/>
      <c r="B549" s="754"/>
      <c r="C549" s="754"/>
      <c r="D549" s="754"/>
      <c r="E549" s="754"/>
      <c r="F549" s="754"/>
      <c r="G549" s="754"/>
      <c r="H549" s="754"/>
      <c r="I549" s="754"/>
      <c r="J549" s="754"/>
      <c r="K549" s="754"/>
      <c r="L549" s="754"/>
      <c r="M549" s="754"/>
      <c r="N549" s="754"/>
      <c r="O549" s="754"/>
      <c r="P549" s="754"/>
      <c r="Q549" s="754"/>
      <c r="R549" s="754"/>
      <c r="S549" s="754"/>
      <c r="T549" s="754"/>
      <c r="U549" s="754"/>
      <c r="V549" s="754"/>
    </row>
    <row r="550" spans="1:22" ht="20.25" customHeight="1">
      <c r="A550" s="754"/>
      <c r="B550" s="754"/>
      <c r="C550" s="754"/>
      <c r="D550" s="754"/>
      <c r="E550" s="754"/>
      <c r="F550" s="754"/>
      <c r="G550" s="754"/>
      <c r="H550" s="754"/>
      <c r="I550" s="754"/>
      <c r="J550" s="754"/>
      <c r="K550" s="754"/>
      <c r="L550" s="754"/>
      <c r="M550" s="754"/>
      <c r="N550" s="754"/>
      <c r="O550" s="754"/>
      <c r="P550" s="754"/>
      <c r="Q550" s="754"/>
      <c r="R550" s="754"/>
      <c r="S550" s="754"/>
      <c r="T550" s="754"/>
      <c r="U550" s="754"/>
      <c r="V550" s="754"/>
    </row>
    <row r="551" spans="1:22" ht="20.25" customHeight="1">
      <c r="A551" s="115"/>
      <c r="B551" s="115"/>
      <c r="C551" s="115"/>
      <c r="D551" s="115"/>
      <c r="E551" s="115"/>
      <c r="F551" s="115"/>
      <c r="G551" s="115"/>
      <c r="H551" s="115"/>
      <c r="I551" s="115"/>
      <c r="J551" s="115"/>
      <c r="K551" s="115"/>
      <c r="L551" s="115"/>
      <c r="M551" s="115"/>
      <c r="N551" s="115"/>
      <c r="O551" s="115"/>
      <c r="P551" s="116"/>
      <c r="Q551" s="116"/>
      <c r="R551" s="116"/>
      <c r="S551" s="116"/>
      <c r="T551" s="116"/>
      <c r="U551" s="116"/>
      <c r="V551" s="116"/>
    </row>
    <row r="552" spans="1:22" ht="20.25" customHeight="1">
      <c r="A552" s="755" t="s">
        <v>325</v>
      </c>
      <c r="B552" s="756"/>
      <c r="C552" s="756"/>
      <c r="D552" s="756"/>
      <c r="E552" s="756"/>
      <c r="F552" s="756"/>
      <c r="G552" s="756"/>
      <c r="H552" s="756"/>
      <c r="I552" s="756"/>
      <c r="J552" s="756"/>
      <c r="K552" s="756"/>
      <c r="L552" s="756"/>
      <c r="M552" s="756"/>
      <c r="N552" s="756"/>
      <c r="O552" s="756"/>
      <c r="P552" s="756"/>
      <c r="Q552" s="756"/>
      <c r="R552" s="756"/>
      <c r="S552" s="756"/>
      <c r="T552" s="756"/>
      <c r="U552" s="756"/>
      <c r="V552" s="757"/>
    </row>
    <row r="553" spans="1:22" ht="20.25" customHeight="1">
      <c r="A553" s="758"/>
      <c r="B553" s="759"/>
      <c r="C553" s="759"/>
      <c r="D553" s="759"/>
      <c r="E553" s="759"/>
      <c r="F553" s="759"/>
      <c r="G553" s="759"/>
      <c r="H553" s="759"/>
      <c r="I553" s="759"/>
      <c r="J553" s="759"/>
      <c r="K553" s="759"/>
      <c r="L553" s="759"/>
      <c r="M553" s="759"/>
      <c r="N553" s="759"/>
      <c r="O553" s="759"/>
      <c r="P553" s="759"/>
      <c r="Q553" s="759"/>
      <c r="R553" s="759"/>
      <c r="S553" s="759"/>
      <c r="T553" s="759"/>
      <c r="U553" s="759"/>
      <c r="V553" s="760"/>
    </row>
    <row r="554" spans="1:22" ht="20.25" customHeight="1">
      <c r="A554" s="758"/>
      <c r="B554" s="759"/>
      <c r="C554" s="759"/>
      <c r="D554" s="759"/>
      <c r="E554" s="759"/>
      <c r="F554" s="759"/>
      <c r="G554" s="759"/>
      <c r="H554" s="759"/>
      <c r="I554" s="759"/>
      <c r="J554" s="759"/>
      <c r="K554" s="759"/>
      <c r="L554" s="759"/>
      <c r="M554" s="759"/>
      <c r="N554" s="759"/>
      <c r="O554" s="759"/>
      <c r="P554" s="759"/>
      <c r="Q554" s="759"/>
      <c r="R554" s="759"/>
      <c r="S554" s="759"/>
      <c r="T554" s="759"/>
      <c r="U554" s="759"/>
      <c r="V554" s="760"/>
    </row>
    <row r="555" spans="1:22" ht="20.25" customHeight="1">
      <c r="A555" s="758"/>
      <c r="B555" s="759"/>
      <c r="C555" s="759"/>
      <c r="D555" s="759"/>
      <c r="E555" s="759"/>
      <c r="F555" s="759"/>
      <c r="G555" s="759"/>
      <c r="H555" s="759"/>
      <c r="I555" s="759"/>
      <c r="J555" s="759"/>
      <c r="K555" s="759"/>
      <c r="L555" s="759"/>
      <c r="M555" s="759"/>
      <c r="N555" s="759"/>
      <c r="O555" s="759"/>
      <c r="P555" s="759"/>
      <c r="Q555" s="759"/>
      <c r="R555" s="759"/>
      <c r="S555" s="759"/>
      <c r="T555" s="759"/>
      <c r="U555" s="759"/>
      <c r="V555" s="760"/>
    </row>
    <row r="556" spans="1:22" ht="20.25" customHeight="1">
      <c r="A556" s="758"/>
      <c r="B556" s="759"/>
      <c r="C556" s="759"/>
      <c r="D556" s="759"/>
      <c r="E556" s="759"/>
      <c r="F556" s="759"/>
      <c r="G556" s="759"/>
      <c r="H556" s="759"/>
      <c r="I556" s="759"/>
      <c r="J556" s="759"/>
      <c r="K556" s="759"/>
      <c r="L556" s="759"/>
      <c r="M556" s="759"/>
      <c r="N556" s="759"/>
      <c r="O556" s="759"/>
      <c r="P556" s="759"/>
      <c r="Q556" s="759"/>
      <c r="R556" s="759"/>
      <c r="S556" s="759"/>
      <c r="T556" s="759"/>
      <c r="U556" s="759"/>
      <c r="V556" s="760"/>
    </row>
    <row r="557" spans="1:22" ht="20.25" customHeight="1">
      <c r="A557" s="758"/>
      <c r="B557" s="759"/>
      <c r="C557" s="759"/>
      <c r="D557" s="759"/>
      <c r="E557" s="759"/>
      <c r="F557" s="759"/>
      <c r="G557" s="759"/>
      <c r="H557" s="759"/>
      <c r="I557" s="759"/>
      <c r="J557" s="759"/>
      <c r="K557" s="759"/>
      <c r="L557" s="759"/>
      <c r="M557" s="759"/>
      <c r="N557" s="759"/>
      <c r="O557" s="759"/>
      <c r="P557" s="759"/>
      <c r="Q557" s="759"/>
      <c r="R557" s="759"/>
      <c r="S557" s="759"/>
      <c r="T557" s="759"/>
      <c r="U557" s="759"/>
      <c r="V557" s="760"/>
    </row>
    <row r="558" spans="1:22" ht="20.25" customHeight="1">
      <c r="A558" s="758"/>
      <c r="B558" s="759"/>
      <c r="C558" s="759"/>
      <c r="D558" s="759"/>
      <c r="E558" s="759"/>
      <c r="F558" s="759"/>
      <c r="G558" s="759"/>
      <c r="H558" s="759"/>
      <c r="I558" s="759"/>
      <c r="J558" s="759"/>
      <c r="K558" s="759"/>
      <c r="L558" s="759"/>
      <c r="M558" s="759"/>
      <c r="N558" s="759"/>
      <c r="O558" s="759"/>
      <c r="P558" s="759"/>
      <c r="Q558" s="759"/>
      <c r="R558" s="759"/>
      <c r="S558" s="759"/>
      <c r="T558" s="759"/>
      <c r="U558" s="759"/>
      <c r="V558" s="760"/>
    </row>
    <row r="559" spans="1:22" ht="20.25" customHeight="1">
      <c r="A559" s="758"/>
      <c r="B559" s="759"/>
      <c r="C559" s="759"/>
      <c r="D559" s="759"/>
      <c r="E559" s="759"/>
      <c r="F559" s="759"/>
      <c r="G559" s="759"/>
      <c r="H559" s="759"/>
      <c r="I559" s="759"/>
      <c r="J559" s="759"/>
      <c r="K559" s="759"/>
      <c r="L559" s="759"/>
      <c r="M559" s="759"/>
      <c r="N559" s="759"/>
      <c r="O559" s="759"/>
      <c r="P559" s="759"/>
      <c r="Q559" s="759"/>
      <c r="R559" s="759"/>
      <c r="S559" s="759"/>
      <c r="T559" s="759"/>
      <c r="U559" s="759"/>
      <c r="V559" s="760"/>
    </row>
    <row r="560" spans="1:22" ht="20.25" customHeight="1">
      <c r="A560" s="758"/>
      <c r="B560" s="759"/>
      <c r="C560" s="759"/>
      <c r="D560" s="759"/>
      <c r="E560" s="759"/>
      <c r="F560" s="759"/>
      <c r="G560" s="759"/>
      <c r="H560" s="759"/>
      <c r="I560" s="759"/>
      <c r="J560" s="759"/>
      <c r="K560" s="759"/>
      <c r="L560" s="759"/>
      <c r="M560" s="759"/>
      <c r="N560" s="759"/>
      <c r="O560" s="759"/>
      <c r="P560" s="759"/>
      <c r="Q560" s="759"/>
      <c r="R560" s="759"/>
      <c r="S560" s="759"/>
      <c r="T560" s="759"/>
      <c r="U560" s="759"/>
      <c r="V560" s="760"/>
    </row>
    <row r="561" spans="1:22" ht="20.25" customHeight="1">
      <c r="A561" s="758"/>
      <c r="B561" s="759"/>
      <c r="C561" s="759"/>
      <c r="D561" s="759"/>
      <c r="E561" s="759"/>
      <c r="F561" s="759"/>
      <c r="G561" s="759"/>
      <c r="H561" s="759"/>
      <c r="I561" s="759"/>
      <c r="J561" s="759"/>
      <c r="K561" s="759"/>
      <c r="L561" s="759"/>
      <c r="M561" s="759"/>
      <c r="N561" s="759"/>
      <c r="O561" s="759"/>
      <c r="P561" s="759"/>
      <c r="Q561" s="759"/>
      <c r="R561" s="759"/>
      <c r="S561" s="759"/>
      <c r="T561" s="759"/>
      <c r="U561" s="759"/>
      <c r="V561" s="760"/>
    </row>
    <row r="562" spans="1:22" ht="20.25" customHeight="1">
      <c r="A562" s="758"/>
      <c r="B562" s="759"/>
      <c r="C562" s="759"/>
      <c r="D562" s="759"/>
      <c r="E562" s="759"/>
      <c r="F562" s="759"/>
      <c r="G562" s="759"/>
      <c r="H562" s="759"/>
      <c r="I562" s="759"/>
      <c r="J562" s="759"/>
      <c r="K562" s="759"/>
      <c r="L562" s="759"/>
      <c r="M562" s="759"/>
      <c r="N562" s="759"/>
      <c r="O562" s="759"/>
      <c r="P562" s="759"/>
      <c r="Q562" s="759"/>
      <c r="R562" s="759"/>
      <c r="S562" s="759"/>
      <c r="T562" s="759"/>
      <c r="U562" s="759"/>
      <c r="V562" s="760"/>
    </row>
    <row r="563" spans="1:22" ht="20.25" customHeight="1">
      <c r="A563" s="758"/>
      <c r="B563" s="759"/>
      <c r="C563" s="759"/>
      <c r="D563" s="759"/>
      <c r="E563" s="759"/>
      <c r="F563" s="759"/>
      <c r="G563" s="759"/>
      <c r="H563" s="759"/>
      <c r="I563" s="759"/>
      <c r="J563" s="759"/>
      <c r="K563" s="759"/>
      <c r="L563" s="759"/>
      <c r="M563" s="759"/>
      <c r="N563" s="759"/>
      <c r="O563" s="759"/>
      <c r="P563" s="759"/>
      <c r="Q563" s="759"/>
      <c r="R563" s="759"/>
      <c r="S563" s="759"/>
      <c r="T563" s="759"/>
      <c r="U563" s="759"/>
      <c r="V563" s="760"/>
    </row>
    <row r="564" spans="1:22" ht="20.25" customHeight="1">
      <c r="A564" s="758"/>
      <c r="B564" s="759"/>
      <c r="C564" s="759"/>
      <c r="D564" s="759"/>
      <c r="E564" s="759"/>
      <c r="F564" s="759"/>
      <c r="G564" s="759"/>
      <c r="H564" s="759"/>
      <c r="I564" s="759"/>
      <c r="J564" s="759"/>
      <c r="K564" s="759"/>
      <c r="L564" s="759"/>
      <c r="M564" s="759"/>
      <c r="N564" s="759"/>
      <c r="O564" s="759"/>
      <c r="P564" s="759"/>
      <c r="Q564" s="759"/>
      <c r="R564" s="759"/>
      <c r="S564" s="759"/>
      <c r="T564" s="759"/>
      <c r="U564" s="759"/>
      <c r="V564" s="760"/>
    </row>
    <row r="565" spans="1:22" ht="20.25" customHeight="1">
      <c r="A565" s="758"/>
      <c r="B565" s="759"/>
      <c r="C565" s="759"/>
      <c r="D565" s="759"/>
      <c r="E565" s="759"/>
      <c r="F565" s="759"/>
      <c r="G565" s="759"/>
      <c r="H565" s="759"/>
      <c r="I565" s="759"/>
      <c r="J565" s="759"/>
      <c r="K565" s="759"/>
      <c r="L565" s="759"/>
      <c r="M565" s="759"/>
      <c r="N565" s="759"/>
      <c r="O565" s="759"/>
      <c r="P565" s="759"/>
      <c r="Q565" s="759"/>
      <c r="R565" s="759"/>
      <c r="S565" s="759"/>
      <c r="T565" s="759"/>
      <c r="U565" s="759"/>
      <c r="V565" s="760"/>
    </row>
    <row r="566" spans="1:22" ht="20.25" customHeight="1">
      <c r="A566" s="758"/>
      <c r="B566" s="759"/>
      <c r="C566" s="759"/>
      <c r="D566" s="759"/>
      <c r="E566" s="759"/>
      <c r="F566" s="759"/>
      <c r="G566" s="759"/>
      <c r="H566" s="759"/>
      <c r="I566" s="759"/>
      <c r="J566" s="759"/>
      <c r="K566" s="759"/>
      <c r="L566" s="759"/>
      <c r="M566" s="759"/>
      <c r="N566" s="759"/>
      <c r="O566" s="759"/>
      <c r="P566" s="759"/>
      <c r="Q566" s="759"/>
      <c r="R566" s="759"/>
      <c r="S566" s="759"/>
      <c r="T566" s="759"/>
      <c r="U566" s="759"/>
      <c r="V566" s="760"/>
    </row>
    <row r="567" spans="1:22" ht="20.25" customHeight="1">
      <c r="A567" s="758"/>
      <c r="B567" s="759"/>
      <c r="C567" s="759"/>
      <c r="D567" s="759"/>
      <c r="E567" s="759"/>
      <c r="F567" s="759"/>
      <c r="G567" s="759"/>
      <c r="H567" s="759"/>
      <c r="I567" s="759"/>
      <c r="J567" s="759"/>
      <c r="K567" s="759"/>
      <c r="L567" s="759"/>
      <c r="M567" s="759"/>
      <c r="N567" s="759"/>
      <c r="O567" s="759"/>
      <c r="P567" s="759"/>
      <c r="Q567" s="759"/>
      <c r="R567" s="759"/>
      <c r="S567" s="759"/>
      <c r="T567" s="759"/>
      <c r="U567" s="759"/>
      <c r="V567" s="760"/>
    </row>
    <row r="568" spans="1:22" ht="20.25" customHeight="1">
      <c r="A568" s="758"/>
      <c r="B568" s="759"/>
      <c r="C568" s="759"/>
      <c r="D568" s="759"/>
      <c r="E568" s="759"/>
      <c r="F568" s="759"/>
      <c r="G568" s="759"/>
      <c r="H568" s="759"/>
      <c r="I568" s="759"/>
      <c r="J568" s="759"/>
      <c r="K568" s="759"/>
      <c r="L568" s="759"/>
      <c r="M568" s="759"/>
      <c r="N568" s="759"/>
      <c r="O568" s="759"/>
      <c r="P568" s="759"/>
      <c r="Q568" s="759"/>
      <c r="R568" s="759"/>
      <c r="S568" s="759"/>
      <c r="T568" s="759"/>
      <c r="U568" s="759"/>
      <c r="V568" s="760"/>
    </row>
    <row r="569" spans="1:22" ht="20.25" customHeight="1">
      <c r="A569" s="758"/>
      <c r="B569" s="759"/>
      <c r="C569" s="759"/>
      <c r="D569" s="759"/>
      <c r="E569" s="759"/>
      <c r="F569" s="759"/>
      <c r="G569" s="759"/>
      <c r="H569" s="759"/>
      <c r="I569" s="759"/>
      <c r="J569" s="759"/>
      <c r="K569" s="759"/>
      <c r="L569" s="759"/>
      <c r="M569" s="759"/>
      <c r="N569" s="759"/>
      <c r="O569" s="759"/>
      <c r="P569" s="759"/>
      <c r="Q569" s="759"/>
      <c r="R569" s="759"/>
      <c r="S569" s="759"/>
      <c r="T569" s="759"/>
      <c r="U569" s="759"/>
      <c r="V569" s="760"/>
    </row>
    <row r="570" spans="1:22" ht="20.25" customHeight="1">
      <c r="A570" s="758"/>
      <c r="B570" s="759"/>
      <c r="C570" s="759"/>
      <c r="D570" s="759"/>
      <c r="E570" s="759"/>
      <c r="F570" s="759"/>
      <c r="G570" s="759"/>
      <c r="H570" s="759"/>
      <c r="I570" s="759"/>
      <c r="J570" s="759"/>
      <c r="K570" s="759"/>
      <c r="L570" s="759"/>
      <c r="M570" s="759"/>
      <c r="N570" s="759"/>
      <c r="O570" s="759"/>
      <c r="P570" s="759"/>
      <c r="Q570" s="759"/>
      <c r="R570" s="759"/>
      <c r="S570" s="759"/>
      <c r="T570" s="759"/>
      <c r="U570" s="759"/>
      <c r="V570" s="760"/>
    </row>
    <row r="571" spans="1:22" ht="20.25" customHeight="1">
      <c r="A571" s="758"/>
      <c r="B571" s="759"/>
      <c r="C571" s="759"/>
      <c r="D571" s="759"/>
      <c r="E571" s="759"/>
      <c r="F571" s="759"/>
      <c r="G571" s="759"/>
      <c r="H571" s="759"/>
      <c r="I571" s="759"/>
      <c r="J571" s="759"/>
      <c r="K571" s="759"/>
      <c r="L571" s="759"/>
      <c r="M571" s="759"/>
      <c r="N571" s="759"/>
      <c r="O571" s="759"/>
      <c r="P571" s="759"/>
      <c r="Q571" s="759"/>
      <c r="R571" s="759"/>
      <c r="S571" s="759"/>
      <c r="T571" s="759"/>
      <c r="U571" s="759"/>
      <c r="V571" s="760"/>
    </row>
    <row r="572" spans="1:22" ht="20.25" customHeight="1">
      <c r="A572" s="761"/>
      <c r="B572" s="762"/>
      <c r="C572" s="762"/>
      <c r="D572" s="762"/>
      <c r="E572" s="762"/>
      <c r="F572" s="762"/>
      <c r="G572" s="762"/>
      <c r="H572" s="762"/>
      <c r="I572" s="762"/>
      <c r="J572" s="762"/>
      <c r="K572" s="762"/>
      <c r="L572" s="762"/>
      <c r="M572" s="762"/>
      <c r="N572" s="762"/>
      <c r="O572" s="762"/>
      <c r="P572" s="762"/>
      <c r="Q572" s="762"/>
      <c r="R572" s="762"/>
      <c r="S572" s="762"/>
      <c r="T572" s="762"/>
      <c r="U572" s="762"/>
      <c r="V572" s="763"/>
    </row>
    <row r="573" spans="1:22" ht="20.25" customHeight="1">
      <c r="A573" s="764"/>
      <c r="B573" s="764"/>
      <c r="C573" s="764"/>
      <c r="D573" s="764"/>
      <c r="E573" s="764"/>
      <c r="F573" s="764"/>
      <c r="G573" s="764"/>
      <c r="H573" s="764"/>
      <c r="I573" s="764"/>
      <c r="J573" s="764"/>
      <c r="K573" s="764"/>
      <c r="L573" s="764"/>
      <c r="M573" s="764"/>
      <c r="N573" s="764"/>
      <c r="O573" s="764"/>
      <c r="P573" s="764"/>
      <c r="Q573" s="764"/>
      <c r="R573" s="764"/>
      <c r="S573" s="764"/>
      <c r="T573" s="764"/>
      <c r="U573" s="764"/>
      <c r="V573" s="764"/>
    </row>
    <row r="574" spans="1:22" ht="20.25" customHeight="1">
      <c r="A574" s="112" t="str">
        <f>A530</f>
        <v>(【参考】　様式第３号)</v>
      </c>
      <c r="B574" s="112"/>
      <c r="C574" s="112"/>
      <c r="D574" s="112"/>
      <c r="E574" s="112"/>
      <c r="F574" s="112"/>
      <c r="G574" s="112"/>
      <c r="H574" s="112"/>
      <c r="I574" s="112"/>
      <c r="J574" s="112"/>
      <c r="K574"/>
      <c r="L574"/>
      <c r="M574"/>
      <c r="N574" s="765" t="s">
        <v>321</v>
      </c>
      <c r="O574" s="765"/>
      <c r="P574" s="765"/>
      <c r="Q574" s="765">
        <f>$Q$2</f>
        <v>0</v>
      </c>
      <c r="R574" s="765"/>
      <c r="S574" s="765"/>
      <c r="T574" s="765"/>
      <c r="U574" s="765"/>
      <c r="V574" s="765"/>
    </row>
    <row r="575" spans="1:22" ht="20.25" customHeight="1">
      <c r="A575" s="766" t="s">
        <v>180</v>
      </c>
      <c r="B575" s="766"/>
      <c r="C575" s="113">
        <f>$C$3</f>
        <v>0</v>
      </c>
      <c r="D575" s="767" t="s">
        <v>322</v>
      </c>
      <c r="E575" s="767"/>
      <c r="F575" s="114" t="s">
        <v>323</v>
      </c>
      <c r="G575" s="114"/>
      <c r="H575" s="114"/>
      <c r="I575" s="114"/>
      <c r="J575" s="114"/>
      <c r="K575" s="114"/>
      <c r="L575" s="114"/>
      <c r="M575" s="114"/>
      <c r="N575" s="114"/>
      <c r="O575" s="114"/>
      <c r="P575" s="114"/>
      <c r="Q575" s="114"/>
      <c r="R575" s="114"/>
      <c r="S575" s="114"/>
      <c r="T575" s="114"/>
      <c r="U575" s="114"/>
      <c r="V575" s="114"/>
    </row>
    <row r="576" spans="1:22" ht="20.25" customHeight="1">
      <c r="A576" s="115"/>
      <c r="B576" s="115"/>
      <c r="C576" s="115"/>
      <c r="D576" s="115"/>
      <c r="E576" s="115"/>
      <c r="F576" s="115"/>
      <c r="G576" s="115"/>
      <c r="H576" s="115"/>
      <c r="I576" s="115"/>
      <c r="J576" s="115"/>
      <c r="K576" s="115"/>
      <c r="L576" s="115"/>
      <c r="M576" s="115"/>
      <c r="N576" s="115"/>
      <c r="O576" s="115"/>
      <c r="P576" s="115"/>
      <c r="Q576" s="115"/>
      <c r="R576" s="115"/>
      <c r="S576" s="115"/>
      <c r="T576" s="115"/>
      <c r="U576" s="115"/>
      <c r="V576" s="115"/>
    </row>
    <row r="577" spans="1:22" ht="20.25" customHeight="1">
      <c r="A577" s="768" t="s">
        <v>253</v>
      </c>
      <c r="B577" s="768"/>
      <c r="C577" s="768"/>
      <c r="D577" s="768"/>
      <c r="E577" s="768"/>
      <c r="F577" s="769"/>
      <c r="G577" s="769"/>
      <c r="H577" s="769"/>
      <c r="I577" s="769"/>
      <c r="J577" s="769"/>
      <c r="K577" s="769"/>
      <c r="L577" s="769"/>
      <c r="M577" s="769"/>
      <c r="N577" s="769"/>
      <c r="O577" s="769"/>
      <c r="P577" s="769"/>
      <c r="Q577" s="769"/>
      <c r="R577" s="769"/>
      <c r="S577" s="769"/>
      <c r="T577" s="769"/>
      <c r="U577" s="769"/>
      <c r="V577" s="769"/>
    </row>
    <row r="578" spans="1:22" ht="20.25" customHeight="1">
      <c r="A578" s="768" t="s">
        <v>0</v>
      </c>
      <c r="B578" s="768"/>
      <c r="C578" s="768"/>
      <c r="D578" s="769"/>
      <c r="E578" s="769"/>
      <c r="F578" s="769"/>
      <c r="G578" s="769"/>
      <c r="H578" s="769"/>
      <c r="I578" s="769"/>
      <c r="J578" s="769"/>
      <c r="K578" s="769"/>
      <c r="L578" s="769"/>
      <c r="M578" s="769"/>
      <c r="N578" s="769"/>
      <c r="O578" s="769"/>
      <c r="P578" s="769"/>
      <c r="Q578" s="769"/>
      <c r="R578" s="769"/>
      <c r="S578" s="769"/>
      <c r="T578" s="769"/>
      <c r="U578" s="769"/>
      <c r="V578" s="769"/>
    </row>
    <row r="579" spans="1:22" ht="20.25" customHeight="1">
      <c r="A579" s="115"/>
      <c r="B579" s="115"/>
      <c r="C579" s="115"/>
      <c r="D579" s="115"/>
      <c r="E579" s="115"/>
      <c r="F579" s="115"/>
      <c r="G579" s="115"/>
      <c r="H579" s="115"/>
      <c r="I579" s="115"/>
      <c r="J579" s="115"/>
      <c r="K579" s="115"/>
      <c r="L579" s="115"/>
      <c r="M579" s="115"/>
      <c r="N579" s="115"/>
      <c r="O579" s="115"/>
      <c r="P579" s="116"/>
      <c r="Q579" s="116"/>
      <c r="R579" s="116"/>
      <c r="S579" s="116"/>
      <c r="T579" s="116"/>
      <c r="U579" s="116"/>
      <c r="V579" s="116"/>
    </row>
    <row r="580" spans="1:22" ht="20.25" customHeight="1">
      <c r="A580" s="754" t="s">
        <v>324</v>
      </c>
      <c r="B580" s="754"/>
      <c r="C580" s="754"/>
      <c r="D580" s="754"/>
      <c r="E580" s="754"/>
      <c r="F580" s="754"/>
      <c r="G580" s="754"/>
      <c r="H580" s="754"/>
      <c r="I580" s="754"/>
      <c r="J580" s="754"/>
      <c r="K580" s="754"/>
      <c r="L580" s="754"/>
      <c r="M580" s="754"/>
      <c r="N580" s="754"/>
      <c r="O580" s="754"/>
      <c r="P580" s="754"/>
      <c r="Q580" s="754"/>
      <c r="R580" s="754"/>
      <c r="S580" s="754"/>
      <c r="T580" s="754"/>
      <c r="U580" s="754"/>
      <c r="V580" s="754"/>
    </row>
    <row r="581" spans="1:22" ht="20.25" customHeight="1">
      <c r="A581" s="754"/>
      <c r="B581" s="754"/>
      <c r="C581" s="754"/>
      <c r="D581" s="754"/>
      <c r="E581" s="754"/>
      <c r="F581" s="754"/>
      <c r="G581" s="754"/>
      <c r="H581" s="754"/>
      <c r="I581" s="754"/>
      <c r="J581" s="754"/>
      <c r="K581" s="754"/>
      <c r="L581" s="754"/>
      <c r="M581" s="754"/>
      <c r="N581" s="754"/>
      <c r="O581" s="754"/>
      <c r="P581" s="754"/>
      <c r="Q581" s="754"/>
      <c r="R581" s="754"/>
      <c r="S581" s="754"/>
      <c r="T581" s="754"/>
      <c r="U581" s="754"/>
      <c r="V581" s="754"/>
    </row>
    <row r="582" spans="1:22" ht="20.25" customHeight="1">
      <c r="A582" s="754"/>
      <c r="B582" s="754"/>
      <c r="C582" s="754"/>
      <c r="D582" s="754"/>
      <c r="E582" s="754"/>
      <c r="F582" s="754"/>
      <c r="G582" s="754"/>
      <c r="H582" s="754"/>
      <c r="I582" s="754"/>
      <c r="J582" s="754"/>
      <c r="K582" s="754"/>
      <c r="L582" s="754"/>
      <c r="M582" s="754"/>
      <c r="N582" s="754"/>
      <c r="O582" s="754"/>
      <c r="P582" s="754"/>
      <c r="Q582" s="754"/>
      <c r="R582" s="754"/>
      <c r="S582" s="754"/>
      <c r="T582" s="754"/>
      <c r="U582" s="754"/>
      <c r="V582" s="754"/>
    </row>
    <row r="583" spans="1:22" ht="20.25" customHeight="1">
      <c r="A583" s="754"/>
      <c r="B583" s="754"/>
      <c r="C583" s="754"/>
      <c r="D583" s="754"/>
      <c r="E583" s="754"/>
      <c r="F583" s="754"/>
      <c r="G583" s="754"/>
      <c r="H583" s="754"/>
      <c r="I583" s="754"/>
      <c r="J583" s="754"/>
      <c r="K583" s="754"/>
      <c r="L583" s="754"/>
      <c r="M583" s="754"/>
      <c r="N583" s="754"/>
      <c r="O583" s="754"/>
      <c r="P583" s="754"/>
      <c r="Q583" s="754"/>
      <c r="R583" s="754"/>
      <c r="S583" s="754"/>
      <c r="T583" s="754"/>
      <c r="U583" s="754"/>
      <c r="V583" s="754"/>
    </row>
    <row r="584" spans="1:22" ht="20.25" customHeight="1">
      <c r="A584" s="754"/>
      <c r="B584" s="754"/>
      <c r="C584" s="754"/>
      <c r="D584" s="754"/>
      <c r="E584" s="754"/>
      <c r="F584" s="754"/>
      <c r="G584" s="754"/>
      <c r="H584" s="754"/>
      <c r="I584" s="754"/>
      <c r="J584" s="754"/>
      <c r="K584" s="754"/>
      <c r="L584" s="754"/>
      <c r="M584" s="754"/>
      <c r="N584" s="754"/>
      <c r="O584" s="754"/>
      <c r="P584" s="754"/>
      <c r="Q584" s="754"/>
      <c r="R584" s="754"/>
      <c r="S584" s="754"/>
      <c r="T584" s="754"/>
      <c r="U584" s="754"/>
      <c r="V584" s="754"/>
    </row>
    <row r="585" spans="1:22" ht="20.25" customHeight="1">
      <c r="A585" s="754"/>
      <c r="B585" s="754"/>
      <c r="C585" s="754"/>
      <c r="D585" s="754"/>
      <c r="E585" s="754"/>
      <c r="F585" s="754"/>
      <c r="G585" s="754"/>
      <c r="H585" s="754"/>
      <c r="I585" s="754"/>
      <c r="J585" s="754"/>
      <c r="K585" s="754"/>
      <c r="L585" s="754"/>
      <c r="M585" s="754"/>
      <c r="N585" s="754"/>
      <c r="O585" s="754"/>
      <c r="P585" s="754"/>
      <c r="Q585" s="754"/>
      <c r="R585" s="754"/>
      <c r="S585" s="754"/>
      <c r="T585" s="754"/>
      <c r="U585" s="754"/>
      <c r="V585" s="754"/>
    </row>
    <row r="586" spans="1:22" ht="20.25" customHeight="1">
      <c r="A586" s="754"/>
      <c r="B586" s="754"/>
      <c r="C586" s="754"/>
      <c r="D586" s="754"/>
      <c r="E586" s="754"/>
      <c r="F586" s="754"/>
      <c r="G586" s="754"/>
      <c r="H586" s="754"/>
      <c r="I586" s="754"/>
      <c r="J586" s="754"/>
      <c r="K586" s="754"/>
      <c r="L586" s="754"/>
      <c r="M586" s="754"/>
      <c r="N586" s="754"/>
      <c r="O586" s="754"/>
      <c r="P586" s="754"/>
      <c r="Q586" s="754"/>
      <c r="R586" s="754"/>
      <c r="S586" s="754"/>
      <c r="T586" s="754"/>
      <c r="U586" s="754"/>
      <c r="V586" s="754"/>
    </row>
    <row r="587" spans="1:22" ht="20.25" customHeight="1">
      <c r="A587" s="754"/>
      <c r="B587" s="754"/>
      <c r="C587" s="754"/>
      <c r="D587" s="754"/>
      <c r="E587" s="754"/>
      <c r="F587" s="754"/>
      <c r="G587" s="754"/>
      <c r="H587" s="754"/>
      <c r="I587" s="754"/>
      <c r="J587" s="754"/>
      <c r="K587" s="754"/>
      <c r="L587" s="754"/>
      <c r="M587" s="754"/>
      <c r="N587" s="754"/>
      <c r="O587" s="754"/>
      <c r="P587" s="754"/>
      <c r="Q587" s="754"/>
      <c r="R587" s="754"/>
      <c r="S587" s="754"/>
      <c r="T587" s="754"/>
      <c r="U587" s="754"/>
      <c r="V587" s="754"/>
    </row>
    <row r="588" spans="1:22" ht="20.25" customHeight="1">
      <c r="A588" s="754"/>
      <c r="B588" s="754"/>
      <c r="C588" s="754"/>
      <c r="D588" s="754"/>
      <c r="E588" s="754"/>
      <c r="F588" s="754"/>
      <c r="G588" s="754"/>
      <c r="H588" s="754"/>
      <c r="I588" s="754"/>
      <c r="J588" s="754"/>
      <c r="K588" s="754"/>
      <c r="L588" s="754"/>
      <c r="M588" s="754"/>
      <c r="N588" s="754"/>
      <c r="O588" s="754"/>
      <c r="P588" s="754"/>
      <c r="Q588" s="754"/>
      <c r="R588" s="754"/>
      <c r="S588" s="754"/>
      <c r="T588" s="754"/>
      <c r="U588" s="754"/>
      <c r="V588" s="754"/>
    </row>
    <row r="589" spans="1:22" ht="20.25" customHeight="1">
      <c r="A589" s="754"/>
      <c r="B589" s="754"/>
      <c r="C589" s="754"/>
      <c r="D589" s="754"/>
      <c r="E589" s="754"/>
      <c r="F589" s="754"/>
      <c r="G589" s="754"/>
      <c r="H589" s="754"/>
      <c r="I589" s="754"/>
      <c r="J589" s="754"/>
      <c r="K589" s="754"/>
      <c r="L589" s="754"/>
      <c r="M589" s="754"/>
      <c r="N589" s="754"/>
      <c r="O589" s="754"/>
      <c r="P589" s="754"/>
      <c r="Q589" s="754"/>
      <c r="R589" s="754"/>
      <c r="S589" s="754"/>
      <c r="T589" s="754"/>
      <c r="U589" s="754"/>
      <c r="V589" s="754"/>
    </row>
    <row r="590" spans="1:22" ht="20.25" customHeight="1">
      <c r="A590" s="754"/>
      <c r="B590" s="754"/>
      <c r="C590" s="754"/>
      <c r="D590" s="754"/>
      <c r="E590" s="754"/>
      <c r="F590" s="754"/>
      <c r="G590" s="754"/>
      <c r="H590" s="754"/>
      <c r="I590" s="754"/>
      <c r="J590" s="754"/>
      <c r="K590" s="754"/>
      <c r="L590" s="754"/>
      <c r="M590" s="754"/>
      <c r="N590" s="754"/>
      <c r="O590" s="754"/>
      <c r="P590" s="754"/>
      <c r="Q590" s="754"/>
      <c r="R590" s="754"/>
      <c r="S590" s="754"/>
      <c r="T590" s="754"/>
      <c r="U590" s="754"/>
      <c r="V590" s="754"/>
    </row>
    <row r="591" spans="1:22" ht="20.25" customHeight="1">
      <c r="A591" s="754"/>
      <c r="B591" s="754"/>
      <c r="C591" s="754"/>
      <c r="D591" s="754"/>
      <c r="E591" s="754"/>
      <c r="F591" s="754"/>
      <c r="G591" s="754"/>
      <c r="H591" s="754"/>
      <c r="I591" s="754"/>
      <c r="J591" s="754"/>
      <c r="K591" s="754"/>
      <c r="L591" s="754"/>
      <c r="M591" s="754"/>
      <c r="N591" s="754"/>
      <c r="O591" s="754"/>
      <c r="P591" s="754"/>
      <c r="Q591" s="754"/>
      <c r="R591" s="754"/>
      <c r="S591" s="754"/>
      <c r="T591" s="754"/>
      <c r="U591" s="754"/>
      <c r="V591" s="754"/>
    </row>
    <row r="592" spans="1:22" ht="20.25" customHeight="1">
      <c r="A592" s="754"/>
      <c r="B592" s="754"/>
      <c r="C592" s="754"/>
      <c r="D592" s="754"/>
      <c r="E592" s="754"/>
      <c r="F592" s="754"/>
      <c r="G592" s="754"/>
      <c r="H592" s="754"/>
      <c r="I592" s="754"/>
      <c r="J592" s="754"/>
      <c r="K592" s="754"/>
      <c r="L592" s="754"/>
      <c r="M592" s="754"/>
      <c r="N592" s="754"/>
      <c r="O592" s="754"/>
      <c r="P592" s="754"/>
      <c r="Q592" s="754"/>
      <c r="R592" s="754"/>
      <c r="S592" s="754"/>
      <c r="T592" s="754"/>
      <c r="U592" s="754"/>
      <c r="V592" s="754"/>
    </row>
    <row r="593" spans="1:22" ht="20.25" customHeight="1">
      <c r="A593" s="754"/>
      <c r="B593" s="754"/>
      <c r="C593" s="754"/>
      <c r="D593" s="754"/>
      <c r="E593" s="754"/>
      <c r="F593" s="754"/>
      <c r="G593" s="754"/>
      <c r="H593" s="754"/>
      <c r="I593" s="754"/>
      <c r="J593" s="754"/>
      <c r="K593" s="754"/>
      <c r="L593" s="754"/>
      <c r="M593" s="754"/>
      <c r="N593" s="754"/>
      <c r="O593" s="754"/>
      <c r="P593" s="754"/>
      <c r="Q593" s="754"/>
      <c r="R593" s="754"/>
      <c r="S593" s="754"/>
      <c r="T593" s="754"/>
      <c r="U593" s="754"/>
      <c r="V593" s="754"/>
    </row>
    <row r="594" spans="1:22" ht="20.25" customHeight="1">
      <c r="A594" s="754"/>
      <c r="B594" s="754"/>
      <c r="C594" s="754"/>
      <c r="D594" s="754"/>
      <c r="E594" s="754"/>
      <c r="F594" s="754"/>
      <c r="G594" s="754"/>
      <c r="H594" s="754"/>
      <c r="I594" s="754"/>
      <c r="J594" s="754"/>
      <c r="K594" s="754"/>
      <c r="L594" s="754"/>
      <c r="M594" s="754"/>
      <c r="N594" s="754"/>
      <c r="O594" s="754"/>
      <c r="P594" s="754"/>
      <c r="Q594" s="754"/>
      <c r="R594" s="754"/>
      <c r="S594" s="754"/>
      <c r="T594" s="754"/>
      <c r="U594" s="754"/>
      <c r="V594" s="754"/>
    </row>
    <row r="595" spans="1:22" ht="20.25" customHeight="1">
      <c r="A595" s="115"/>
      <c r="B595" s="115"/>
      <c r="C595" s="115"/>
      <c r="D595" s="115"/>
      <c r="E595" s="115"/>
      <c r="F595" s="115"/>
      <c r="G595" s="115"/>
      <c r="H595" s="115"/>
      <c r="I595" s="115"/>
      <c r="J595" s="115"/>
      <c r="K595" s="115"/>
      <c r="L595" s="115"/>
      <c r="M595" s="115"/>
      <c r="N595" s="115"/>
      <c r="O595" s="115"/>
      <c r="P595" s="116"/>
      <c r="Q595" s="116"/>
      <c r="R595" s="116"/>
      <c r="S595" s="116"/>
      <c r="T595" s="116"/>
      <c r="U595" s="116"/>
      <c r="V595" s="116"/>
    </row>
    <row r="596" spans="1:22" ht="20.25" customHeight="1">
      <c r="A596" s="755" t="s">
        <v>325</v>
      </c>
      <c r="B596" s="756"/>
      <c r="C596" s="756"/>
      <c r="D596" s="756"/>
      <c r="E596" s="756"/>
      <c r="F596" s="756"/>
      <c r="G596" s="756"/>
      <c r="H596" s="756"/>
      <c r="I596" s="756"/>
      <c r="J596" s="756"/>
      <c r="K596" s="756"/>
      <c r="L596" s="756"/>
      <c r="M596" s="756"/>
      <c r="N596" s="756"/>
      <c r="O596" s="756"/>
      <c r="P596" s="756"/>
      <c r="Q596" s="756"/>
      <c r="R596" s="756"/>
      <c r="S596" s="756"/>
      <c r="T596" s="756"/>
      <c r="U596" s="756"/>
      <c r="V596" s="757"/>
    </row>
    <row r="597" spans="1:22" ht="20.25" customHeight="1">
      <c r="A597" s="758"/>
      <c r="B597" s="759"/>
      <c r="C597" s="759"/>
      <c r="D597" s="759"/>
      <c r="E597" s="759"/>
      <c r="F597" s="759"/>
      <c r="G597" s="759"/>
      <c r="H597" s="759"/>
      <c r="I597" s="759"/>
      <c r="J597" s="759"/>
      <c r="K597" s="759"/>
      <c r="L597" s="759"/>
      <c r="M597" s="759"/>
      <c r="N597" s="759"/>
      <c r="O597" s="759"/>
      <c r="P597" s="759"/>
      <c r="Q597" s="759"/>
      <c r="R597" s="759"/>
      <c r="S597" s="759"/>
      <c r="T597" s="759"/>
      <c r="U597" s="759"/>
      <c r="V597" s="760"/>
    </row>
    <row r="598" spans="1:22" ht="20.25" customHeight="1">
      <c r="A598" s="758"/>
      <c r="B598" s="759"/>
      <c r="C598" s="759"/>
      <c r="D598" s="759"/>
      <c r="E598" s="759"/>
      <c r="F598" s="759"/>
      <c r="G598" s="759"/>
      <c r="H598" s="759"/>
      <c r="I598" s="759"/>
      <c r="J598" s="759"/>
      <c r="K598" s="759"/>
      <c r="L598" s="759"/>
      <c r="M598" s="759"/>
      <c r="N598" s="759"/>
      <c r="O598" s="759"/>
      <c r="P598" s="759"/>
      <c r="Q598" s="759"/>
      <c r="R598" s="759"/>
      <c r="S598" s="759"/>
      <c r="T598" s="759"/>
      <c r="U598" s="759"/>
      <c r="V598" s="760"/>
    </row>
    <row r="599" spans="1:22" ht="20.25" customHeight="1">
      <c r="A599" s="758"/>
      <c r="B599" s="759"/>
      <c r="C599" s="759"/>
      <c r="D599" s="759"/>
      <c r="E599" s="759"/>
      <c r="F599" s="759"/>
      <c r="G599" s="759"/>
      <c r="H599" s="759"/>
      <c r="I599" s="759"/>
      <c r="J599" s="759"/>
      <c r="K599" s="759"/>
      <c r="L599" s="759"/>
      <c r="M599" s="759"/>
      <c r="N599" s="759"/>
      <c r="O599" s="759"/>
      <c r="P599" s="759"/>
      <c r="Q599" s="759"/>
      <c r="R599" s="759"/>
      <c r="S599" s="759"/>
      <c r="T599" s="759"/>
      <c r="U599" s="759"/>
      <c r="V599" s="760"/>
    </row>
    <row r="600" spans="1:22" ht="20.25" customHeight="1">
      <c r="A600" s="758"/>
      <c r="B600" s="759"/>
      <c r="C600" s="759"/>
      <c r="D600" s="759"/>
      <c r="E600" s="759"/>
      <c r="F600" s="759"/>
      <c r="G600" s="759"/>
      <c r="H600" s="759"/>
      <c r="I600" s="759"/>
      <c r="J600" s="759"/>
      <c r="K600" s="759"/>
      <c r="L600" s="759"/>
      <c r="M600" s="759"/>
      <c r="N600" s="759"/>
      <c r="O600" s="759"/>
      <c r="P600" s="759"/>
      <c r="Q600" s="759"/>
      <c r="R600" s="759"/>
      <c r="S600" s="759"/>
      <c r="T600" s="759"/>
      <c r="U600" s="759"/>
      <c r="V600" s="760"/>
    </row>
    <row r="601" spans="1:22" ht="20.25" customHeight="1">
      <c r="A601" s="758"/>
      <c r="B601" s="759"/>
      <c r="C601" s="759"/>
      <c r="D601" s="759"/>
      <c r="E601" s="759"/>
      <c r="F601" s="759"/>
      <c r="G601" s="759"/>
      <c r="H601" s="759"/>
      <c r="I601" s="759"/>
      <c r="J601" s="759"/>
      <c r="K601" s="759"/>
      <c r="L601" s="759"/>
      <c r="M601" s="759"/>
      <c r="N601" s="759"/>
      <c r="O601" s="759"/>
      <c r="P601" s="759"/>
      <c r="Q601" s="759"/>
      <c r="R601" s="759"/>
      <c r="S601" s="759"/>
      <c r="T601" s="759"/>
      <c r="U601" s="759"/>
      <c r="V601" s="760"/>
    </row>
    <row r="602" spans="1:22" ht="20.25" customHeight="1">
      <c r="A602" s="758"/>
      <c r="B602" s="759"/>
      <c r="C602" s="759"/>
      <c r="D602" s="759"/>
      <c r="E602" s="759"/>
      <c r="F602" s="759"/>
      <c r="G602" s="759"/>
      <c r="H602" s="759"/>
      <c r="I602" s="759"/>
      <c r="J602" s="759"/>
      <c r="K602" s="759"/>
      <c r="L602" s="759"/>
      <c r="M602" s="759"/>
      <c r="N602" s="759"/>
      <c r="O602" s="759"/>
      <c r="P602" s="759"/>
      <c r="Q602" s="759"/>
      <c r="R602" s="759"/>
      <c r="S602" s="759"/>
      <c r="T602" s="759"/>
      <c r="U602" s="759"/>
      <c r="V602" s="760"/>
    </row>
    <row r="603" spans="1:22" ht="20.25" customHeight="1">
      <c r="A603" s="758"/>
      <c r="B603" s="759"/>
      <c r="C603" s="759"/>
      <c r="D603" s="759"/>
      <c r="E603" s="759"/>
      <c r="F603" s="759"/>
      <c r="G603" s="759"/>
      <c r="H603" s="759"/>
      <c r="I603" s="759"/>
      <c r="J603" s="759"/>
      <c r="K603" s="759"/>
      <c r="L603" s="759"/>
      <c r="M603" s="759"/>
      <c r="N603" s="759"/>
      <c r="O603" s="759"/>
      <c r="P603" s="759"/>
      <c r="Q603" s="759"/>
      <c r="R603" s="759"/>
      <c r="S603" s="759"/>
      <c r="T603" s="759"/>
      <c r="U603" s="759"/>
      <c r="V603" s="760"/>
    </row>
    <row r="604" spans="1:22" ht="20.25" customHeight="1">
      <c r="A604" s="758"/>
      <c r="B604" s="759"/>
      <c r="C604" s="759"/>
      <c r="D604" s="759"/>
      <c r="E604" s="759"/>
      <c r="F604" s="759"/>
      <c r="G604" s="759"/>
      <c r="H604" s="759"/>
      <c r="I604" s="759"/>
      <c r="J604" s="759"/>
      <c r="K604" s="759"/>
      <c r="L604" s="759"/>
      <c r="M604" s="759"/>
      <c r="N604" s="759"/>
      <c r="O604" s="759"/>
      <c r="P604" s="759"/>
      <c r="Q604" s="759"/>
      <c r="R604" s="759"/>
      <c r="S604" s="759"/>
      <c r="T604" s="759"/>
      <c r="U604" s="759"/>
      <c r="V604" s="760"/>
    </row>
    <row r="605" spans="1:22" ht="20.25" customHeight="1">
      <c r="A605" s="758"/>
      <c r="B605" s="759"/>
      <c r="C605" s="759"/>
      <c r="D605" s="759"/>
      <c r="E605" s="759"/>
      <c r="F605" s="759"/>
      <c r="G605" s="759"/>
      <c r="H605" s="759"/>
      <c r="I605" s="759"/>
      <c r="J605" s="759"/>
      <c r="K605" s="759"/>
      <c r="L605" s="759"/>
      <c r="M605" s="759"/>
      <c r="N605" s="759"/>
      <c r="O605" s="759"/>
      <c r="P605" s="759"/>
      <c r="Q605" s="759"/>
      <c r="R605" s="759"/>
      <c r="S605" s="759"/>
      <c r="T605" s="759"/>
      <c r="U605" s="759"/>
      <c r="V605" s="760"/>
    </row>
    <row r="606" spans="1:22" ht="20.25" customHeight="1">
      <c r="A606" s="758"/>
      <c r="B606" s="759"/>
      <c r="C606" s="759"/>
      <c r="D606" s="759"/>
      <c r="E606" s="759"/>
      <c r="F606" s="759"/>
      <c r="G606" s="759"/>
      <c r="H606" s="759"/>
      <c r="I606" s="759"/>
      <c r="J606" s="759"/>
      <c r="K606" s="759"/>
      <c r="L606" s="759"/>
      <c r="M606" s="759"/>
      <c r="N606" s="759"/>
      <c r="O606" s="759"/>
      <c r="P606" s="759"/>
      <c r="Q606" s="759"/>
      <c r="R606" s="759"/>
      <c r="S606" s="759"/>
      <c r="T606" s="759"/>
      <c r="U606" s="759"/>
      <c r="V606" s="760"/>
    </row>
    <row r="607" spans="1:22" ht="20.25" customHeight="1">
      <c r="A607" s="758"/>
      <c r="B607" s="759"/>
      <c r="C607" s="759"/>
      <c r="D607" s="759"/>
      <c r="E607" s="759"/>
      <c r="F607" s="759"/>
      <c r="G607" s="759"/>
      <c r="H607" s="759"/>
      <c r="I607" s="759"/>
      <c r="J607" s="759"/>
      <c r="K607" s="759"/>
      <c r="L607" s="759"/>
      <c r="M607" s="759"/>
      <c r="N607" s="759"/>
      <c r="O607" s="759"/>
      <c r="P607" s="759"/>
      <c r="Q607" s="759"/>
      <c r="R607" s="759"/>
      <c r="S607" s="759"/>
      <c r="T607" s="759"/>
      <c r="U607" s="759"/>
      <c r="V607" s="760"/>
    </row>
    <row r="608" spans="1:22" ht="20.25" customHeight="1">
      <c r="A608" s="758"/>
      <c r="B608" s="759"/>
      <c r="C608" s="759"/>
      <c r="D608" s="759"/>
      <c r="E608" s="759"/>
      <c r="F608" s="759"/>
      <c r="G608" s="759"/>
      <c r="H608" s="759"/>
      <c r="I608" s="759"/>
      <c r="J608" s="759"/>
      <c r="K608" s="759"/>
      <c r="L608" s="759"/>
      <c r="M608" s="759"/>
      <c r="N608" s="759"/>
      <c r="O608" s="759"/>
      <c r="P608" s="759"/>
      <c r="Q608" s="759"/>
      <c r="R608" s="759"/>
      <c r="S608" s="759"/>
      <c r="T608" s="759"/>
      <c r="U608" s="759"/>
      <c r="V608" s="760"/>
    </row>
    <row r="609" spans="1:22" ht="20.25" customHeight="1">
      <c r="A609" s="758"/>
      <c r="B609" s="759"/>
      <c r="C609" s="759"/>
      <c r="D609" s="759"/>
      <c r="E609" s="759"/>
      <c r="F609" s="759"/>
      <c r="G609" s="759"/>
      <c r="H609" s="759"/>
      <c r="I609" s="759"/>
      <c r="J609" s="759"/>
      <c r="K609" s="759"/>
      <c r="L609" s="759"/>
      <c r="M609" s="759"/>
      <c r="N609" s="759"/>
      <c r="O609" s="759"/>
      <c r="P609" s="759"/>
      <c r="Q609" s="759"/>
      <c r="R609" s="759"/>
      <c r="S609" s="759"/>
      <c r="T609" s="759"/>
      <c r="U609" s="759"/>
      <c r="V609" s="760"/>
    </row>
    <row r="610" spans="1:22" ht="20.25" customHeight="1">
      <c r="A610" s="758"/>
      <c r="B610" s="759"/>
      <c r="C610" s="759"/>
      <c r="D610" s="759"/>
      <c r="E610" s="759"/>
      <c r="F610" s="759"/>
      <c r="G610" s="759"/>
      <c r="H610" s="759"/>
      <c r="I610" s="759"/>
      <c r="J610" s="759"/>
      <c r="K610" s="759"/>
      <c r="L610" s="759"/>
      <c r="M610" s="759"/>
      <c r="N610" s="759"/>
      <c r="O610" s="759"/>
      <c r="P610" s="759"/>
      <c r="Q610" s="759"/>
      <c r="R610" s="759"/>
      <c r="S610" s="759"/>
      <c r="T610" s="759"/>
      <c r="U610" s="759"/>
      <c r="V610" s="760"/>
    </row>
    <row r="611" spans="1:22" ht="20.25" customHeight="1">
      <c r="A611" s="758"/>
      <c r="B611" s="759"/>
      <c r="C611" s="759"/>
      <c r="D611" s="759"/>
      <c r="E611" s="759"/>
      <c r="F611" s="759"/>
      <c r="G611" s="759"/>
      <c r="H611" s="759"/>
      <c r="I611" s="759"/>
      <c r="J611" s="759"/>
      <c r="K611" s="759"/>
      <c r="L611" s="759"/>
      <c r="M611" s="759"/>
      <c r="N611" s="759"/>
      <c r="O611" s="759"/>
      <c r="P611" s="759"/>
      <c r="Q611" s="759"/>
      <c r="R611" s="759"/>
      <c r="S611" s="759"/>
      <c r="T611" s="759"/>
      <c r="U611" s="759"/>
      <c r="V611" s="760"/>
    </row>
    <row r="612" spans="1:22" ht="20.25" customHeight="1">
      <c r="A612" s="758"/>
      <c r="B612" s="759"/>
      <c r="C612" s="759"/>
      <c r="D612" s="759"/>
      <c r="E612" s="759"/>
      <c r="F612" s="759"/>
      <c r="G612" s="759"/>
      <c r="H612" s="759"/>
      <c r="I612" s="759"/>
      <c r="J612" s="759"/>
      <c r="K612" s="759"/>
      <c r="L612" s="759"/>
      <c r="M612" s="759"/>
      <c r="N612" s="759"/>
      <c r="O612" s="759"/>
      <c r="P612" s="759"/>
      <c r="Q612" s="759"/>
      <c r="R612" s="759"/>
      <c r="S612" s="759"/>
      <c r="T612" s="759"/>
      <c r="U612" s="759"/>
      <c r="V612" s="760"/>
    </row>
    <row r="613" spans="1:22" ht="20.25" customHeight="1">
      <c r="A613" s="758"/>
      <c r="B613" s="759"/>
      <c r="C613" s="759"/>
      <c r="D613" s="759"/>
      <c r="E613" s="759"/>
      <c r="F613" s="759"/>
      <c r="G613" s="759"/>
      <c r="H613" s="759"/>
      <c r="I613" s="759"/>
      <c r="J613" s="759"/>
      <c r="K613" s="759"/>
      <c r="L613" s="759"/>
      <c r="M613" s="759"/>
      <c r="N613" s="759"/>
      <c r="O613" s="759"/>
      <c r="P613" s="759"/>
      <c r="Q613" s="759"/>
      <c r="R613" s="759"/>
      <c r="S613" s="759"/>
      <c r="T613" s="759"/>
      <c r="U613" s="759"/>
      <c r="V613" s="760"/>
    </row>
    <row r="614" spans="1:22" ht="20.25" customHeight="1">
      <c r="A614" s="758"/>
      <c r="B614" s="759"/>
      <c r="C614" s="759"/>
      <c r="D614" s="759"/>
      <c r="E614" s="759"/>
      <c r="F614" s="759"/>
      <c r="G614" s="759"/>
      <c r="H614" s="759"/>
      <c r="I614" s="759"/>
      <c r="J614" s="759"/>
      <c r="K614" s="759"/>
      <c r="L614" s="759"/>
      <c r="M614" s="759"/>
      <c r="N614" s="759"/>
      <c r="O614" s="759"/>
      <c r="P614" s="759"/>
      <c r="Q614" s="759"/>
      <c r="R614" s="759"/>
      <c r="S614" s="759"/>
      <c r="T614" s="759"/>
      <c r="U614" s="759"/>
      <c r="V614" s="760"/>
    </row>
    <row r="615" spans="1:22" ht="20.25" customHeight="1">
      <c r="A615" s="758"/>
      <c r="B615" s="759"/>
      <c r="C615" s="759"/>
      <c r="D615" s="759"/>
      <c r="E615" s="759"/>
      <c r="F615" s="759"/>
      <c r="G615" s="759"/>
      <c r="H615" s="759"/>
      <c r="I615" s="759"/>
      <c r="J615" s="759"/>
      <c r="K615" s="759"/>
      <c r="L615" s="759"/>
      <c r="M615" s="759"/>
      <c r="N615" s="759"/>
      <c r="O615" s="759"/>
      <c r="P615" s="759"/>
      <c r="Q615" s="759"/>
      <c r="R615" s="759"/>
      <c r="S615" s="759"/>
      <c r="T615" s="759"/>
      <c r="U615" s="759"/>
      <c r="V615" s="760"/>
    </row>
    <row r="616" spans="1:22" ht="20.25" customHeight="1">
      <c r="A616" s="761"/>
      <c r="B616" s="762"/>
      <c r="C616" s="762"/>
      <c r="D616" s="762"/>
      <c r="E616" s="762"/>
      <c r="F616" s="762"/>
      <c r="G616" s="762"/>
      <c r="H616" s="762"/>
      <c r="I616" s="762"/>
      <c r="J616" s="762"/>
      <c r="K616" s="762"/>
      <c r="L616" s="762"/>
      <c r="M616" s="762"/>
      <c r="N616" s="762"/>
      <c r="O616" s="762"/>
      <c r="P616" s="762"/>
      <c r="Q616" s="762"/>
      <c r="R616" s="762"/>
      <c r="S616" s="762"/>
      <c r="T616" s="762"/>
      <c r="U616" s="762"/>
      <c r="V616" s="763"/>
    </row>
    <row r="617" spans="1:22" ht="20.25" customHeight="1">
      <c r="A617" s="764"/>
      <c r="B617" s="764"/>
      <c r="C617" s="764"/>
      <c r="D617" s="764"/>
      <c r="E617" s="764"/>
      <c r="F617" s="764"/>
      <c r="G617" s="764"/>
      <c r="H617" s="764"/>
      <c r="I617" s="764"/>
      <c r="J617" s="764"/>
      <c r="K617" s="764"/>
      <c r="L617" s="764"/>
      <c r="M617" s="764"/>
      <c r="N617" s="764"/>
      <c r="O617" s="764"/>
      <c r="P617" s="764"/>
      <c r="Q617" s="764"/>
      <c r="R617" s="764"/>
      <c r="S617" s="764"/>
      <c r="T617" s="764"/>
      <c r="U617" s="764"/>
      <c r="V617" s="764"/>
    </row>
    <row r="618" spans="1:22" ht="20.25" customHeight="1">
      <c r="A618" s="112" t="str">
        <f>A574</f>
        <v>(【参考】　様式第３号)</v>
      </c>
      <c r="B618" s="112"/>
      <c r="C618" s="112"/>
      <c r="D618" s="112"/>
      <c r="E618" s="112"/>
      <c r="F618" s="112"/>
      <c r="G618" s="112"/>
      <c r="H618" s="112"/>
      <c r="I618" s="112"/>
      <c r="J618" s="112"/>
      <c r="K618"/>
      <c r="L618"/>
      <c r="M618"/>
      <c r="N618" s="765" t="s">
        <v>321</v>
      </c>
      <c r="O618" s="765"/>
      <c r="P618" s="765"/>
      <c r="Q618" s="765">
        <f>$Q$2</f>
        <v>0</v>
      </c>
      <c r="R618" s="765"/>
      <c r="S618" s="765"/>
      <c r="T618" s="765"/>
      <c r="U618" s="765"/>
      <c r="V618" s="765"/>
    </row>
    <row r="619" spans="1:22" ht="20.25" customHeight="1">
      <c r="A619" s="766" t="s">
        <v>180</v>
      </c>
      <c r="B619" s="766"/>
      <c r="C619" s="113">
        <f>$C$3</f>
        <v>0</v>
      </c>
      <c r="D619" s="767" t="s">
        <v>322</v>
      </c>
      <c r="E619" s="767"/>
      <c r="F619" s="114" t="s">
        <v>323</v>
      </c>
      <c r="G619" s="114"/>
      <c r="H619" s="114"/>
      <c r="I619" s="114"/>
      <c r="J619" s="114"/>
      <c r="K619" s="114"/>
      <c r="L619" s="114"/>
      <c r="M619" s="114"/>
      <c r="N619" s="114"/>
      <c r="O619" s="114"/>
      <c r="P619" s="114"/>
      <c r="Q619" s="114"/>
      <c r="R619" s="114"/>
      <c r="S619" s="114"/>
      <c r="T619" s="114"/>
      <c r="U619" s="114"/>
      <c r="V619" s="114"/>
    </row>
    <row r="620" spans="1:22" ht="20.25" customHeight="1">
      <c r="A620" s="115"/>
      <c r="B620" s="115"/>
      <c r="C620" s="115"/>
      <c r="D620" s="115"/>
      <c r="E620" s="115"/>
      <c r="F620" s="115"/>
      <c r="G620" s="115"/>
      <c r="H620" s="115"/>
      <c r="I620" s="115"/>
      <c r="J620" s="115"/>
      <c r="K620" s="115"/>
      <c r="L620" s="115"/>
      <c r="M620" s="115"/>
      <c r="N620" s="115"/>
      <c r="O620" s="115"/>
      <c r="P620" s="115"/>
      <c r="Q620" s="115"/>
      <c r="R620" s="115"/>
      <c r="S620" s="115"/>
      <c r="T620" s="115"/>
      <c r="U620" s="115"/>
      <c r="V620" s="115"/>
    </row>
    <row r="621" spans="1:22" ht="20.25" customHeight="1">
      <c r="A621" s="768" t="s">
        <v>253</v>
      </c>
      <c r="B621" s="768"/>
      <c r="C621" s="768"/>
      <c r="D621" s="768"/>
      <c r="E621" s="768"/>
      <c r="F621" s="769"/>
      <c r="G621" s="769"/>
      <c r="H621" s="769"/>
      <c r="I621" s="769"/>
      <c r="J621" s="769"/>
      <c r="K621" s="769"/>
      <c r="L621" s="769"/>
      <c r="M621" s="769"/>
      <c r="N621" s="769"/>
      <c r="O621" s="769"/>
      <c r="P621" s="769"/>
      <c r="Q621" s="769"/>
      <c r="R621" s="769"/>
      <c r="S621" s="769"/>
      <c r="T621" s="769"/>
      <c r="U621" s="769"/>
      <c r="V621" s="769"/>
    </row>
    <row r="622" spans="1:22" ht="20.25" customHeight="1">
      <c r="A622" s="768" t="s">
        <v>0</v>
      </c>
      <c r="B622" s="768"/>
      <c r="C622" s="768"/>
      <c r="D622" s="769"/>
      <c r="E622" s="769"/>
      <c r="F622" s="769"/>
      <c r="G622" s="769"/>
      <c r="H622" s="769"/>
      <c r="I622" s="769"/>
      <c r="J622" s="769"/>
      <c r="K622" s="769"/>
      <c r="L622" s="769"/>
      <c r="M622" s="769"/>
      <c r="N622" s="769"/>
      <c r="O622" s="769"/>
      <c r="P622" s="769"/>
      <c r="Q622" s="769"/>
      <c r="R622" s="769"/>
      <c r="S622" s="769"/>
      <c r="T622" s="769"/>
      <c r="U622" s="769"/>
      <c r="V622" s="769"/>
    </row>
    <row r="623" spans="1:22" ht="20.25" customHeight="1">
      <c r="A623" s="115"/>
      <c r="B623" s="115"/>
      <c r="C623" s="115"/>
      <c r="D623" s="115"/>
      <c r="E623" s="115"/>
      <c r="F623" s="115"/>
      <c r="G623" s="115"/>
      <c r="H623" s="115"/>
      <c r="I623" s="115"/>
      <c r="J623" s="115"/>
      <c r="K623" s="115"/>
      <c r="L623" s="115"/>
      <c r="M623" s="115"/>
      <c r="N623" s="115"/>
      <c r="O623" s="115"/>
      <c r="P623" s="116"/>
      <c r="Q623" s="116"/>
      <c r="R623" s="116"/>
      <c r="S623" s="116"/>
      <c r="T623" s="116"/>
      <c r="U623" s="116"/>
      <c r="V623" s="116"/>
    </row>
    <row r="624" spans="1:22" ht="20.25" customHeight="1">
      <c r="A624" s="754" t="s">
        <v>324</v>
      </c>
      <c r="B624" s="754"/>
      <c r="C624" s="754"/>
      <c r="D624" s="754"/>
      <c r="E624" s="754"/>
      <c r="F624" s="754"/>
      <c r="G624" s="754"/>
      <c r="H624" s="754"/>
      <c r="I624" s="754"/>
      <c r="J624" s="754"/>
      <c r="K624" s="754"/>
      <c r="L624" s="754"/>
      <c r="M624" s="754"/>
      <c r="N624" s="754"/>
      <c r="O624" s="754"/>
      <c r="P624" s="754"/>
      <c r="Q624" s="754"/>
      <c r="R624" s="754"/>
      <c r="S624" s="754"/>
      <c r="T624" s="754"/>
      <c r="U624" s="754"/>
      <c r="V624" s="754"/>
    </row>
    <row r="625" spans="1:22" ht="20.25" customHeight="1">
      <c r="A625" s="754"/>
      <c r="B625" s="754"/>
      <c r="C625" s="754"/>
      <c r="D625" s="754"/>
      <c r="E625" s="754"/>
      <c r="F625" s="754"/>
      <c r="G625" s="754"/>
      <c r="H625" s="754"/>
      <c r="I625" s="754"/>
      <c r="J625" s="754"/>
      <c r="K625" s="754"/>
      <c r="L625" s="754"/>
      <c r="M625" s="754"/>
      <c r="N625" s="754"/>
      <c r="O625" s="754"/>
      <c r="P625" s="754"/>
      <c r="Q625" s="754"/>
      <c r="R625" s="754"/>
      <c r="S625" s="754"/>
      <c r="T625" s="754"/>
      <c r="U625" s="754"/>
      <c r="V625" s="754"/>
    </row>
    <row r="626" spans="1:22" ht="20.25" customHeight="1">
      <c r="A626" s="754"/>
      <c r="B626" s="754"/>
      <c r="C626" s="754"/>
      <c r="D626" s="754"/>
      <c r="E626" s="754"/>
      <c r="F626" s="754"/>
      <c r="G626" s="754"/>
      <c r="H626" s="754"/>
      <c r="I626" s="754"/>
      <c r="J626" s="754"/>
      <c r="K626" s="754"/>
      <c r="L626" s="754"/>
      <c r="M626" s="754"/>
      <c r="N626" s="754"/>
      <c r="O626" s="754"/>
      <c r="P626" s="754"/>
      <c r="Q626" s="754"/>
      <c r="R626" s="754"/>
      <c r="S626" s="754"/>
      <c r="T626" s="754"/>
      <c r="U626" s="754"/>
      <c r="V626" s="754"/>
    </row>
    <row r="627" spans="1:22" ht="20.25" customHeight="1">
      <c r="A627" s="754"/>
      <c r="B627" s="754"/>
      <c r="C627" s="754"/>
      <c r="D627" s="754"/>
      <c r="E627" s="754"/>
      <c r="F627" s="754"/>
      <c r="G627" s="754"/>
      <c r="H627" s="754"/>
      <c r="I627" s="754"/>
      <c r="J627" s="754"/>
      <c r="K627" s="754"/>
      <c r="L627" s="754"/>
      <c r="M627" s="754"/>
      <c r="N627" s="754"/>
      <c r="O627" s="754"/>
      <c r="P627" s="754"/>
      <c r="Q627" s="754"/>
      <c r="R627" s="754"/>
      <c r="S627" s="754"/>
      <c r="T627" s="754"/>
      <c r="U627" s="754"/>
      <c r="V627" s="754"/>
    </row>
    <row r="628" spans="1:22" ht="20.25" customHeight="1">
      <c r="A628" s="754"/>
      <c r="B628" s="754"/>
      <c r="C628" s="754"/>
      <c r="D628" s="754"/>
      <c r="E628" s="754"/>
      <c r="F628" s="754"/>
      <c r="G628" s="754"/>
      <c r="H628" s="754"/>
      <c r="I628" s="754"/>
      <c r="J628" s="754"/>
      <c r="K628" s="754"/>
      <c r="L628" s="754"/>
      <c r="M628" s="754"/>
      <c r="N628" s="754"/>
      <c r="O628" s="754"/>
      <c r="P628" s="754"/>
      <c r="Q628" s="754"/>
      <c r="R628" s="754"/>
      <c r="S628" s="754"/>
      <c r="T628" s="754"/>
      <c r="U628" s="754"/>
      <c r="V628" s="754"/>
    </row>
    <row r="629" spans="1:22" ht="20.25" customHeight="1">
      <c r="A629" s="754"/>
      <c r="B629" s="754"/>
      <c r="C629" s="754"/>
      <c r="D629" s="754"/>
      <c r="E629" s="754"/>
      <c r="F629" s="754"/>
      <c r="G629" s="754"/>
      <c r="H629" s="754"/>
      <c r="I629" s="754"/>
      <c r="J629" s="754"/>
      <c r="K629" s="754"/>
      <c r="L629" s="754"/>
      <c r="M629" s="754"/>
      <c r="N629" s="754"/>
      <c r="O629" s="754"/>
      <c r="P629" s="754"/>
      <c r="Q629" s="754"/>
      <c r="R629" s="754"/>
      <c r="S629" s="754"/>
      <c r="T629" s="754"/>
      <c r="U629" s="754"/>
      <c r="V629" s="754"/>
    </row>
    <row r="630" spans="1:22" ht="20.25" customHeight="1">
      <c r="A630" s="754"/>
      <c r="B630" s="754"/>
      <c r="C630" s="754"/>
      <c r="D630" s="754"/>
      <c r="E630" s="754"/>
      <c r="F630" s="754"/>
      <c r="G630" s="754"/>
      <c r="H630" s="754"/>
      <c r="I630" s="754"/>
      <c r="J630" s="754"/>
      <c r="K630" s="754"/>
      <c r="L630" s="754"/>
      <c r="M630" s="754"/>
      <c r="N630" s="754"/>
      <c r="O630" s="754"/>
      <c r="P630" s="754"/>
      <c r="Q630" s="754"/>
      <c r="R630" s="754"/>
      <c r="S630" s="754"/>
      <c r="T630" s="754"/>
      <c r="U630" s="754"/>
      <c r="V630" s="754"/>
    </row>
    <row r="631" spans="1:22" ht="20.25" customHeight="1">
      <c r="A631" s="754"/>
      <c r="B631" s="754"/>
      <c r="C631" s="754"/>
      <c r="D631" s="754"/>
      <c r="E631" s="754"/>
      <c r="F631" s="754"/>
      <c r="G631" s="754"/>
      <c r="H631" s="754"/>
      <c r="I631" s="754"/>
      <c r="J631" s="754"/>
      <c r="K631" s="754"/>
      <c r="L631" s="754"/>
      <c r="M631" s="754"/>
      <c r="N631" s="754"/>
      <c r="O631" s="754"/>
      <c r="P631" s="754"/>
      <c r="Q631" s="754"/>
      <c r="R631" s="754"/>
      <c r="S631" s="754"/>
      <c r="T631" s="754"/>
      <c r="U631" s="754"/>
      <c r="V631" s="754"/>
    </row>
    <row r="632" spans="1:22" ht="20.25" customHeight="1">
      <c r="A632" s="754"/>
      <c r="B632" s="754"/>
      <c r="C632" s="754"/>
      <c r="D632" s="754"/>
      <c r="E632" s="754"/>
      <c r="F632" s="754"/>
      <c r="G632" s="754"/>
      <c r="H632" s="754"/>
      <c r="I632" s="754"/>
      <c r="J632" s="754"/>
      <c r="K632" s="754"/>
      <c r="L632" s="754"/>
      <c r="M632" s="754"/>
      <c r="N632" s="754"/>
      <c r="O632" s="754"/>
      <c r="P632" s="754"/>
      <c r="Q632" s="754"/>
      <c r="R632" s="754"/>
      <c r="S632" s="754"/>
      <c r="T632" s="754"/>
      <c r="U632" s="754"/>
      <c r="V632" s="754"/>
    </row>
    <row r="633" spans="1:22" ht="20.25" customHeight="1">
      <c r="A633" s="754"/>
      <c r="B633" s="754"/>
      <c r="C633" s="754"/>
      <c r="D633" s="754"/>
      <c r="E633" s="754"/>
      <c r="F633" s="754"/>
      <c r="G633" s="754"/>
      <c r="H633" s="754"/>
      <c r="I633" s="754"/>
      <c r="J633" s="754"/>
      <c r="K633" s="754"/>
      <c r="L633" s="754"/>
      <c r="M633" s="754"/>
      <c r="N633" s="754"/>
      <c r="O633" s="754"/>
      <c r="P633" s="754"/>
      <c r="Q633" s="754"/>
      <c r="R633" s="754"/>
      <c r="S633" s="754"/>
      <c r="T633" s="754"/>
      <c r="U633" s="754"/>
      <c r="V633" s="754"/>
    </row>
    <row r="634" spans="1:22" ht="20.25" customHeight="1">
      <c r="A634" s="754"/>
      <c r="B634" s="754"/>
      <c r="C634" s="754"/>
      <c r="D634" s="754"/>
      <c r="E634" s="754"/>
      <c r="F634" s="754"/>
      <c r="G634" s="754"/>
      <c r="H634" s="754"/>
      <c r="I634" s="754"/>
      <c r="J634" s="754"/>
      <c r="K634" s="754"/>
      <c r="L634" s="754"/>
      <c r="M634" s="754"/>
      <c r="N634" s="754"/>
      <c r="O634" s="754"/>
      <c r="P634" s="754"/>
      <c r="Q634" s="754"/>
      <c r="R634" s="754"/>
      <c r="S634" s="754"/>
      <c r="T634" s="754"/>
      <c r="U634" s="754"/>
      <c r="V634" s="754"/>
    </row>
    <row r="635" spans="1:22" ht="20.25" customHeight="1">
      <c r="A635" s="754"/>
      <c r="B635" s="754"/>
      <c r="C635" s="754"/>
      <c r="D635" s="754"/>
      <c r="E635" s="754"/>
      <c r="F635" s="754"/>
      <c r="G635" s="754"/>
      <c r="H635" s="754"/>
      <c r="I635" s="754"/>
      <c r="J635" s="754"/>
      <c r="K635" s="754"/>
      <c r="L635" s="754"/>
      <c r="M635" s="754"/>
      <c r="N635" s="754"/>
      <c r="O635" s="754"/>
      <c r="P635" s="754"/>
      <c r="Q635" s="754"/>
      <c r="R635" s="754"/>
      <c r="S635" s="754"/>
      <c r="T635" s="754"/>
      <c r="U635" s="754"/>
      <c r="V635" s="754"/>
    </row>
    <row r="636" spans="1:22" ht="20.25" customHeight="1">
      <c r="A636" s="754"/>
      <c r="B636" s="754"/>
      <c r="C636" s="754"/>
      <c r="D636" s="754"/>
      <c r="E636" s="754"/>
      <c r="F636" s="754"/>
      <c r="G636" s="754"/>
      <c r="H636" s="754"/>
      <c r="I636" s="754"/>
      <c r="J636" s="754"/>
      <c r="K636" s="754"/>
      <c r="L636" s="754"/>
      <c r="M636" s="754"/>
      <c r="N636" s="754"/>
      <c r="O636" s="754"/>
      <c r="P636" s="754"/>
      <c r="Q636" s="754"/>
      <c r="R636" s="754"/>
      <c r="S636" s="754"/>
      <c r="T636" s="754"/>
      <c r="U636" s="754"/>
      <c r="V636" s="754"/>
    </row>
    <row r="637" spans="1:22" ht="20.25" customHeight="1">
      <c r="A637" s="754"/>
      <c r="B637" s="754"/>
      <c r="C637" s="754"/>
      <c r="D637" s="754"/>
      <c r="E637" s="754"/>
      <c r="F637" s="754"/>
      <c r="G637" s="754"/>
      <c r="H637" s="754"/>
      <c r="I637" s="754"/>
      <c r="J637" s="754"/>
      <c r="K637" s="754"/>
      <c r="L637" s="754"/>
      <c r="M637" s="754"/>
      <c r="N637" s="754"/>
      <c r="O637" s="754"/>
      <c r="P637" s="754"/>
      <c r="Q637" s="754"/>
      <c r="R637" s="754"/>
      <c r="S637" s="754"/>
      <c r="T637" s="754"/>
      <c r="U637" s="754"/>
      <c r="V637" s="754"/>
    </row>
    <row r="638" spans="1:22" ht="20.25" customHeight="1">
      <c r="A638" s="754"/>
      <c r="B638" s="754"/>
      <c r="C638" s="754"/>
      <c r="D638" s="754"/>
      <c r="E638" s="754"/>
      <c r="F638" s="754"/>
      <c r="G638" s="754"/>
      <c r="H638" s="754"/>
      <c r="I638" s="754"/>
      <c r="J638" s="754"/>
      <c r="K638" s="754"/>
      <c r="L638" s="754"/>
      <c r="M638" s="754"/>
      <c r="N638" s="754"/>
      <c r="O638" s="754"/>
      <c r="P638" s="754"/>
      <c r="Q638" s="754"/>
      <c r="R638" s="754"/>
      <c r="S638" s="754"/>
      <c r="T638" s="754"/>
      <c r="U638" s="754"/>
      <c r="V638" s="754"/>
    </row>
    <row r="639" spans="1:22" ht="20.25" customHeight="1">
      <c r="A639" s="115"/>
      <c r="B639" s="115"/>
      <c r="C639" s="115"/>
      <c r="D639" s="115"/>
      <c r="E639" s="115"/>
      <c r="F639" s="115"/>
      <c r="G639" s="115"/>
      <c r="H639" s="115"/>
      <c r="I639" s="115"/>
      <c r="J639" s="115"/>
      <c r="K639" s="115"/>
      <c r="L639" s="115"/>
      <c r="M639" s="115"/>
      <c r="N639" s="115"/>
      <c r="O639" s="115"/>
      <c r="P639" s="116"/>
      <c r="Q639" s="116"/>
      <c r="R639" s="116"/>
      <c r="S639" s="116"/>
      <c r="T639" s="116"/>
      <c r="U639" s="116"/>
      <c r="V639" s="116"/>
    </row>
    <row r="640" spans="1:22" ht="20.25" customHeight="1">
      <c r="A640" s="755" t="s">
        <v>325</v>
      </c>
      <c r="B640" s="756"/>
      <c r="C640" s="756"/>
      <c r="D640" s="756"/>
      <c r="E640" s="756"/>
      <c r="F640" s="756"/>
      <c r="G640" s="756"/>
      <c r="H640" s="756"/>
      <c r="I640" s="756"/>
      <c r="J640" s="756"/>
      <c r="K640" s="756"/>
      <c r="L640" s="756"/>
      <c r="M640" s="756"/>
      <c r="N640" s="756"/>
      <c r="O640" s="756"/>
      <c r="P640" s="756"/>
      <c r="Q640" s="756"/>
      <c r="R640" s="756"/>
      <c r="S640" s="756"/>
      <c r="T640" s="756"/>
      <c r="U640" s="756"/>
      <c r="V640" s="757"/>
    </row>
    <row r="641" spans="1:22" ht="20.25" customHeight="1">
      <c r="A641" s="758"/>
      <c r="B641" s="759"/>
      <c r="C641" s="759"/>
      <c r="D641" s="759"/>
      <c r="E641" s="759"/>
      <c r="F641" s="759"/>
      <c r="G641" s="759"/>
      <c r="H641" s="759"/>
      <c r="I641" s="759"/>
      <c r="J641" s="759"/>
      <c r="K641" s="759"/>
      <c r="L641" s="759"/>
      <c r="M641" s="759"/>
      <c r="N641" s="759"/>
      <c r="O641" s="759"/>
      <c r="P641" s="759"/>
      <c r="Q641" s="759"/>
      <c r="R641" s="759"/>
      <c r="S641" s="759"/>
      <c r="T641" s="759"/>
      <c r="U641" s="759"/>
      <c r="V641" s="760"/>
    </row>
    <row r="642" spans="1:22" ht="20.25" customHeight="1">
      <c r="A642" s="758"/>
      <c r="B642" s="759"/>
      <c r="C642" s="759"/>
      <c r="D642" s="759"/>
      <c r="E642" s="759"/>
      <c r="F642" s="759"/>
      <c r="G642" s="759"/>
      <c r="H642" s="759"/>
      <c r="I642" s="759"/>
      <c r="J642" s="759"/>
      <c r="K642" s="759"/>
      <c r="L642" s="759"/>
      <c r="M642" s="759"/>
      <c r="N642" s="759"/>
      <c r="O642" s="759"/>
      <c r="P642" s="759"/>
      <c r="Q642" s="759"/>
      <c r="R642" s="759"/>
      <c r="S642" s="759"/>
      <c r="T642" s="759"/>
      <c r="U642" s="759"/>
      <c r="V642" s="760"/>
    </row>
    <row r="643" spans="1:22" ht="20.25" customHeight="1">
      <c r="A643" s="758"/>
      <c r="B643" s="759"/>
      <c r="C643" s="759"/>
      <c r="D643" s="759"/>
      <c r="E643" s="759"/>
      <c r="F643" s="759"/>
      <c r="G643" s="759"/>
      <c r="H643" s="759"/>
      <c r="I643" s="759"/>
      <c r="J643" s="759"/>
      <c r="K643" s="759"/>
      <c r="L643" s="759"/>
      <c r="M643" s="759"/>
      <c r="N643" s="759"/>
      <c r="O643" s="759"/>
      <c r="P643" s="759"/>
      <c r="Q643" s="759"/>
      <c r="R643" s="759"/>
      <c r="S643" s="759"/>
      <c r="T643" s="759"/>
      <c r="U643" s="759"/>
      <c r="V643" s="760"/>
    </row>
    <row r="644" spans="1:22" ht="20.25" customHeight="1">
      <c r="A644" s="758"/>
      <c r="B644" s="759"/>
      <c r="C644" s="759"/>
      <c r="D644" s="759"/>
      <c r="E644" s="759"/>
      <c r="F644" s="759"/>
      <c r="G644" s="759"/>
      <c r="H644" s="759"/>
      <c r="I644" s="759"/>
      <c r="J644" s="759"/>
      <c r="K644" s="759"/>
      <c r="L644" s="759"/>
      <c r="M644" s="759"/>
      <c r="N644" s="759"/>
      <c r="O644" s="759"/>
      <c r="P644" s="759"/>
      <c r="Q644" s="759"/>
      <c r="R644" s="759"/>
      <c r="S644" s="759"/>
      <c r="T644" s="759"/>
      <c r="U644" s="759"/>
      <c r="V644" s="760"/>
    </row>
    <row r="645" spans="1:22" ht="20.25" customHeight="1">
      <c r="A645" s="758"/>
      <c r="B645" s="759"/>
      <c r="C645" s="759"/>
      <c r="D645" s="759"/>
      <c r="E645" s="759"/>
      <c r="F645" s="759"/>
      <c r="G645" s="759"/>
      <c r="H645" s="759"/>
      <c r="I645" s="759"/>
      <c r="J645" s="759"/>
      <c r="K645" s="759"/>
      <c r="L645" s="759"/>
      <c r="M645" s="759"/>
      <c r="N645" s="759"/>
      <c r="O645" s="759"/>
      <c r="P645" s="759"/>
      <c r="Q645" s="759"/>
      <c r="R645" s="759"/>
      <c r="S645" s="759"/>
      <c r="T645" s="759"/>
      <c r="U645" s="759"/>
      <c r="V645" s="760"/>
    </row>
    <row r="646" spans="1:22" ht="20.25" customHeight="1">
      <c r="A646" s="758"/>
      <c r="B646" s="759"/>
      <c r="C646" s="759"/>
      <c r="D646" s="759"/>
      <c r="E646" s="759"/>
      <c r="F646" s="759"/>
      <c r="G646" s="759"/>
      <c r="H646" s="759"/>
      <c r="I646" s="759"/>
      <c r="J646" s="759"/>
      <c r="K646" s="759"/>
      <c r="L646" s="759"/>
      <c r="M646" s="759"/>
      <c r="N646" s="759"/>
      <c r="O646" s="759"/>
      <c r="P646" s="759"/>
      <c r="Q646" s="759"/>
      <c r="R646" s="759"/>
      <c r="S646" s="759"/>
      <c r="T646" s="759"/>
      <c r="U646" s="759"/>
      <c r="V646" s="760"/>
    </row>
    <row r="647" spans="1:22" ht="20.25" customHeight="1">
      <c r="A647" s="758"/>
      <c r="B647" s="759"/>
      <c r="C647" s="759"/>
      <c r="D647" s="759"/>
      <c r="E647" s="759"/>
      <c r="F647" s="759"/>
      <c r="G647" s="759"/>
      <c r="H647" s="759"/>
      <c r="I647" s="759"/>
      <c r="J647" s="759"/>
      <c r="K647" s="759"/>
      <c r="L647" s="759"/>
      <c r="M647" s="759"/>
      <c r="N647" s="759"/>
      <c r="O647" s="759"/>
      <c r="P647" s="759"/>
      <c r="Q647" s="759"/>
      <c r="R647" s="759"/>
      <c r="S647" s="759"/>
      <c r="T647" s="759"/>
      <c r="U647" s="759"/>
      <c r="V647" s="760"/>
    </row>
    <row r="648" spans="1:22" ht="20.25" customHeight="1">
      <c r="A648" s="758"/>
      <c r="B648" s="759"/>
      <c r="C648" s="759"/>
      <c r="D648" s="759"/>
      <c r="E648" s="759"/>
      <c r="F648" s="759"/>
      <c r="G648" s="759"/>
      <c r="H648" s="759"/>
      <c r="I648" s="759"/>
      <c r="J648" s="759"/>
      <c r="K648" s="759"/>
      <c r="L648" s="759"/>
      <c r="M648" s="759"/>
      <c r="N648" s="759"/>
      <c r="O648" s="759"/>
      <c r="P648" s="759"/>
      <c r="Q648" s="759"/>
      <c r="R648" s="759"/>
      <c r="S648" s="759"/>
      <c r="T648" s="759"/>
      <c r="U648" s="759"/>
      <c r="V648" s="760"/>
    </row>
    <row r="649" spans="1:22" ht="20.25" customHeight="1">
      <c r="A649" s="758"/>
      <c r="B649" s="759"/>
      <c r="C649" s="759"/>
      <c r="D649" s="759"/>
      <c r="E649" s="759"/>
      <c r="F649" s="759"/>
      <c r="G649" s="759"/>
      <c r="H649" s="759"/>
      <c r="I649" s="759"/>
      <c r="J649" s="759"/>
      <c r="K649" s="759"/>
      <c r="L649" s="759"/>
      <c r="M649" s="759"/>
      <c r="N649" s="759"/>
      <c r="O649" s="759"/>
      <c r="P649" s="759"/>
      <c r="Q649" s="759"/>
      <c r="R649" s="759"/>
      <c r="S649" s="759"/>
      <c r="T649" s="759"/>
      <c r="U649" s="759"/>
      <c r="V649" s="760"/>
    </row>
    <row r="650" spans="1:22" ht="20.25" customHeight="1">
      <c r="A650" s="758"/>
      <c r="B650" s="759"/>
      <c r="C650" s="759"/>
      <c r="D650" s="759"/>
      <c r="E650" s="759"/>
      <c r="F650" s="759"/>
      <c r="G650" s="759"/>
      <c r="H650" s="759"/>
      <c r="I650" s="759"/>
      <c r="J650" s="759"/>
      <c r="K650" s="759"/>
      <c r="L650" s="759"/>
      <c r="M650" s="759"/>
      <c r="N650" s="759"/>
      <c r="O650" s="759"/>
      <c r="P650" s="759"/>
      <c r="Q650" s="759"/>
      <c r="R650" s="759"/>
      <c r="S650" s="759"/>
      <c r="T650" s="759"/>
      <c r="U650" s="759"/>
      <c r="V650" s="760"/>
    </row>
    <row r="651" spans="1:22" ht="20.25" customHeight="1">
      <c r="A651" s="758"/>
      <c r="B651" s="759"/>
      <c r="C651" s="759"/>
      <c r="D651" s="759"/>
      <c r="E651" s="759"/>
      <c r="F651" s="759"/>
      <c r="G651" s="759"/>
      <c r="H651" s="759"/>
      <c r="I651" s="759"/>
      <c r="J651" s="759"/>
      <c r="K651" s="759"/>
      <c r="L651" s="759"/>
      <c r="M651" s="759"/>
      <c r="N651" s="759"/>
      <c r="O651" s="759"/>
      <c r="P651" s="759"/>
      <c r="Q651" s="759"/>
      <c r="R651" s="759"/>
      <c r="S651" s="759"/>
      <c r="T651" s="759"/>
      <c r="U651" s="759"/>
      <c r="V651" s="760"/>
    </row>
    <row r="652" spans="1:22" ht="20.25" customHeight="1">
      <c r="A652" s="758"/>
      <c r="B652" s="759"/>
      <c r="C652" s="759"/>
      <c r="D652" s="759"/>
      <c r="E652" s="759"/>
      <c r="F652" s="759"/>
      <c r="G652" s="759"/>
      <c r="H652" s="759"/>
      <c r="I652" s="759"/>
      <c r="J652" s="759"/>
      <c r="K652" s="759"/>
      <c r="L652" s="759"/>
      <c r="M652" s="759"/>
      <c r="N652" s="759"/>
      <c r="O652" s="759"/>
      <c r="P652" s="759"/>
      <c r="Q652" s="759"/>
      <c r="R652" s="759"/>
      <c r="S652" s="759"/>
      <c r="T652" s="759"/>
      <c r="U652" s="759"/>
      <c r="V652" s="760"/>
    </row>
    <row r="653" spans="1:22" ht="20.25" customHeight="1">
      <c r="A653" s="758"/>
      <c r="B653" s="759"/>
      <c r="C653" s="759"/>
      <c r="D653" s="759"/>
      <c r="E653" s="759"/>
      <c r="F653" s="759"/>
      <c r="G653" s="759"/>
      <c r="H653" s="759"/>
      <c r="I653" s="759"/>
      <c r="J653" s="759"/>
      <c r="K653" s="759"/>
      <c r="L653" s="759"/>
      <c r="M653" s="759"/>
      <c r="N653" s="759"/>
      <c r="O653" s="759"/>
      <c r="P653" s="759"/>
      <c r="Q653" s="759"/>
      <c r="R653" s="759"/>
      <c r="S653" s="759"/>
      <c r="T653" s="759"/>
      <c r="U653" s="759"/>
      <c r="V653" s="760"/>
    </row>
    <row r="654" spans="1:22" ht="20.25" customHeight="1">
      <c r="A654" s="758"/>
      <c r="B654" s="759"/>
      <c r="C654" s="759"/>
      <c r="D654" s="759"/>
      <c r="E654" s="759"/>
      <c r="F654" s="759"/>
      <c r="G654" s="759"/>
      <c r="H654" s="759"/>
      <c r="I654" s="759"/>
      <c r="J654" s="759"/>
      <c r="K654" s="759"/>
      <c r="L654" s="759"/>
      <c r="M654" s="759"/>
      <c r="N654" s="759"/>
      <c r="O654" s="759"/>
      <c r="P654" s="759"/>
      <c r="Q654" s="759"/>
      <c r="R654" s="759"/>
      <c r="S654" s="759"/>
      <c r="T654" s="759"/>
      <c r="U654" s="759"/>
      <c r="V654" s="760"/>
    </row>
    <row r="655" spans="1:22" ht="20.25" customHeight="1">
      <c r="A655" s="758"/>
      <c r="B655" s="759"/>
      <c r="C655" s="759"/>
      <c r="D655" s="759"/>
      <c r="E655" s="759"/>
      <c r="F655" s="759"/>
      <c r="G655" s="759"/>
      <c r="H655" s="759"/>
      <c r="I655" s="759"/>
      <c r="J655" s="759"/>
      <c r="K655" s="759"/>
      <c r="L655" s="759"/>
      <c r="M655" s="759"/>
      <c r="N655" s="759"/>
      <c r="O655" s="759"/>
      <c r="P655" s="759"/>
      <c r="Q655" s="759"/>
      <c r="R655" s="759"/>
      <c r="S655" s="759"/>
      <c r="T655" s="759"/>
      <c r="U655" s="759"/>
      <c r="V655" s="760"/>
    </row>
    <row r="656" spans="1:22" ht="20.25" customHeight="1">
      <c r="A656" s="758"/>
      <c r="B656" s="759"/>
      <c r="C656" s="759"/>
      <c r="D656" s="759"/>
      <c r="E656" s="759"/>
      <c r="F656" s="759"/>
      <c r="G656" s="759"/>
      <c r="H656" s="759"/>
      <c r="I656" s="759"/>
      <c r="J656" s="759"/>
      <c r="K656" s="759"/>
      <c r="L656" s="759"/>
      <c r="M656" s="759"/>
      <c r="N656" s="759"/>
      <c r="O656" s="759"/>
      <c r="P656" s="759"/>
      <c r="Q656" s="759"/>
      <c r="R656" s="759"/>
      <c r="S656" s="759"/>
      <c r="T656" s="759"/>
      <c r="U656" s="759"/>
      <c r="V656" s="760"/>
    </row>
    <row r="657" spans="1:22" ht="20.25" customHeight="1">
      <c r="A657" s="758"/>
      <c r="B657" s="759"/>
      <c r="C657" s="759"/>
      <c r="D657" s="759"/>
      <c r="E657" s="759"/>
      <c r="F657" s="759"/>
      <c r="G657" s="759"/>
      <c r="H657" s="759"/>
      <c r="I657" s="759"/>
      <c r="J657" s="759"/>
      <c r="K657" s="759"/>
      <c r="L657" s="759"/>
      <c r="M657" s="759"/>
      <c r="N657" s="759"/>
      <c r="O657" s="759"/>
      <c r="P657" s="759"/>
      <c r="Q657" s="759"/>
      <c r="R657" s="759"/>
      <c r="S657" s="759"/>
      <c r="T657" s="759"/>
      <c r="U657" s="759"/>
      <c r="V657" s="760"/>
    </row>
    <row r="658" spans="1:22" ht="20.25" customHeight="1">
      <c r="A658" s="758"/>
      <c r="B658" s="759"/>
      <c r="C658" s="759"/>
      <c r="D658" s="759"/>
      <c r="E658" s="759"/>
      <c r="F658" s="759"/>
      <c r="G658" s="759"/>
      <c r="H658" s="759"/>
      <c r="I658" s="759"/>
      <c r="J658" s="759"/>
      <c r="K658" s="759"/>
      <c r="L658" s="759"/>
      <c r="M658" s="759"/>
      <c r="N658" s="759"/>
      <c r="O658" s="759"/>
      <c r="P658" s="759"/>
      <c r="Q658" s="759"/>
      <c r="R658" s="759"/>
      <c r="S658" s="759"/>
      <c r="T658" s="759"/>
      <c r="U658" s="759"/>
      <c r="V658" s="760"/>
    </row>
    <row r="659" spans="1:22" ht="20.25" customHeight="1">
      <c r="A659" s="758"/>
      <c r="B659" s="759"/>
      <c r="C659" s="759"/>
      <c r="D659" s="759"/>
      <c r="E659" s="759"/>
      <c r="F659" s="759"/>
      <c r="G659" s="759"/>
      <c r="H659" s="759"/>
      <c r="I659" s="759"/>
      <c r="J659" s="759"/>
      <c r="K659" s="759"/>
      <c r="L659" s="759"/>
      <c r="M659" s="759"/>
      <c r="N659" s="759"/>
      <c r="O659" s="759"/>
      <c r="P659" s="759"/>
      <c r="Q659" s="759"/>
      <c r="R659" s="759"/>
      <c r="S659" s="759"/>
      <c r="T659" s="759"/>
      <c r="U659" s="759"/>
      <c r="V659" s="760"/>
    </row>
    <row r="660" spans="1:22" ht="20.25" customHeight="1">
      <c r="A660" s="761"/>
      <c r="B660" s="762"/>
      <c r="C660" s="762"/>
      <c r="D660" s="762"/>
      <c r="E660" s="762"/>
      <c r="F660" s="762"/>
      <c r="G660" s="762"/>
      <c r="H660" s="762"/>
      <c r="I660" s="762"/>
      <c r="J660" s="762"/>
      <c r="K660" s="762"/>
      <c r="L660" s="762"/>
      <c r="M660" s="762"/>
      <c r="N660" s="762"/>
      <c r="O660" s="762"/>
      <c r="P660" s="762"/>
      <c r="Q660" s="762"/>
      <c r="R660" s="762"/>
      <c r="S660" s="762"/>
      <c r="T660" s="762"/>
      <c r="U660" s="762"/>
      <c r="V660" s="763"/>
    </row>
    <row r="661" spans="1:22" ht="20.25" customHeight="1">
      <c r="A661" s="764"/>
      <c r="B661" s="764"/>
      <c r="C661" s="764"/>
      <c r="D661" s="764"/>
      <c r="E661" s="764"/>
      <c r="F661" s="764"/>
      <c r="G661" s="764"/>
      <c r="H661" s="764"/>
      <c r="I661" s="764"/>
      <c r="J661" s="764"/>
      <c r="K661" s="764"/>
      <c r="L661" s="764"/>
      <c r="M661" s="764"/>
      <c r="N661" s="764"/>
      <c r="O661" s="764"/>
      <c r="P661" s="764"/>
      <c r="Q661" s="764"/>
      <c r="R661" s="764"/>
      <c r="S661" s="764"/>
      <c r="T661" s="764"/>
      <c r="U661" s="764"/>
      <c r="V661" s="764"/>
    </row>
    <row r="662" spans="1:22" ht="20.25" customHeight="1">
      <c r="A662" s="112" t="str">
        <f>A618</f>
        <v>(【参考】　様式第３号)</v>
      </c>
      <c r="B662" s="112"/>
      <c r="C662" s="112"/>
      <c r="D662" s="112"/>
      <c r="E662" s="112"/>
      <c r="F662" s="112"/>
      <c r="G662" s="112"/>
      <c r="H662" s="112"/>
      <c r="I662" s="112"/>
      <c r="J662" s="112"/>
      <c r="K662"/>
      <c r="L662"/>
      <c r="M662"/>
      <c r="N662" s="765" t="s">
        <v>321</v>
      </c>
      <c r="O662" s="765"/>
      <c r="P662" s="765"/>
      <c r="Q662" s="765">
        <f>$Q$2</f>
        <v>0</v>
      </c>
      <c r="R662" s="765"/>
      <c r="S662" s="765"/>
      <c r="T662" s="765"/>
      <c r="U662" s="765"/>
      <c r="V662" s="765"/>
    </row>
    <row r="663" spans="1:22" ht="20.25" customHeight="1">
      <c r="A663" s="766" t="s">
        <v>180</v>
      </c>
      <c r="B663" s="766"/>
      <c r="C663" s="113">
        <f>$C$3</f>
        <v>0</v>
      </c>
      <c r="D663" s="767" t="s">
        <v>322</v>
      </c>
      <c r="E663" s="767"/>
      <c r="F663" s="114" t="s">
        <v>323</v>
      </c>
      <c r="G663" s="114"/>
      <c r="H663" s="114"/>
      <c r="I663" s="114"/>
      <c r="J663" s="114"/>
      <c r="K663" s="114"/>
      <c r="L663" s="114"/>
      <c r="M663" s="114"/>
      <c r="N663" s="114"/>
      <c r="O663" s="114"/>
      <c r="P663" s="114"/>
      <c r="Q663" s="114"/>
      <c r="R663" s="114"/>
      <c r="S663" s="114"/>
      <c r="T663" s="114"/>
      <c r="U663" s="114"/>
      <c r="V663" s="114"/>
    </row>
    <row r="664" spans="1:22" ht="20.25" customHeight="1">
      <c r="A664" s="115"/>
      <c r="B664" s="115"/>
      <c r="C664" s="115"/>
      <c r="D664" s="115"/>
      <c r="E664" s="115"/>
      <c r="F664" s="115"/>
      <c r="G664" s="115"/>
      <c r="H664" s="115"/>
      <c r="I664" s="115"/>
      <c r="J664" s="115"/>
      <c r="K664" s="115"/>
      <c r="L664" s="115"/>
      <c r="M664" s="115"/>
      <c r="N664" s="115"/>
      <c r="O664" s="115"/>
      <c r="P664" s="115"/>
      <c r="Q664" s="115"/>
      <c r="R664" s="115"/>
      <c r="S664" s="115"/>
      <c r="T664" s="115"/>
      <c r="U664" s="115"/>
      <c r="V664" s="115"/>
    </row>
    <row r="665" spans="1:22" ht="20.25" customHeight="1">
      <c r="A665" s="768" t="s">
        <v>253</v>
      </c>
      <c r="B665" s="768"/>
      <c r="C665" s="768"/>
      <c r="D665" s="768"/>
      <c r="E665" s="768"/>
      <c r="F665" s="769"/>
      <c r="G665" s="769"/>
      <c r="H665" s="769"/>
      <c r="I665" s="769"/>
      <c r="J665" s="769"/>
      <c r="K665" s="769"/>
      <c r="L665" s="769"/>
      <c r="M665" s="769"/>
      <c r="N665" s="769"/>
      <c r="O665" s="769"/>
      <c r="P665" s="769"/>
      <c r="Q665" s="769"/>
      <c r="R665" s="769"/>
      <c r="S665" s="769"/>
      <c r="T665" s="769"/>
      <c r="U665" s="769"/>
      <c r="V665" s="769"/>
    </row>
    <row r="666" spans="1:22" ht="20.25" customHeight="1">
      <c r="A666" s="768" t="s">
        <v>0</v>
      </c>
      <c r="B666" s="768"/>
      <c r="C666" s="768"/>
      <c r="D666" s="769"/>
      <c r="E666" s="769"/>
      <c r="F666" s="769"/>
      <c r="G666" s="769"/>
      <c r="H666" s="769"/>
      <c r="I666" s="769"/>
      <c r="J666" s="769"/>
      <c r="K666" s="769"/>
      <c r="L666" s="769"/>
      <c r="M666" s="769"/>
      <c r="N666" s="769"/>
      <c r="O666" s="769"/>
      <c r="P666" s="769"/>
      <c r="Q666" s="769"/>
      <c r="R666" s="769"/>
      <c r="S666" s="769"/>
      <c r="T666" s="769"/>
      <c r="U666" s="769"/>
      <c r="V666" s="769"/>
    </row>
    <row r="667" spans="1:22" ht="20.25" customHeight="1">
      <c r="A667" s="115"/>
      <c r="B667" s="115"/>
      <c r="C667" s="115"/>
      <c r="D667" s="115"/>
      <c r="E667" s="115"/>
      <c r="F667" s="115"/>
      <c r="G667" s="115"/>
      <c r="H667" s="115"/>
      <c r="I667" s="115"/>
      <c r="J667" s="115"/>
      <c r="K667" s="115"/>
      <c r="L667" s="115"/>
      <c r="M667" s="115"/>
      <c r="N667" s="115"/>
      <c r="O667" s="115"/>
      <c r="P667" s="116"/>
      <c r="Q667" s="116"/>
      <c r="R667" s="116"/>
      <c r="S667" s="116"/>
      <c r="T667" s="116"/>
      <c r="U667" s="116"/>
      <c r="V667" s="116"/>
    </row>
    <row r="668" spans="1:22" ht="20.25" customHeight="1">
      <c r="A668" s="754" t="s">
        <v>324</v>
      </c>
      <c r="B668" s="754"/>
      <c r="C668" s="754"/>
      <c r="D668" s="754"/>
      <c r="E668" s="754"/>
      <c r="F668" s="754"/>
      <c r="G668" s="754"/>
      <c r="H668" s="754"/>
      <c r="I668" s="754"/>
      <c r="J668" s="754"/>
      <c r="K668" s="754"/>
      <c r="L668" s="754"/>
      <c r="M668" s="754"/>
      <c r="N668" s="754"/>
      <c r="O668" s="754"/>
      <c r="P668" s="754"/>
      <c r="Q668" s="754"/>
      <c r="R668" s="754"/>
      <c r="S668" s="754"/>
      <c r="T668" s="754"/>
      <c r="U668" s="754"/>
      <c r="V668" s="754"/>
    </row>
    <row r="669" spans="1:22" ht="20.25" customHeight="1">
      <c r="A669" s="754"/>
      <c r="B669" s="754"/>
      <c r="C669" s="754"/>
      <c r="D669" s="754"/>
      <c r="E669" s="754"/>
      <c r="F669" s="754"/>
      <c r="G669" s="754"/>
      <c r="H669" s="754"/>
      <c r="I669" s="754"/>
      <c r="J669" s="754"/>
      <c r="K669" s="754"/>
      <c r="L669" s="754"/>
      <c r="M669" s="754"/>
      <c r="N669" s="754"/>
      <c r="O669" s="754"/>
      <c r="P669" s="754"/>
      <c r="Q669" s="754"/>
      <c r="R669" s="754"/>
      <c r="S669" s="754"/>
      <c r="T669" s="754"/>
      <c r="U669" s="754"/>
      <c r="V669" s="754"/>
    </row>
    <row r="670" spans="1:22" ht="20.25" customHeight="1">
      <c r="A670" s="754"/>
      <c r="B670" s="754"/>
      <c r="C670" s="754"/>
      <c r="D670" s="754"/>
      <c r="E670" s="754"/>
      <c r="F670" s="754"/>
      <c r="G670" s="754"/>
      <c r="H670" s="754"/>
      <c r="I670" s="754"/>
      <c r="J670" s="754"/>
      <c r="K670" s="754"/>
      <c r="L670" s="754"/>
      <c r="M670" s="754"/>
      <c r="N670" s="754"/>
      <c r="O670" s="754"/>
      <c r="P670" s="754"/>
      <c r="Q670" s="754"/>
      <c r="R670" s="754"/>
      <c r="S670" s="754"/>
      <c r="T670" s="754"/>
      <c r="U670" s="754"/>
      <c r="V670" s="754"/>
    </row>
    <row r="671" spans="1:22" ht="20.25" customHeight="1">
      <c r="A671" s="754"/>
      <c r="B671" s="754"/>
      <c r="C671" s="754"/>
      <c r="D671" s="754"/>
      <c r="E671" s="754"/>
      <c r="F671" s="754"/>
      <c r="G671" s="754"/>
      <c r="H671" s="754"/>
      <c r="I671" s="754"/>
      <c r="J671" s="754"/>
      <c r="K671" s="754"/>
      <c r="L671" s="754"/>
      <c r="M671" s="754"/>
      <c r="N671" s="754"/>
      <c r="O671" s="754"/>
      <c r="P671" s="754"/>
      <c r="Q671" s="754"/>
      <c r="R671" s="754"/>
      <c r="S671" s="754"/>
      <c r="T671" s="754"/>
      <c r="U671" s="754"/>
      <c r="V671" s="754"/>
    </row>
    <row r="672" spans="1:22" ht="20.25" customHeight="1">
      <c r="A672" s="754"/>
      <c r="B672" s="754"/>
      <c r="C672" s="754"/>
      <c r="D672" s="754"/>
      <c r="E672" s="754"/>
      <c r="F672" s="754"/>
      <c r="G672" s="754"/>
      <c r="H672" s="754"/>
      <c r="I672" s="754"/>
      <c r="J672" s="754"/>
      <c r="K672" s="754"/>
      <c r="L672" s="754"/>
      <c r="M672" s="754"/>
      <c r="N672" s="754"/>
      <c r="O672" s="754"/>
      <c r="P672" s="754"/>
      <c r="Q672" s="754"/>
      <c r="R672" s="754"/>
      <c r="S672" s="754"/>
      <c r="T672" s="754"/>
      <c r="U672" s="754"/>
      <c r="V672" s="754"/>
    </row>
    <row r="673" spans="1:22" ht="20.25" customHeight="1">
      <c r="A673" s="754"/>
      <c r="B673" s="754"/>
      <c r="C673" s="754"/>
      <c r="D673" s="754"/>
      <c r="E673" s="754"/>
      <c r="F673" s="754"/>
      <c r="G673" s="754"/>
      <c r="H673" s="754"/>
      <c r="I673" s="754"/>
      <c r="J673" s="754"/>
      <c r="K673" s="754"/>
      <c r="L673" s="754"/>
      <c r="M673" s="754"/>
      <c r="N673" s="754"/>
      <c r="O673" s="754"/>
      <c r="P673" s="754"/>
      <c r="Q673" s="754"/>
      <c r="R673" s="754"/>
      <c r="S673" s="754"/>
      <c r="T673" s="754"/>
      <c r="U673" s="754"/>
      <c r="V673" s="754"/>
    </row>
    <row r="674" spans="1:22" ht="20.25" customHeight="1">
      <c r="A674" s="754"/>
      <c r="B674" s="754"/>
      <c r="C674" s="754"/>
      <c r="D674" s="754"/>
      <c r="E674" s="754"/>
      <c r="F674" s="754"/>
      <c r="G674" s="754"/>
      <c r="H674" s="754"/>
      <c r="I674" s="754"/>
      <c r="J674" s="754"/>
      <c r="K674" s="754"/>
      <c r="L674" s="754"/>
      <c r="M674" s="754"/>
      <c r="N674" s="754"/>
      <c r="O674" s="754"/>
      <c r="P674" s="754"/>
      <c r="Q674" s="754"/>
      <c r="R674" s="754"/>
      <c r="S674" s="754"/>
      <c r="T674" s="754"/>
      <c r="U674" s="754"/>
      <c r="V674" s="754"/>
    </row>
    <row r="675" spans="1:22" ht="20.25" customHeight="1">
      <c r="A675" s="754"/>
      <c r="B675" s="754"/>
      <c r="C675" s="754"/>
      <c r="D675" s="754"/>
      <c r="E675" s="754"/>
      <c r="F675" s="754"/>
      <c r="G675" s="754"/>
      <c r="H675" s="754"/>
      <c r="I675" s="754"/>
      <c r="J675" s="754"/>
      <c r="K675" s="754"/>
      <c r="L675" s="754"/>
      <c r="M675" s="754"/>
      <c r="N675" s="754"/>
      <c r="O675" s="754"/>
      <c r="P675" s="754"/>
      <c r="Q675" s="754"/>
      <c r="R675" s="754"/>
      <c r="S675" s="754"/>
      <c r="T675" s="754"/>
      <c r="U675" s="754"/>
      <c r="V675" s="754"/>
    </row>
    <row r="676" spans="1:22" ht="20.25" customHeight="1">
      <c r="A676" s="754"/>
      <c r="B676" s="754"/>
      <c r="C676" s="754"/>
      <c r="D676" s="754"/>
      <c r="E676" s="754"/>
      <c r="F676" s="754"/>
      <c r="G676" s="754"/>
      <c r="H676" s="754"/>
      <c r="I676" s="754"/>
      <c r="J676" s="754"/>
      <c r="K676" s="754"/>
      <c r="L676" s="754"/>
      <c r="M676" s="754"/>
      <c r="N676" s="754"/>
      <c r="O676" s="754"/>
      <c r="P676" s="754"/>
      <c r="Q676" s="754"/>
      <c r="R676" s="754"/>
      <c r="S676" s="754"/>
      <c r="T676" s="754"/>
      <c r="U676" s="754"/>
      <c r="V676" s="754"/>
    </row>
    <row r="677" spans="1:22" ht="20.25" customHeight="1">
      <c r="A677" s="754"/>
      <c r="B677" s="754"/>
      <c r="C677" s="754"/>
      <c r="D677" s="754"/>
      <c r="E677" s="754"/>
      <c r="F677" s="754"/>
      <c r="G677" s="754"/>
      <c r="H677" s="754"/>
      <c r="I677" s="754"/>
      <c r="J677" s="754"/>
      <c r="K677" s="754"/>
      <c r="L677" s="754"/>
      <c r="M677" s="754"/>
      <c r="N677" s="754"/>
      <c r="O677" s="754"/>
      <c r="P677" s="754"/>
      <c r="Q677" s="754"/>
      <c r="R677" s="754"/>
      <c r="S677" s="754"/>
      <c r="T677" s="754"/>
      <c r="U677" s="754"/>
      <c r="V677" s="754"/>
    </row>
    <row r="678" spans="1:22" ht="20.25" customHeight="1">
      <c r="A678" s="754"/>
      <c r="B678" s="754"/>
      <c r="C678" s="754"/>
      <c r="D678" s="754"/>
      <c r="E678" s="754"/>
      <c r="F678" s="754"/>
      <c r="G678" s="754"/>
      <c r="H678" s="754"/>
      <c r="I678" s="754"/>
      <c r="J678" s="754"/>
      <c r="K678" s="754"/>
      <c r="L678" s="754"/>
      <c r="M678" s="754"/>
      <c r="N678" s="754"/>
      <c r="O678" s="754"/>
      <c r="P678" s="754"/>
      <c r="Q678" s="754"/>
      <c r="R678" s="754"/>
      <c r="S678" s="754"/>
      <c r="T678" s="754"/>
      <c r="U678" s="754"/>
      <c r="V678" s="754"/>
    </row>
    <row r="679" spans="1:22" ht="20.25" customHeight="1">
      <c r="A679" s="754"/>
      <c r="B679" s="754"/>
      <c r="C679" s="754"/>
      <c r="D679" s="754"/>
      <c r="E679" s="754"/>
      <c r="F679" s="754"/>
      <c r="G679" s="754"/>
      <c r="H679" s="754"/>
      <c r="I679" s="754"/>
      <c r="J679" s="754"/>
      <c r="K679" s="754"/>
      <c r="L679" s="754"/>
      <c r="M679" s="754"/>
      <c r="N679" s="754"/>
      <c r="O679" s="754"/>
      <c r="P679" s="754"/>
      <c r="Q679" s="754"/>
      <c r="R679" s="754"/>
      <c r="S679" s="754"/>
      <c r="T679" s="754"/>
      <c r="U679" s="754"/>
      <c r="V679" s="754"/>
    </row>
    <row r="680" spans="1:22" ht="20.25" customHeight="1">
      <c r="A680" s="754"/>
      <c r="B680" s="754"/>
      <c r="C680" s="754"/>
      <c r="D680" s="754"/>
      <c r="E680" s="754"/>
      <c r="F680" s="754"/>
      <c r="G680" s="754"/>
      <c r="H680" s="754"/>
      <c r="I680" s="754"/>
      <c r="J680" s="754"/>
      <c r="K680" s="754"/>
      <c r="L680" s="754"/>
      <c r="M680" s="754"/>
      <c r="N680" s="754"/>
      <c r="O680" s="754"/>
      <c r="P680" s="754"/>
      <c r="Q680" s="754"/>
      <c r="R680" s="754"/>
      <c r="S680" s="754"/>
      <c r="T680" s="754"/>
      <c r="U680" s="754"/>
      <c r="V680" s="754"/>
    </row>
    <row r="681" spans="1:22" ht="20.25" customHeight="1">
      <c r="A681" s="754"/>
      <c r="B681" s="754"/>
      <c r="C681" s="754"/>
      <c r="D681" s="754"/>
      <c r="E681" s="754"/>
      <c r="F681" s="754"/>
      <c r="G681" s="754"/>
      <c r="H681" s="754"/>
      <c r="I681" s="754"/>
      <c r="J681" s="754"/>
      <c r="K681" s="754"/>
      <c r="L681" s="754"/>
      <c r="M681" s="754"/>
      <c r="N681" s="754"/>
      <c r="O681" s="754"/>
      <c r="P681" s="754"/>
      <c r="Q681" s="754"/>
      <c r="R681" s="754"/>
      <c r="S681" s="754"/>
      <c r="T681" s="754"/>
      <c r="U681" s="754"/>
      <c r="V681" s="754"/>
    </row>
    <row r="682" spans="1:22" ht="20.25" customHeight="1">
      <c r="A682" s="754"/>
      <c r="B682" s="754"/>
      <c r="C682" s="754"/>
      <c r="D682" s="754"/>
      <c r="E682" s="754"/>
      <c r="F682" s="754"/>
      <c r="G682" s="754"/>
      <c r="H682" s="754"/>
      <c r="I682" s="754"/>
      <c r="J682" s="754"/>
      <c r="K682" s="754"/>
      <c r="L682" s="754"/>
      <c r="M682" s="754"/>
      <c r="N682" s="754"/>
      <c r="O682" s="754"/>
      <c r="P682" s="754"/>
      <c r="Q682" s="754"/>
      <c r="R682" s="754"/>
      <c r="S682" s="754"/>
      <c r="T682" s="754"/>
      <c r="U682" s="754"/>
      <c r="V682" s="754"/>
    </row>
    <row r="683" spans="1:22" ht="20.25" customHeight="1">
      <c r="A683" s="115"/>
      <c r="B683" s="115"/>
      <c r="C683" s="115"/>
      <c r="D683" s="115"/>
      <c r="E683" s="115"/>
      <c r="F683" s="115"/>
      <c r="G683" s="115"/>
      <c r="H683" s="115"/>
      <c r="I683" s="115"/>
      <c r="J683" s="115"/>
      <c r="K683" s="115"/>
      <c r="L683" s="115"/>
      <c r="M683" s="115"/>
      <c r="N683" s="115"/>
      <c r="O683" s="115"/>
      <c r="P683" s="116"/>
      <c r="Q683" s="116"/>
      <c r="R683" s="116"/>
      <c r="S683" s="116"/>
      <c r="T683" s="116"/>
      <c r="U683" s="116"/>
      <c r="V683" s="116"/>
    </row>
    <row r="684" spans="1:22" ht="20.25" customHeight="1">
      <c r="A684" s="755" t="s">
        <v>325</v>
      </c>
      <c r="B684" s="756"/>
      <c r="C684" s="756"/>
      <c r="D684" s="756"/>
      <c r="E684" s="756"/>
      <c r="F684" s="756"/>
      <c r="G684" s="756"/>
      <c r="H684" s="756"/>
      <c r="I684" s="756"/>
      <c r="J684" s="756"/>
      <c r="K684" s="756"/>
      <c r="L684" s="756"/>
      <c r="M684" s="756"/>
      <c r="N684" s="756"/>
      <c r="O684" s="756"/>
      <c r="P684" s="756"/>
      <c r="Q684" s="756"/>
      <c r="R684" s="756"/>
      <c r="S684" s="756"/>
      <c r="T684" s="756"/>
      <c r="U684" s="756"/>
      <c r="V684" s="757"/>
    </row>
    <row r="685" spans="1:22" ht="20.25" customHeight="1">
      <c r="A685" s="758"/>
      <c r="B685" s="759"/>
      <c r="C685" s="759"/>
      <c r="D685" s="759"/>
      <c r="E685" s="759"/>
      <c r="F685" s="759"/>
      <c r="G685" s="759"/>
      <c r="H685" s="759"/>
      <c r="I685" s="759"/>
      <c r="J685" s="759"/>
      <c r="K685" s="759"/>
      <c r="L685" s="759"/>
      <c r="M685" s="759"/>
      <c r="N685" s="759"/>
      <c r="O685" s="759"/>
      <c r="P685" s="759"/>
      <c r="Q685" s="759"/>
      <c r="R685" s="759"/>
      <c r="S685" s="759"/>
      <c r="T685" s="759"/>
      <c r="U685" s="759"/>
      <c r="V685" s="760"/>
    </row>
    <row r="686" spans="1:22" ht="20.25" customHeight="1">
      <c r="A686" s="758"/>
      <c r="B686" s="759"/>
      <c r="C686" s="759"/>
      <c r="D686" s="759"/>
      <c r="E686" s="759"/>
      <c r="F686" s="759"/>
      <c r="G686" s="759"/>
      <c r="H686" s="759"/>
      <c r="I686" s="759"/>
      <c r="J686" s="759"/>
      <c r="K686" s="759"/>
      <c r="L686" s="759"/>
      <c r="M686" s="759"/>
      <c r="N686" s="759"/>
      <c r="O686" s="759"/>
      <c r="P686" s="759"/>
      <c r="Q686" s="759"/>
      <c r="R686" s="759"/>
      <c r="S686" s="759"/>
      <c r="T686" s="759"/>
      <c r="U686" s="759"/>
      <c r="V686" s="760"/>
    </row>
    <row r="687" spans="1:22" ht="20.25" customHeight="1">
      <c r="A687" s="758"/>
      <c r="B687" s="759"/>
      <c r="C687" s="759"/>
      <c r="D687" s="759"/>
      <c r="E687" s="759"/>
      <c r="F687" s="759"/>
      <c r="G687" s="759"/>
      <c r="H687" s="759"/>
      <c r="I687" s="759"/>
      <c r="J687" s="759"/>
      <c r="K687" s="759"/>
      <c r="L687" s="759"/>
      <c r="M687" s="759"/>
      <c r="N687" s="759"/>
      <c r="O687" s="759"/>
      <c r="P687" s="759"/>
      <c r="Q687" s="759"/>
      <c r="R687" s="759"/>
      <c r="S687" s="759"/>
      <c r="T687" s="759"/>
      <c r="U687" s="759"/>
      <c r="V687" s="760"/>
    </row>
    <row r="688" spans="1:22" ht="20.25" customHeight="1">
      <c r="A688" s="758"/>
      <c r="B688" s="759"/>
      <c r="C688" s="759"/>
      <c r="D688" s="759"/>
      <c r="E688" s="759"/>
      <c r="F688" s="759"/>
      <c r="G688" s="759"/>
      <c r="H688" s="759"/>
      <c r="I688" s="759"/>
      <c r="J688" s="759"/>
      <c r="K688" s="759"/>
      <c r="L688" s="759"/>
      <c r="M688" s="759"/>
      <c r="N688" s="759"/>
      <c r="O688" s="759"/>
      <c r="P688" s="759"/>
      <c r="Q688" s="759"/>
      <c r="R688" s="759"/>
      <c r="S688" s="759"/>
      <c r="T688" s="759"/>
      <c r="U688" s="759"/>
      <c r="V688" s="760"/>
    </row>
    <row r="689" spans="1:22" ht="20.25" customHeight="1">
      <c r="A689" s="758"/>
      <c r="B689" s="759"/>
      <c r="C689" s="759"/>
      <c r="D689" s="759"/>
      <c r="E689" s="759"/>
      <c r="F689" s="759"/>
      <c r="G689" s="759"/>
      <c r="H689" s="759"/>
      <c r="I689" s="759"/>
      <c r="J689" s="759"/>
      <c r="K689" s="759"/>
      <c r="L689" s="759"/>
      <c r="M689" s="759"/>
      <c r="N689" s="759"/>
      <c r="O689" s="759"/>
      <c r="P689" s="759"/>
      <c r="Q689" s="759"/>
      <c r="R689" s="759"/>
      <c r="S689" s="759"/>
      <c r="T689" s="759"/>
      <c r="U689" s="759"/>
      <c r="V689" s="760"/>
    </row>
    <row r="690" spans="1:22" ht="20.25" customHeight="1">
      <c r="A690" s="758"/>
      <c r="B690" s="759"/>
      <c r="C690" s="759"/>
      <c r="D690" s="759"/>
      <c r="E690" s="759"/>
      <c r="F690" s="759"/>
      <c r="G690" s="759"/>
      <c r="H690" s="759"/>
      <c r="I690" s="759"/>
      <c r="J690" s="759"/>
      <c r="K690" s="759"/>
      <c r="L690" s="759"/>
      <c r="M690" s="759"/>
      <c r="N690" s="759"/>
      <c r="O690" s="759"/>
      <c r="P690" s="759"/>
      <c r="Q690" s="759"/>
      <c r="R690" s="759"/>
      <c r="S690" s="759"/>
      <c r="T690" s="759"/>
      <c r="U690" s="759"/>
      <c r="V690" s="760"/>
    </row>
    <row r="691" spans="1:22" ht="20.25" customHeight="1">
      <c r="A691" s="758"/>
      <c r="B691" s="759"/>
      <c r="C691" s="759"/>
      <c r="D691" s="759"/>
      <c r="E691" s="759"/>
      <c r="F691" s="759"/>
      <c r="G691" s="759"/>
      <c r="H691" s="759"/>
      <c r="I691" s="759"/>
      <c r="J691" s="759"/>
      <c r="K691" s="759"/>
      <c r="L691" s="759"/>
      <c r="M691" s="759"/>
      <c r="N691" s="759"/>
      <c r="O691" s="759"/>
      <c r="P691" s="759"/>
      <c r="Q691" s="759"/>
      <c r="R691" s="759"/>
      <c r="S691" s="759"/>
      <c r="T691" s="759"/>
      <c r="U691" s="759"/>
      <c r="V691" s="760"/>
    </row>
    <row r="692" spans="1:22" ht="20.25" customHeight="1">
      <c r="A692" s="758"/>
      <c r="B692" s="759"/>
      <c r="C692" s="759"/>
      <c r="D692" s="759"/>
      <c r="E692" s="759"/>
      <c r="F692" s="759"/>
      <c r="G692" s="759"/>
      <c r="H692" s="759"/>
      <c r="I692" s="759"/>
      <c r="J692" s="759"/>
      <c r="K692" s="759"/>
      <c r="L692" s="759"/>
      <c r="M692" s="759"/>
      <c r="N692" s="759"/>
      <c r="O692" s="759"/>
      <c r="P692" s="759"/>
      <c r="Q692" s="759"/>
      <c r="R692" s="759"/>
      <c r="S692" s="759"/>
      <c r="T692" s="759"/>
      <c r="U692" s="759"/>
      <c r="V692" s="760"/>
    </row>
    <row r="693" spans="1:22" ht="20.25" customHeight="1">
      <c r="A693" s="758"/>
      <c r="B693" s="759"/>
      <c r="C693" s="759"/>
      <c r="D693" s="759"/>
      <c r="E693" s="759"/>
      <c r="F693" s="759"/>
      <c r="G693" s="759"/>
      <c r="H693" s="759"/>
      <c r="I693" s="759"/>
      <c r="J693" s="759"/>
      <c r="K693" s="759"/>
      <c r="L693" s="759"/>
      <c r="M693" s="759"/>
      <c r="N693" s="759"/>
      <c r="O693" s="759"/>
      <c r="P693" s="759"/>
      <c r="Q693" s="759"/>
      <c r="R693" s="759"/>
      <c r="S693" s="759"/>
      <c r="T693" s="759"/>
      <c r="U693" s="759"/>
      <c r="V693" s="760"/>
    </row>
    <row r="694" spans="1:22" ht="20.25" customHeight="1">
      <c r="A694" s="758"/>
      <c r="B694" s="759"/>
      <c r="C694" s="759"/>
      <c r="D694" s="759"/>
      <c r="E694" s="759"/>
      <c r="F694" s="759"/>
      <c r="G694" s="759"/>
      <c r="H694" s="759"/>
      <c r="I694" s="759"/>
      <c r="J694" s="759"/>
      <c r="K694" s="759"/>
      <c r="L694" s="759"/>
      <c r="M694" s="759"/>
      <c r="N694" s="759"/>
      <c r="O694" s="759"/>
      <c r="P694" s="759"/>
      <c r="Q694" s="759"/>
      <c r="R694" s="759"/>
      <c r="S694" s="759"/>
      <c r="T694" s="759"/>
      <c r="U694" s="759"/>
      <c r="V694" s="760"/>
    </row>
    <row r="695" spans="1:22" ht="20.25" customHeight="1">
      <c r="A695" s="758"/>
      <c r="B695" s="759"/>
      <c r="C695" s="759"/>
      <c r="D695" s="759"/>
      <c r="E695" s="759"/>
      <c r="F695" s="759"/>
      <c r="G695" s="759"/>
      <c r="H695" s="759"/>
      <c r="I695" s="759"/>
      <c r="J695" s="759"/>
      <c r="K695" s="759"/>
      <c r="L695" s="759"/>
      <c r="M695" s="759"/>
      <c r="N695" s="759"/>
      <c r="O695" s="759"/>
      <c r="P695" s="759"/>
      <c r="Q695" s="759"/>
      <c r="R695" s="759"/>
      <c r="S695" s="759"/>
      <c r="T695" s="759"/>
      <c r="U695" s="759"/>
      <c r="V695" s="760"/>
    </row>
    <row r="696" spans="1:22" ht="20.25" customHeight="1">
      <c r="A696" s="758"/>
      <c r="B696" s="759"/>
      <c r="C696" s="759"/>
      <c r="D696" s="759"/>
      <c r="E696" s="759"/>
      <c r="F696" s="759"/>
      <c r="G696" s="759"/>
      <c r="H696" s="759"/>
      <c r="I696" s="759"/>
      <c r="J696" s="759"/>
      <c r="K696" s="759"/>
      <c r="L696" s="759"/>
      <c r="M696" s="759"/>
      <c r="N696" s="759"/>
      <c r="O696" s="759"/>
      <c r="P696" s="759"/>
      <c r="Q696" s="759"/>
      <c r="R696" s="759"/>
      <c r="S696" s="759"/>
      <c r="T696" s="759"/>
      <c r="U696" s="759"/>
      <c r="V696" s="760"/>
    </row>
    <row r="697" spans="1:22" ht="20.25" customHeight="1">
      <c r="A697" s="758"/>
      <c r="B697" s="759"/>
      <c r="C697" s="759"/>
      <c r="D697" s="759"/>
      <c r="E697" s="759"/>
      <c r="F697" s="759"/>
      <c r="G697" s="759"/>
      <c r="H697" s="759"/>
      <c r="I697" s="759"/>
      <c r="J697" s="759"/>
      <c r="K697" s="759"/>
      <c r="L697" s="759"/>
      <c r="M697" s="759"/>
      <c r="N697" s="759"/>
      <c r="O697" s="759"/>
      <c r="P697" s="759"/>
      <c r="Q697" s="759"/>
      <c r="R697" s="759"/>
      <c r="S697" s="759"/>
      <c r="T697" s="759"/>
      <c r="U697" s="759"/>
      <c r="V697" s="760"/>
    </row>
    <row r="698" spans="1:22" ht="20.25" customHeight="1">
      <c r="A698" s="758"/>
      <c r="B698" s="759"/>
      <c r="C698" s="759"/>
      <c r="D698" s="759"/>
      <c r="E698" s="759"/>
      <c r="F698" s="759"/>
      <c r="G698" s="759"/>
      <c r="H698" s="759"/>
      <c r="I698" s="759"/>
      <c r="J698" s="759"/>
      <c r="K698" s="759"/>
      <c r="L698" s="759"/>
      <c r="M698" s="759"/>
      <c r="N698" s="759"/>
      <c r="O698" s="759"/>
      <c r="P698" s="759"/>
      <c r="Q698" s="759"/>
      <c r="R698" s="759"/>
      <c r="S698" s="759"/>
      <c r="T698" s="759"/>
      <c r="U698" s="759"/>
      <c r="V698" s="760"/>
    </row>
    <row r="699" spans="1:22" ht="20.25" customHeight="1">
      <c r="A699" s="758"/>
      <c r="B699" s="759"/>
      <c r="C699" s="759"/>
      <c r="D699" s="759"/>
      <c r="E699" s="759"/>
      <c r="F699" s="759"/>
      <c r="G699" s="759"/>
      <c r="H699" s="759"/>
      <c r="I699" s="759"/>
      <c r="J699" s="759"/>
      <c r="K699" s="759"/>
      <c r="L699" s="759"/>
      <c r="M699" s="759"/>
      <c r="N699" s="759"/>
      <c r="O699" s="759"/>
      <c r="P699" s="759"/>
      <c r="Q699" s="759"/>
      <c r="R699" s="759"/>
      <c r="S699" s="759"/>
      <c r="T699" s="759"/>
      <c r="U699" s="759"/>
      <c r="V699" s="760"/>
    </row>
    <row r="700" spans="1:22" ht="20.25" customHeight="1">
      <c r="A700" s="758"/>
      <c r="B700" s="759"/>
      <c r="C700" s="759"/>
      <c r="D700" s="759"/>
      <c r="E700" s="759"/>
      <c r="F700" s="759"/>
      <c r="G700" s="759"/>
      <c r="H700" s="759"/>
      <c r="I700" s="759"/>
      <c r="J700" s="759"/>
      <c r="K700" s="759"/>
      <c r="L700" s="759"/>
      <c r="M700" s="759"/>
      <c r="N700" s="759"/>
      <c r="O700" s="759"/>
      <c r="P700" s="759"/>
      <c r="Q700" s="759"/>
      <c r="R700" s="759"/>
      <c r="S700" s="759"/>
      <c r="T700" s="759"/>
      <c r="U700" s="759"/>
      <c r="V700" s="760"/>
    </row>
    <row r="701" spans="1:22" ht="20.25" customHeight="1">
      <c r="A701" s="758"/>
      <c r="B701" s="759"/>
      <c r="C701" s="759"/>
      <c r="D701" s="759"/>
      <c r="E701" s="759"/>
      <c r="F701" s="759"/>
      <c r="G701" s="759"/>
      <c r="H701" s="759"/>
      <c r="I701" s="759"/>
      <c r="J701" s="759"/>
      <c r="K701" s="759"/>
      <c r="L701" s="759"/>
      <c r="M701" s="759"/>
      <c r="N701" s="759"/>
      <c r="O701" s="759"/>
      <c r="P701" s="759"/>
      <c r="Q701" s="759"/>
      <c r="R701" s="759"/>
      <c r="S701" s="759"/>
      <c r="T701" s="759"/>
      <c r="U701" s="759"/>
      <c r="V701" s="760"/>
    </row>
    <row r="702" spans="1:22" ht="20.25" customHeight="1">
      <c r="A702" s="758"/>
      <c r="B702" s="759"/>
      <c r="C702" s="759"/>
      <c r="D702" s="759"/>
      <c r="E702" s="759"/>
      <c r="F702" s="759"/>
      <c r="G702" s="759"/>
      <c r="H702" s="759"/>
      <c r="I702" s="759"/>
      <c r="J702" s="759"/>
      <c r="K702" s="759"/>
      <c r="L702" s="759"/>
      <c r="M702" s="759"/>
      <c r="N702" s="759"/>
      <c r="O702" s="759"/>
      <c r="P702" s="759"/>
      <c r="Q702" s="759"/>
      <c r="R702" s="759"/>
      <c r="S702" s="759"/>
      <c r="T702" s="759"/>
      <c r="U702" s="759"/>
      <c r="V702" s="760"/>
    </row>
    <row r="703" spans="1:22" ht="20.25" customHeight="1">
      <c r="A703" s="758"/>
      <c r="B703" s="759"/>
      <c r="C703" s="759"/>
      <c r="D703" s="759"/>
      <c r="E703" s="759"/>
      <c r="F703" s="759"/>
      <c r="G703" s="759"/>
      <c r="H703" s="759"/>
      <c r="I703" s="759"/>
      <c r="J703" s="759"/>
      <c r="K703" s="759"/>
      <c r="L703" s="759"/>
      <c r="M703" s="759"/>
      <c r="N703" s="759"/>
      <c r="O703" s="759"/>
      <c r="P703" s="759"/>
      <c r="Q703" s="759"/>
      <c r="R703" s="759"/>
      <c r="S703" s="759"/>
      <c r="T703" s="759"/>
      <c r="U703" s="759"/>
      <c r="V703" s="760"/>
    </row>
    <row r="704" spans="1:22" ht="20.25" customHeight="1">
      <c r="A704" s="761"/>
      <c r="B704" s="762"/>
      <c r="C704" s="762"/>
      <c r="D704" s="762"/>
      <c r="E704" s="762"/>
      <c r="F704" s="762"/>
      <c r="G704" s="762"/>
      <c r="H704" s="762"/>
      <c r="I704" s="762"/>
      <c r="J704" s="762"/>
      <c r="K704" s="762"/>
      <c r="L704" s="762"/>
      <c r="M704" s="762"/>
      <c r="N704" s="762"/>
      <c r="O704" s="762"/>
      <c r="P704" s="762"/>
      <c r="Q704" s="762"/>
      <c r="R704" s="762"/>
      <c r="S704" s="762"/>
      <c r="T704" s="762"/>
      <c r="U704" s="762"/>
      <c r="V704" s="763"/>
    </row>
    <row r="705" spans="1:22" ht="20.25" customHeight="1">
      <c r="A705" s="764"/>
      <c r="B705" s="764"/>
      <c r="C705" s="764"/>
      <c r="D705" s="764"/>
      <c r="E705" s="764"/>
      <c r="F705" s="764"/>
      <c r="G705" s="764"/>
      <c r="H705" s="764"/>
      <c r="I705" s="764"/>
      <c r="J705" s="764"/>
      <c r="K705" s="764"/>
      <c r="L705" s="764"/>
      <c r="M705" s="764"/>
      <c r="N705" s="764"/>
      <c r="O705" s="764"/>
      <c r="P705" s="764"/>
      <c r="Q705" s="764"/>
      <c r="R705" s="764"/>
      <c r="S705" s="764"/>
      <c r="T705" s="764"/>
      <c r="U705" s="764"/>
      <c r="V705" s="764"/>
    </row>
    <row r="706" spans="1:22" ht="20.25" customHeight="1">
      <c r="A706" s="112" t="str">
        <f>A662</f>
        <v>(【参考】　様式第３号)</v>
      </c>
      <c r="B706" s="112"/>
      <c r="C706" s="112"/>
      <c r="D706" s="112"/>
      <c r="E706" s="112"/>
      <c r="F706" s="112"/>
      <c r="G706" s="112"/>
      <c r="H706" s="112"/>
      <c r="I706" s="112"/>
      <c r="J706" s="112"/>
      <c r="K706"/>
      <c r="L706"/>
      <c r="M706"/>
      <c r="N706" s="765" t="s">
        <v>321</v>
      </c>
      <c r="O706" s="765"/>
      <c r="P706" s="765"/>
      <c r="Q706" s="765">
        <f>$Q$2</f>
        <v>0</v>
      </c>
      <c r="R706" s="765"/>
      <c r="S706" s="765"/>
      <c r="T706" s="765"/>
      <c r="U706" s="765"/>
      <c r="V706" s="765"/>
    </row>
    <row r="707" spans="1:22" ht="20.25" customHeight="1">
      <c r="A707" s="766" t="s">
        <v>180</v>
      </c>
      <c r="B707" s="766"/>
      <c r="C707" s="113">
        <f>$C$3</f>
        <v>0</v>
      </c>
      <c r="D707" s="767" t="s">
        <v>322</v>
      </c>
      <c r="E707" s="767"/>
      <c r="F707" s="114" t="s">
        <v>323</v>
      </c>
      <c r="G707" s="114"/>
      <c r="H707" s="114"/>
      <c r="I707" s="114"/>
      <c r="J707" s="114"/>
      <c r="K707" s="114"/>
      <c r="L707" s="114"/>
      <c r="M707" s="114"/>
      <c r="N707" s="114"/>
      <c r="O707" s="114"/>
      <c r="P707" s="114"/>
      <c r="Q707" s="114"/>
      <c r="R707" s="114"/>
      <c r="S707" s="114"/>
      <c r="T707" s="114"/>
      <c r="U707" s="114"/>
      <c r="V707" s="114"/>
    </row>
    <row r="708" spans="1:22" ht="20.25" customHeight="1">
      <c r="A708" s="115"/>
      <c r="B708" s="115"/>
      <c r="C708" s="115"/>
      <c r="D708" s="115"/>
      <c r="E708" s="115"/>
      <c r="F708" s="115"/>
      <c r="G708" s="115"/>
      <c r="H708" s="115"/>
      <c r="I708" s="115"/>
      <c r="J708" s="115"/>
      <c r="K708" s="115"/>
      <c r="L708" s="115"/>
      <c r="M708" s="115"/>
      <c r="N708" s="115"/>
      <c r="O708" s="115"/>
      <c r="P708" s="115"/>
      <c r="Q708" s="115"/>
      <c r="R708" s="115"/>
      <c r="S708" s="115"/>
      <c r="T708" s="115"/>
      <c r="U708" s="115"/>
      <c r="V708" s="115"/>
    </row>
    <row r="709" spans="1:22" ht="20.25" customHeight="1">
      <c r="A709" s="768" t="s">
        <v>253</v>
      </c>
      <c r="B709" s="768"/>
      <c r="C709" s="768"/>
      <c r="D709" s="768"/>
      <c r="E709" s="768"/>
      <c r="F709" s="769"/>
      <c r="G709" s="769"/>
      <c r="H709" s="769"/>
      <c r="I709" s="769"/>
      <c r="J709" s="769"/>
      <c r="K709" s="769"/>
      <c r="L709" s="769"/>
      <c r="M709" s="769"/>
      <c r="N709" s="769"/>
      <c r="O709" s="769"/>
      <c r="P709" s="769"/>
      <c r="Q709" s="769"/>
      <c r="R709" s="769"/>
      <c r="S709" s="769"/>
      <c r="T709" s="769"/>
      <c r="U709" s="769"/>
      <c r="V709" s="769"/>
    </row>
    <row r="710" spans="1:22" ht="20.25" customHeight="1">
      <c r="A710" s="768" t="s">
        <v>0</v>
      </c>
      <c r="B710" s="768"/>
      <c r="C710" s="768"/>
      <c r="D710" s="769"/>
      <c r="E710" s="769"/>
      <c r="F710" s="769"/>
      <c r="G710" s="769"/>
      <c r="H710" s="769"/>
      <c r="I710" s="769"/>
      <c r="J710" s="769"/>
      <c r="K710" s="769"/>
      <c r="L710" s="769"/>
      <c r="M710" s="769"/>
      <c r="N710" s="769"/>
      <c r="O710" s="769"/>
      <c r="P710" s="769"/>
      <c r="Q710" s="769"/>
      <c r="R710" s="769"/>
      <c r="S710" s="769"/>
      <c r="T710" s="769"/>
      <c r="U710" s="769"/>
      <c r="V710" s="769"/>
    </row>
    <row r="711" spans="1:22" ht="20.25" customHeight="1">
      <c r="A711" s="115"/>
      <c r="B711" s="115"/>
      <c r="C711" s="115"/>
      <c r="D711" s="115"/>
      <c r="E711" s="115"/>
      <c r="F711" s="115"/>
      <c r="G711" s="115"/>
      <c r="H711" s="115"/>
      <c r="I711" s="115"/>
      <c r="J711" s="115"/>
      <c r="K711" s="115"/>
      <c r="L711" s="115"/>
      <c r="M711" s="115"/>
      <c r="N711" s="115"/>
      <c r="O711" s="115"/>
      <c r="P711" s="116"/>
      <c r="Q711" s="116"/>
      <c r="R711" s="116"/>
      <c r="S711" s="116"/>
      <c r="T711" s="116"/>
      <c r="U711" s="116"/>
      <c r="V711" s="116"/>
    </row>
    <row r="712" spans="1:22" ht="20.25" customHeight="1">
      <c r="A712" s="754" t="s">
        <v>324</v>
      </c>
      <c r="B712" s="754"/>
      <c r="C712" s="754"/>
      <c r="D712" s="754"/>
      <c r="E712" s="754"/>
      <c r="F712" s="754"/>
      <c r="G712" s="754"/>
      <c r="H712" s="754"/>
      <c r="I712" s="754"/>
      <c r="J712" s="754"/>
      <c r="K712" s="754"/>
      <c r="L712" s="754"/>
      <c r="M712" s="754"/>
      <c r="N712" s="754"/>
      <c r="O712" s="754"/>
      <c r="P712" s="754"/>
      <c r="Q712" s="754"/>
      <c r="R712" s="754"/>
      <c r="S712" s="754"/>
      <c r="T712" s="754"/>
      <c r="U712" s="754"/>
      <c r="V712" s="754"/>
    </row>
    <row r="713" spans="1:22" ht="20.25" customHeight="1">
      <c r="A713" s="754"/>
      <c r="B713" s="754"/>
      <c r="C713" s="754"/>
      <c r="D713" s="754"/>
      <c r="E713" s="754"/>
      <c r="F713" s="754"/>
      <c r="G713" s="754"/>
      <c r="H713" s="754"/>
      <c r="I713" s="754"/>
      <c r="J713" s="754"/>
      <c r="K713" s="754"/>
      <c r="L713" s="754"/>
      <c r="M713" s="754"/>
      <c r="N713" s="754"/>
      <c r="O713" s="754"/>
      <c r="P713" s="754"/>
      <c r="Q713" s="754"/>
      <c r="R713" s="754"/>
      <c r="S713" s="754"/>
      <c r="T713" s="754"/>
      <c r="U713" s="754"/>
      <c r="V713" s="754"/>
    </row>
    <row r="714" spans="1:22" ht="20.25" customHeight="1">
      <c r="A714" s="754"/>
      <c r="B714" s="754"/>
      <c r="C714" s="754"/>
      <c r="D714" s="754"/>
      <c r="E714" s="754"/>
      <c r="F714" s="754"/>
      <c r="G714" s="754"/>
      <c r="H714" s="754"/>
      <c r="I714" s="754"/>
      <c r="J714" s="754"/>
      <c r="K714" s="754"/>
      <c r="L714" s="754"/>
      <c r="M714" s="754"/>
      <c r="N714" s="754"/>
      <c r="O714" s="754"/>
      <c r="P714" s="754"/>
      <c r="Q714" s="754"/>
      <c r="R714" s="754"/>
      <c r="S714" s="754"/>
      <c r="T714" s="754"/>
      <c r="U714" s="754"/>
      <c r="V714" s="754"/>
    </row>
    <row r="715" spans="1:22" ht="20.25" customHeight="1">
      <c r="A715" s="754"/>
      <c r="B715" s="754"/>
      <c r="C715" s="754"/>
      <c r="D715" s="754"/>
      <c r="E715" s="754"/>
      <c r="F715" s="754"/>
      <c r="G715" s="754"/>
      <c r="H715" s="754"/>
      <c r="I715" s="754"/>
      <c r="J715" s="754"/>
      <c r="K715" s="754"/>
      <c r="L715" s="754"/>
      <c r="M715" s="754"/>
      <c r="N715" s="754"/>
      <c r="O715" s="754"/>
      <c r="P715" s="754"/>
      <c r="Q715" s="754"/>
      <c r="R715" s="754"/>
      <c r="S715" s="754"/>
      <c r="T715" s="754"/>
      <c r="U715" s="754"/>
      <c r="V715" s="754"/>
    </row>
    <row r="716" spans="1:22" ht="20.25" customHeight="1">
      <c r="A716" s="754"/>
      <c r="B716" s="754"/>
      <c r="C716" s="754"/>
      <c r="D716" s="754"/>
      <c r="E716" s="754"/>
      <c r="F716" s="754"/>
      <c r="G716" s="754"/>
      <c r="H716" s="754"/>
      <c r="I716" s="754"/>
      <c r="J716" s="754"/>
      <c r="K716" s="754"/>
      <c r="L716" s="754"/>
      <c r="M716" s="754"/>
      <c r="N716" s="754"/>
      <c r="O716" s="754"/>
      <c r="P716" s="754"/>
      <c r="Q716" s="754"/>
      <c r="R716" s="754"/>
      <c r="S716" s="754"/>
      <c r="T716" s="754"/>
      <c r="U716" s="754"/>
      <c r="V716" s="754"/>
    </row>
    <row r="717" spans="1:22" ht="20.25" customHeight="1">
      <c r="A717" s="754"/>
      <c r="B717" s="754"/>
      <c r="C717" s="754"/>
      <c r="D717" s="754"/>
      <c r="E717" s="754"/>
      <c r="F717" s="754"/>
      <c r="G717" s="754"/>
      <c r="H717" s="754"/>
      <c r="I717" s="754"/>
      <c r="J717" s="754"/>
      <c r="K717" s="754"/>
      <c r="L717" s="754"/>
      <c r="M717" s="754"/>
      <c r="N717" s="754"/>
      <c r="O717" s="754"/>
      <c r="P717" s="754"/>
      <c r="Q717" s="754"/>
      <c r="R717" s="754"/>
      <c r="S717" s="754"/>
      <c r="T717" s="754"/>
      <c r="U717" s="754"/>
      <c r="V717" s="754"/>
    </row>
    <row r="718" spans="1:22" ht="20.25" customHeight="1">
      <c r="A718" s="754"/>
      <c r="B718" s="754"/>
      <c r="C718" s="754"/>
      <c r="D718" s="754"/>
      <c r="E718" s="754"/>
      <c r="F718" s="754"/>
      <c r="G718" s="754"/>
      <c r="H718" s="754"/>
      <c r="I718" s="754"/>
      <c r="J718" s="754"/>
      <c r="K718" s="754"/>
      <c r="L718" s="754"/>
      <c r="M718" s="754"/>
      <c r="N718" s="754"/>
      <c r="O718" s="754"/>
      <c r="P718" s="754"/>
      <c r="Q718" s="754"/>
      <c r="R718" s="754"/>
      <c r="S718" s="754"/>
      <c r="T718" s="754"/>
      <c r="U718" s="754"/>
      <c r="V718" s="754"/>
    </row>
    <row r="719" spans="1:22" ht="20.25" customHeight="1">
      <c r="A719" s="754"/>
      <c r="B719" s="754"/>
      <c r="C719" s="754"/>
      <c r="D719" s="754"/>
      <c r="E719" s="754"/>
      <c r="F719" s="754"/>
      <c r="G719" s="754"/>
      <c r="H719" s="754"/>
      <c r="I719" s="754"/>
      <c r="J719" s="754"/>
      <c r="K719" s="754"/>
      <c r="L719" s="754"/>
      <c r="M719" s="754"/>
      <c r="N719" s="754"/>
      <c r="O719" s="754"/>
      <c r="P719" s="754"/>
      <c r="Q719" s="754"/>
      <c r="R719" s="754"/>
      <c r="S719" s="754"/>
      <c r="T719" s="754"/>
      <c r="U719" s="754"/>
      <c r="V719" s="754"/>
    </row>
    <row r="720" spans="1:22" ht="20.25" customHeight="1">
      <c r="A720" s="754"/>
      <c r="B720" s="754"/>
      <c r="C720" s="754"/>
      <c r="D720" s="754"/>
      <c r="E720" s="754"/>
      <c r="F720" s="754"/>
      <c r="G720" s="754"/>
      <c r="H720" s="754"/>
      <c r="I720" s="754"/>
      <c r="J720" s="754"/>
      <c r="K720" s="754"/>
      <c r="L720" s="754"/>
      <c r="M720" s="754"/>
      <c r="N720" s="754"/>
      <c r="O720" s="754"/>
      <c r="P720" s="754"/>
      <c r="Q720" s="754"/>
      <c r="R720" s="754"/>
      <c r="S720" s="754"/>
      <c r="T720" s="754"/>
      <c r="U720" s="754"/>
      <c r="V720" s="754"/>
    </row>
    <row r="721" spans="1:22" ht="20.25" customHeight="1">
      <c r="A721" s="754"/>
      <c r="B721" s="754"/>
      <c r="C721" s="754"/>
      <c r="D721" s="754"/>
      <c r="E721" s="754"/>
      <c r="F721" s="754"/>
      <c r="G721" s="754"/>
      <c r="H721" s="754"/>
      <c r="I721" s="754"/>
      <c r="J721" s="754"/>
      <c r="K721" s="754"/>
      <c r="L721" s="754"/>
      <c r="M721" s="754"/>
      <c r="N721" s="754"/>
      <c r="O721" s="754"/>
      <c r="P721" s="754"/>
      <c r="Q721" s="754"/>
      <c r="R721" s="754"/>
      <c r="S721" s="754"/>
      <c r="T721" s="754"/>
      <c r="U721" s="754"/>
      <c r="V721" s="754"/>
    </row>
    <row r="722" spans="1:22" ht="20.25" customHeight="1">
      <c r="A722" s="754"/>
      <c r="B722" s="754"/>
      <c r="C722" s="754"/>
      <c r="D722" s="754"/>
      <c r="E722" s="754"/>
      <c r="F722" s="754"/>
      <c r="G722" s="754"/>
      <c r="H722" s="754"/>
      <c r="I722" s="754"/>
      <c r="J722" s="754"/>
      <c r="K722" s="754"/>
      <c r="L722" s="754"/>
      <c r="M722" s="754"/>
      <c r="N722" s="754"/>
      <c r="O722" s="754"/>
      <c r="P722" s="754"/>
      <c r="Q722" s="754"/>
      <c r="R722" s="754"/>
      <c r="S722" s="754"/>
      <c r="T722" s="754"/>
      <c r="U722" s="754"/>
      <c r="V722" s="754"/>
    </row>
    <row r="723" spans="1:22" ht="20.25" customHeight="1">
      <c r="A723" s="754"/>
      <c r="B723" s="754"/>
      <c r="C723" s="754"/>
      <c r="D723" s="754"/>
      <c r="E723" s="754"/>
      <c r="F723" s="754"/>
      <c r="G723" s="754"/>
      <c r="H723" s="754"/>
      <c r="I723" s="754"/>
      <c r="J723" s="754"/>
      <c r="K723" s="754"/>
      <c r="L723" s="754"/>
      <c r="M723" s="754"/>
      <c r="N723" s="754"/>
      <c r="O723" s="754"/>
      <c r="P723" s="754"/>
      <c r="Q723" s="754"/>
      <c r="R723" s="754"/>
      <c r="S723" s="754"/>
      <c r="T723" s="754"/>
      <c r="U723" s="754"/>
      <c r="V723" s="754"/>
    </row>
    <row r="724" spans="1:22" ht="20.25" customHeight="1">
      <c r="A724" s="754"/>
      <c r="B724" s="754"/>
      <c r="C724" s="754"/>
      <c r="D724" s="754"/>
      <c r="E724" s="754"/>
      <c r="F724" s="754"/>
      <c r="G724" s="754"/>
      <c r="H724" s="754"/>
      <c r="I724" s="754"/>
      <c r="J724" s="754"/>
      <c r="K724" s="754"/>
      <c r="L724" s="754"/>
      <c r="M724" s="754"/>
      <c r="N724" s="754"/>
      <c r="O724" s="754"/>
      <c r="P724" s="754"/>
      <c r="Q724" s="754"/>
      <c r="R724" s="754"/>
      <c r="S724" s="754"/>
      <c r="T724" s="754"/>
      <c r="U724" s="754"/>
      <c r="V724" s="754"/>
    </row>
    <row r="725" spans="1:22" ht="20.25" customHeight="1">
      <c r="A725" s="754"/>
      <c r="B725" s="754"/>
      <c r="C725" s="754"/>
      <c r="D725" s="754"/>
      <c r="E725" s="754"/>
      <c r="F725" s="754"/>
      <c r="G725" s="754"/>
      <c r="H725" s="754"/>
      <c r="I725" s="754"/>
      <c r="J725" s="754"/>
      <c r="K725" s="754"/>
      <c r="L725" s="754"/>
      <c r="M725" s="754"/>
      <c r="N725" s="754"/>
      <c r="O725" s="754"/>
      <c r="P725" s="754"/>
      <c r="Q725" s="754"/>
      <c r="R725" s="754"/>
      <c r="S725" s="754"/>
      <c r="T725" s="754"/>
      <c r="U725" s="754"/>
      <c r="V725" s="754"/>
    </row>
    <row r="726" spans="1:22" ht="20.25" customHeight="1">
      <c r="A726" s="754"/>
      <c r="B726" s="754"/>
      <c r="C726" s="754"/>
      <c r="D726" s="754"/>
      <c r="E726" s="754"/>
      <c r="F726" s="754"/>
      <c r="G726" s="754"/>
      <c r="H726" s="754"/>
      <c r="I726" s="754"/>
      <c r="J726" s="754"/>
      <c r="K726" s="754"/>
      <c r="L726" s="754"/>
      <c r="M726" s="754"/>
      <c r="N726" s="754"/>
      <c r="O726" s="754"/>
      <c r="P726" s="754"/>
      <c r="Q726" s="754"/>
      <c r="R726" s="754"/>
      <c r="S726" s="754"/>
      <c r="T726" s="754"/>
      <c r="U726" s="754"/>
      <c r="V726" s="754"/>
    </row>
    <row r="727" spans="1:22" ht="20.25" customHeight="1">
      <c r="A727" s="115"/>
      <c r="B727" s="115"/>
      <c r="C727" s="115"/>
      <c r="D727" s="115"/>
      <c r="E727" s="115"/>
      <c r="F727" s="115"/>
      <c r="G727" s="115"/>
      <c r="H727" s="115"/>
      <c r="I727" s="115"/>
      <c r="J727" s="115"/>
      <c r="K727" s="115"/>
      <c r="L727" s="115"/>
      <c r="M727" s="115"/>
      <c r="N727" s="115"/>
      <c r="O727" s="115"/>
      <c r="P727" s="116"/>
      <c r="Q727" s="116"/>
      <c r="R727" s="116"/>
      <c r="S727" s="116"/>
      <c r="T727" s="116"/>
      <c r="U727" s="116"/>
      <c r="V727" s="116"/>
    </row>
    <row r="728" spans="1:22" ht="20.25" customHeight="1">
      <c r="A728" s="755" t="s">
        <v>325</v>
      </c>
      <c r="B728" s="756"/>
      <c r="C728" s="756"/>
      <c r="D728" s="756"/>
      <c r="E728" s="756"/>
      <c r="F728" s="756"/>
      <c r="G728" s="756"/>
      <c r="H728" s="756"/>
      <c r="I728" s="756"/>
      <c r="J728" s="756"/>
      <c r="K728" s="756"/>
      <c r="L728" s="756"/>
      <c r="M728" s="756"/>
      <c r="N728" s="756"/>
      <c r="O728" s="756"/>
      <c r="P728" s="756"/>
      <c r="Q728" s="756"/>
      <c r="R728" s="756"/>
      <c r="S728" s="756"/>
      <c r="T728" s="756"/>
      <c r="U728" s="756"/>
      <c r="V728" s="757"/>
    </row>
    <row r="729" spans="1:22" ht="20.25" customHeight="1">
      <c r="A729" s="758"/>
      <c r="B729" s="759"/>
      <c r="C729" s="759"/>
      <c r="D729" s="759"/>
      <c r="E729" s="759"/>
      <c r="F729" s="759"/>
      <c r="G729" s="759"/>
      <c r="H729" s="759"/>
      <c r="I729" s="759"/>
      <c r="J729" s="759"/>
      <c r="K729" s="759"/>
      <c r="L729" s="759"/>
      <c r="M729" s="759"/>
      <c r="N729" s="759"/>
      <c r="O729" s="759"/>
      <c r="P729" s="759"/>
      <c r="Q729" s="759"/>
      <c r="R729" s="759"/>
      <c r="S729" s="759"/>
      <c r="T729" s="759"/>
      <c r="U729" s="759"/>
      <c r="V729" s="760"/>
    </row>
    <row r="730" spans="1:22" ht="20.25" customHeight="1">
      <c r="A730" s="758"/>
      <c r="B730" s="759"/>
      <c r="C730" s="759"/>
      <c r="D730" s="759"/>
      <c r="E730" s="759"/>
      <c r="F730" s="759"/>
      <c r="G730" s="759"/>
      <c r="H730" s="759"/>
      <c r="I730" s="759"/>
      <c r="J730" s="759"/>
      <c r="K730" s="759"/>
      <c r="L730" s="759"/>
      <c r="M730" s="759"/>
      <c r="N730" s="759"/>
      <c r="O730" s="759"/>
      <c r="P730" s="759"/>
      <c r="Q730" s="759"/>
      <c r="R730" s="759"/>
      <c r="S730" s="759"/>
      <c r="T730" s="759"/>
      <c r="U730" s="759"/>
      <c r="V730" s="760"/>
    </row>
    <row r="731" spans="1:22" ht="20.25" customHeight="1">
      <c r="A731" s="758"/>
      <c r="B731" s="759"/>
      <c r="C731" s="759"/>
      <c r="D731" s="759"/>
      <c r="E731" s="759"/>
      <c r="F731" s="759"/>
      <c r="G731" s="759"/>
      <c r="H731" s="759"/>
      <c r="I731" s="759"/>
      <c r="J731" s="759"/>
      <c r="K731" s="759"/>
      <c r="L731" s="759"/>
      <c r="M731" s="759"/>
      <c r="N731" s="759"/>
      <c r="O731" s="759"/>
      <c r="P731" s="759"/>
      <c r="Q731" s="759"/>
      <c r="R731" s="759"/>
      <c r="S731" s="759"/>
      <c r="T731" s="759"/>
      <c r="U731" s="759"/>
      <c r="V731" s="760"/>
    </row>
    <row r="732" spans="1:22" ht="20.25" customHeight="1">
      <c r="A732" s="758"/>
      <c r="B732" s="759"/>
      <c r="C732" s="759"/>
      <c r="D732" s="759"/>
      <c r="E732" s="759"/>
      <c r="F732" s="759"/>
      <c r="G732" s="759"/>
      <c r="H732" s="759"/>
      <c r="I732" s="759"/>
      <c r="J732" s="759"/>
      <c r="K732" s="759"/>
      <c r="L732" s="759"/>
      <c r="M732" s="759"/>
      <c r="N732" s="759"/>
      <c r="O732" s="759"/>
      <c r="P732" s="759"/>
      <c r="Q732" s="759"/>
      <c r="R732" s="759"/>
      <c r="S732" s="759"/>
      <c r="T732" s="759"/>
      <c r="U732" s="759"/>
      <c r="V732" s="760"/>
    </row>
    <row r="733" spans="1:22" ht="20.25" customHeight="1">
      <c r="A733" s="758"/>
      <c r="B733" s="759"/>
      <c r="C733" s="759"/>
      <c r="D733" s="759"/>
      <c r="E733" s="759"/>
      <c r="F733" s="759"/>
      <c r="G733" s="759"/>
      <c r="H733" s="759"/>
      <c r="I733" s="759"/>
      <c r="J733" s="759"/>
      <c r="K733" s="759"/>
      <c r="L733" s="759"/>
      <c r="M733" s="759"/>
      <c r="N733" s="759"/>
      <c r="O733" s="759"/>
      <c r="P733" s="759"/>
      <c r="Q733" s="759"/>
      <c r="R733" s="759"/>
      <c r="S733" s="759"/>
      <c r="T733" s="759"/>
      <c r="U733" s="759"/>
      <c r="V733" s="760"/>
    </row>
    <row r="734" spans="1:22" ht="20.25" customHeight="1">
      <c r="A734" s="758"/>
      <c r="B734" s="759"/>
      <c r="C734" s="759"/>
      <c r="D734" s="759"/>
      <c r="E734" s="759"/>
      <c r="F734" s="759"/>
      <c r="G734" s="759"/>
      <c r="H734" s="759"/>
      <c r="I734" s="759"/>
      <c r="J734" s="759"/>
      <c r="K734" s="759"/>
      <c r="L734" s="759"/>
      <c r="M734" s="759"/>
      <c r="N734" s="759"/>
      <c r="O734" s="759"/>
      <c r="P734" s="759"/>
      <c r="Q734" s="759"/>
      <c r="R734" s="759"/>
      <c r="S734" s="759"/>
      <c r="T734" s="759"/>
      <c r="U734" s="759"/>
      <c r="V734" s="760"/>
    </row>
    <row r="735" spans="1:22" ht="20.25" customHeight="1">
      <c r="A735" s="758"/>
      <c r="B735" s="759"/>
      <c r="C735" s="759"/>
      <c r="D735" s="759"/>
      <c r="E735" s="759"/>
      <c r="F735" s="759"/>
      <c r="G735" s="759"/>
      <c r="H735" s="759"/>
      <c r="I735" s="759"/>
      <c r="J735" s="759"/>
      <c r="K735" s="759"/>
      <c r="L735" s="759"/>
      <c r="M735" s="759"/>
      <c r="N735" s="759"/>
      <c r="O735" s="759"/>
      <c r="P735" s="759"/>
      <c r="Q735" s="759"/>
      <c r="R735" s="759"/>
      <c r="S735" s="759"/>
      <c r="T735" s="759"/>
      <c r="U735" s="759"/>
      <c r="V735" s="760"/>
    </row>
    <row r="736" spans="1:22" ht="20.25" customHeight="1">
      <c r="A736" s="758"/>
      <c r="B736" s="759"/>
      <c r="C736" s="759"/>
      <c r="D736" s="759"/>
      <c r="E736" s="759"/>
      <c r="F736" s="759"/>
      <c r="G736" s="759"/>
      <c r="H736" s="759"/>
      <c r="I736" s="759"/>
      <c r="J736" s="759"/>
      <c r="K736" s="759"/>
      <c r="L736" s="759"/>
      <c r="M736" s="759"/>
      <c r="N736" s="759"/>
      <c r="O736" s="759"/>
      <c r="P736" s="759"/>
      <c r="Q736" s="759"/>
      <c r="R736" s="759"/>
      <c r="S736" s="759"/>
      <c r="T736" s="759"/>
      <c r="U736" s="759"/>
      <c r="V736" s="760"/>
    </row>
    <row r="737" spans="1:22" ht="20.25" customHeight="1">
      <c r="A737" s="758"/>
      <c r="B737" s="759"/>
      <c r="C737" s="759"/>
      <c r="D737" s="759"/>
      <c r="E737" s="759"/>
      <c r="F737" s="759"/>
      <c r="G737" s="759"/>
      <c r="H737" s="759"/>
      <c r="I737" s="759"/>
      <c r="J737" s="759"/>
      <c r="K737" s="759"/>
      <c r="L737" s="759"/>
      <c r="M737" s="759"/>
      <c r="N737" s="759"/>
      <c r="O737" s="759"/>
      <c r="P737" s="759"/>
      <c r="Q737" s="759"/>
      <c r="R737" s="759"/>
      <c r="S737" s="759"/>
      <c r="T737" s="759"/>
      <c r="U737" s="759"/>
      <c r="V737" s="760"/>
    </row>
    <row r="738" spans="1:22" ht="20.25" customHeight="1">
      <c r="A738" s="758"/>
      <c r="B738" s="759"/>
      <c r="C738" s="759"/>
      <c r="D738" s="759"/>
      <c r="E738" s="759"/>
      <c r="F738" s="759"/>
      <c r="G738" s="759"/>
      <c r="H738" s="759"/>
      <c r="I738" s="759"/>
      <c r="J738" s="759"/>
      <c r="K738" s="759"/>
      <c r="L738" s="759"/>
      <c r="M738" s="759"/>
      <c r="N738" s="759"/>
      <c r="O738" s="759"/>
      <c r="P738" s="759"/>
      <c r="Q738" s="759"/>
      <c r="R738" s="759"/>
      <c r="S738" s="759"/>
      <c r="T738" s="759"/>
      <c r="U738" s="759"/>
      <c r="V738" s="760"/>
    </row>
    <row r="739" spans="1:22" ht="20.25" customHeight="1">
      <c r="A739" s="758"/>
      <c r="B739" s="759"/>
      <c r="C739" s="759"/>
      <c r="D739" s="759"/>
      <c r="E739" s="759"/>
      <c r="F739" s="759"/>
      <c r="G739" s="759"/>
      <c r="H739" s="759"/>
      <c r="I739" s="759"/>
      <c r="J739" s="759"/>
      <c r="K739" s="759"/>
      <c r="L739" s="759"/>
      <c r="M739" s="759"/>
      <c r="N739" s="759"/>
      <c r="O739" s="759"/>
      <c r="P739" s="759"/>
      <c r="Q739" s="759"/>
      <c r="R739" s="759"/>
      <c r="S739" s="759"/>
      <c r="T739" s="759"/>
      <c r="U739" s="759"/>
      <c r="V739" s="760"/>
    </row>
    <row r="740" spans="1:22" ht="20.25" customHeight="1">
      <c r="A740" s="758"/>
      <c r="B740" s="759"/>
      <c r="C740" s="759"/>
      <c r="D740" s="759"/>
      <c r="E740" s="759"/>
      <c r="F740" s="759"/>
      <c r="G740" s="759"/>
      <c r="H740" s="759"/>
      <c r="I740" s="759"/>
      <c r="J740" s="759"/>
      <c r="K740" s="759"/>
      <c r="L740" s="759"/>
      <c r="M740" s="759"/>
      <c r="N740" s="759"/>
      <c r="O740" s="759"/>
      <c r="P740" s="759"/>
      <c r="Q740" s="759"/>
      <c r="R740" s="759"/>
      <c r="S740" s="759"/>
      <c r="T740" s="759"/>
      <c r="U740" s="759"/>
      <c r="V740" s="760"/>
    </row>
    <row r="741" spans="1:22" ht="20.25" customHeight="1">
      <c r="A741" s="758"/>
      <c r="B741" s="759"/>
      <c r="C741" s="759"/>
      <c r="D741" s="759"/>
      <c r="E741" s="759"/>
      <c r="F741" s="759"/>
      <c r="G741" s="759"/>
      <c r="H741" s="759"/>
      <c r="I741" s="759"/>
      <c r="J741" s="759"/>
      <c r="K741" s="759"/>
      <c r="L741" s="759"/>
      <c r="M741" s="759"/>
      <c r="N741" s="759"/>
      <c r="O741" s="759"/>
      <c r="P741" s="759"/>
      <c r="Q741" s="759"/>
      <c r="R741" s="759"/>
      <c r="S741" s="759"/>
      <c r="T741" s="759"/>
      <c r="U741" s="759"/>
      <c r="V741" s="760"/>
    </row>
    <row r="742" spans="1:22" ht="20.25" customHeight="1">
      <c r="A742" s="758"/>
      <c r="B742" s="759"/>
      <c r="C742" s="759"/>
      <c r="D742" s="759"/>
      <c r="E742" s="759"/>
      <c r="F742" s="759"/>
      <c r="G742" s="759"/>
      <c r="H742" s="759"/>
      <c r="I742" s="759"/>
      <c r="J742" s="759"/>
      <c r="K742" s="759"/>
      <c r="L742" s="759"/>
      <c r="M742" s="759"/>
      <c r="N742" s="759"/>
      <c r="O742" s="759"/>
      <c r="P742" s="759"/>
      <c r="Q742" s="759"/>
      <c r="R742" s="759"/>
      <c r="S742" s="759"/>
      <c r="T742" s="759"/>
      <c r="U742" s="759"/>
      <c r="V742" s="760"/>
    </row>
    <row r="743" spans="1:22" ht="20.25" customHeight="1">
      <c r="A743" s="758"/>
      <c r="B743" s="759"/>
      <c r="C743" s="759"/>
      <c r="D743" s="759"/>
      <c r="E743" s="759"/>
      <c r="F743" s="759"/>
      <c r="G743" s="759"/>
      <c r="H743" s="759"/>
      <c r="I743" s="759"/>
      <c r="J743" s="759"/>
      <c r="K743" s="759"/>
      <c r="L743" s="759"/>
      <c r="M743" s="759"/>
      <c r="N743" s="759"/>
      <c r="O743" s="759"/>
      <c r="P743" s="759"/>
      <c r="Q743" s="759"/>
      <c r="R743" s="759"/>
      <c r="S743" s="759"/>
      <c r="T743" s="759"/>
      <c r="U743" s="759"/>
      <c r="V743" s="760"/>
    </row>
    <row r="744" spans="1:22" ht="20.25" customHeight="1">
      <c r="A744" s="758"/>
      <c r="B744" s="759"/>
      <c r="C744" s="759"/>
      <c r="D744" s="759"/>
      <c r="E744" s="759"/>
      <c r="F744" s="759"/>
      <c r="G744" s="759"/>
      <c r="H744" s="759"/>
      <c r="I744" s="759"/>
      <c r="J744" s="759"/>
      <c r="K744" s="759"/>
      <c r="L744" s="759"/>
      <c r="M744" s="759"/>
      <c r="N744" s="759"/>
      <c r="O744" s="759"/>
      <c r="P744" s="759"/>
      <c r="Q744" s="759"/>
      <c r="R744" s="759"/>
      <c r="S744" s="759"/>
      <c r="T744" s="759"/>
      <c r="U744" s="759"/>
      <c r="V744" s="760"/>
    </row>
    <row r="745" spans="1:22" ht="20.25" customHeight="1">
      <c r="A745" s="758"/>
      <c r="B745" s="759"/>
      <c r="C745" s="759"/>
      <c r="D745" s="759"/>
      <c r="E745" s="759"/>
      <c r="F745" s="759"/>
      <c r="G745" s="759"/>
      <c r="H745" s="759"/>
      <c r="I745" s="759"/>
      <c r="J745" s="759"/>
      <c r="K745" s="759"/>
      <c r="L745" s="759"/>
      <c r="M745" s="759"/>
      <c r="N745" s="759"/>
      <c r="O745" s="759"/>
      <c r="P745" s="759"/>
      <c r="Q745" s="759"/>
      <c r="R745" s="759"/>
      <c r="S745" s="759"/>
      <c r="T745" s="759"/>
      <c r="U745" s="759"/>
      <c r="V745" s="760"/>
    </row>
    <row r="746" spans="1:22" ht="20.25" customHeight="1">
      <c r="A746" s="758"/>
      <c r="B746" s="759"/>
      <c r="C746" s="759"/>
      <c r="D746" s="759"/>
      <c r="E746" s="759"/>
      <c r="F746" s="759"/>
      <c r="G746" s="759"/>
      <c r="H746" s="759"/>
      <c r="I746" s="759"/>
      <c r="J746" s="759"/>
      <c r="K746" s="759"/>
      <c r="L746" s="759"/>
      <c r="M746" s="759"/>
      <c r="N746" s="759"/>
      <c r="O746" s="759"/>
      <c r="P746" s="759"/>
      <c r="Q746" s="759"/>
      <c r="R746" s="759"/>
      <c r="S746" s="759"/>
      <c r="T746" s="759"/>
      <c r="U746" s="759"/>
      <c r="V746" s="760"/>
    </row>
    <row r="747" spans="1:22" ht="20.25" customHeight="1">
      <c r="A747" s="758"/>
      <c r="B747" s="759"/>
      <c r="C747" s="759"/>
      <c r="D747" s="759"/>
      <c r="E747" s="759"/>
      <c r="F747" s="759"/>
      <c r="G747" s="759"/>
      <c r="H747" s="759"/>
      <c r="I747" s="759"/>
      <c r="J747" s="759"/>
      <c r="K747" s="759"/>
      <c r="L747" s="759"/>
      <c r="M747" s="759"/>
      <c r="N747" s="759"/>
      <c r="O747" s="759"/>
      <c r="P747" s="759"/>
      <c r="Q747" s="759"/>
      <c r="R747" s="759"/>
      <c r="S747" s="759"/>
      <c r="T747" s="759"/>
      <c r="U747" s="759"/>
      <c r="V747" s="760"/>
    </row>
    <row r="748" spans="1:22" ht="20.25" customHeight="1">
      <c r="A748" s="761"/>
      <c r="B748" s="762"/>
      <c r="C748" s="762"/>
      <c r="D748" s="762"/>
      <c r="E748" s="762"/>
      <c r="F748" s="762"/>
      <c r="G748" s="762"/>
      <c r="H748" s="762"/>
      <c r="I748" s="762"/>
      <c r="J748" s="762"/>
      <c r="K748" s="762"/>
      <c r="L748" s="762"/>
      <c r="M748" s="762"/>
      <c r="N748" s="762"/>
      <c r="O748" s="762"/>
      <c r="P748" s="762"/>
      <c r="Q748" s="762"/>
      <c r="R748" s="762"/>
      <c r="S748" s="762"/>
      <c r="T748" s="762"/>
      <c r="U748" s="762"/>
      <c r="V748" s="763"/>
    </row>
    <row r="749" spans="1:22" ht="20.25" customHeight="1">
      <c r="A749" s="764"/>
      <c r="B749" s="764"/>
      <c r="C749" s="764"/>
      <c r="D749" s="764"/>
      <c r="E749" s="764"/>
      <c r="F749" s="764"/>
      <c r="G749" s="764"/>
      <c r="H749" s="764"/>
      <c r="I749" s="764"/>
      <c r="J749" s="764"/>
      <c r="K749" s="764"/>
      <c r="L749" s="764"/>
      <c r="M749" s="764"/>
      <c r="N749" s="764"/>
      <c r="O749" s="764"/>
      <c r="P749" s="764"/>
      <c r="Q749" s="764"/>
      <c r="R749" s="764"/>
      <c r="S749" s="764"/>
      <c r="T749" s="764"/>
      <c r="U749" s="764"/>
      <c r="V749" s="764"/>
    </row>
    <row r="750" spans="1:22" ht="20.25" customHeight="1">
      <c r="A750" s="112" t="str">
        <f>A706</f>
        <v>(【参考】　様式第３号)</v>
      </c>
      <c r="B750" s="112"/>
      <c r="C750" s="112"/>
      <c r="D750" s="112"/>
      <c r="E750" s="112"/>
      <c r="F750" s="112"/>
      <c r="G750" s="112"/>
      <c r="H750" s="112"/>
      <c r="I750" s="112"/>
      <c r="J750" s="112"/>
      <c r="K750"/>
      <c r="L750"/>
      <c r="M750"/>
      <c r="N750" s="765" t="s">
        <v>321</v>
      </c>
      <c r="O750" s="765"/>
      <c r="P750" s="765"/>
      <c r="Q750" s="765">
        <f>$Q$2</f>
        <v>0</v>
      </c>
      <c r="R750" s="765"/>
      <c r="S750" s="765"/>
      <c r="T750" s="765"/>
      <c r="U750" s="765"/>
      <c r="V750" s="765"/>
    </row>
    <row r="751" spans="1:22" ht="20.25" customHeight="1">
      <c r="A751" s="766" t="s">
        <v>180</v>
      </c>
      <c r="B751" s="766"/>
      <c r="C751" s="113">
        <f>$C$3</f>
        <v>0</v>
      </c>
      <c r="D751" s="767" t="s">
        <v>322</v>
      </c>
      <c r="E751" s="767"/>
      <c r="F751" s="114" t="s">
        <v>323</v>
      </c>
      <c r="G751" s="114"/>
      <c r="H751" s="114"/>
      <c r="I751" s="114"/>
      <c r="J751" s="114"/>
      <c r="K751" s="114"/>
      <c r="L751" s="114"/>
      <c r="M751" s="114"/>
      <c r="N751" s="114"/>
      <c r="O751" s="114"/>
      <c r="P751" s="114"/>
      <c r="Q751" s="114"/>
      <c r="R751" s="114"/>
      <c r="S751" s="114"/>
      <c r="T751" s="114"/>
      <c r="U751" s="114"/>
      <c r="V751" s="114"/>
    </row>
    <row r="752" spans="1:22" ht="20.25" customHeight="1">
      <c r="A752" s="115"/>
      <c r="B752" s="115"/>
      <c r="C752" s="115"/>
      <c r="D752" s="115"/>
      <c r="E752" s="115"/>
      <c r="F752" s="115"/>
      <c r="G752" s="115"/>
      <c r="H752" s="115"/>
      <c r="I752" s="115"/>
      <c r="J752" s="115"/>
      <c r="K752" s="115"/>
      <c r="L752" s="115"/>
      <c r="M752" s="115"/>
      <c r="N752" s="115"/>
      <c r="O752" s="115"/>
      <c r="P752" s="115"/>
      <c r="Q752" s="115"/>
      <c r="R752" s="115"/>
      <c r="S752" s="115"/>
      <c r="T752" s="115"/>
      <c r="U752" s="115"/>
      <c r="V752" s="115"/>
    </row>
    <row r="753" spans="1:22" ht="20.25" customHeight="1">
      <c r="A753" s="768" t="s">
        <v>253</v>
      </c>
      <c r="B753" s="768"/>
      <c r="C753" s="768"/>
      <c r="D753" s="768"/>
      <c r="E753" s="768"/>
      <c r="F753" s="769"/>
      <c r="G753" s="769"/>
      <c r="H753" s="769"/>
      <c r="I753" s="769"/>
      <c r="J753" s="769"/>
      <c r="K753" s="769"/>
      <c r="L753" s="769"/>
      <c r="M753" s="769"/>
      <c r="N753" s="769"/>
      <c r="O753" s="769"/>
      <c r="P753" s="769"/>
      <c r="Q753" s="769"/>
      <c r="R753" s="769"/>
      <c r="S753" s="769"/>
      <c r="T753" s="769"/>
      <c r="U753" s="769"/>
      <c r="V753" s="769"/>
    </row>
    <row r="754" spans="1:22" ht="20.25" customHeight="1">
      <c r="A754" s="768" t="s">
        <v>0</v>
      </c>
      <c r="B754" s="768"/>
      <c r="C754" s="768"/>
      <c r="D754" s="769"/>
      <c r="E754" s="769"/>
      <c r="F754" s="769"/>
      <c r="G754" s="769"/>
      <c r="H754" s="769"/>
      <c r="I754" s="769"/>
      <c r="J754" s="769"/>
      <c r="K754" s="769"/>
      <c r="L754" s="769"/>
      <c r="M754" s="769"/>
      <c r="N754" s="769"/>
      <c r="O754" s="769"/>
      <c r="P754" s="769"/>
      <c r="Q754" s="769"/>
      <c r="R754" s="769"/>
      <c r="S754" s="769"/>
      <c r="T754" s="769"/>
      <c r="U754" s="769"/>
      <c r="V754" s="769"/>
    </row>
    <row r="755" spans="1:22" ht="20.25" customHeight="1">
      <c r="A755" s="115"/>
      <c r="B755" s="115"/>
      <c r="C755" s="115"/>
      <c r="D755" s="115"/>
      <c r="E755" s="115"/>
      <c r="F755" s="115"/>
      <c r="G755" s="115"/>
      <c r="H755" s="115"/>
      <c r="I755" s="115"/>
      <c r="J755" s="115"/>
      <c r="K755" s="115"/>
      <c r="L755" s="115"/>
      <c r="M755" s="115"/>
      <c r="N755" s="115"/>
      <c r="O755" s="115"/>
      <c r="P755" s="116"/>
      <c r="Q755" s="116"/>
      <c r="R755" s="116"/>
      <c r="S755" s="116"/>
      <c r="T755" s="116"/>
      <c r="U755" s="116"/>
      <c r="V755" s="116"/>
    </row>
    <row r="756" spans="1:22" ht="20.25" customHeight="1">
      <c r="A756" s="754" t="s">
        <v>324</v>
      </c>
      <c r="B756" s="754"/>
      <c r="C756" s="754"/>
      <c r="D756" s="754"/>
      <c r="E756" s="754"/>
      <c r="F756" s="754"/>
      <c r="G756" s="754"/>
      <c r="H756" s="754"/>
      <c r="I756" s="754"/>
      <c r="J756" s="754"/>
      <c r="K756" s="754"/>
      <c r="L756" s="754"/>
      <c r="M756" s="754"/>
      <c r="N756" s="754"/>
      <c r="O756" s="754"/>
      <c r="P756" s="754"/>
      <c r="Q756" s="754"/>
      <c r="R756" s="754"/>
      <c r="S756" s="754"/>
      <c r="T756" s="754"/>
      <c r="U756" s="754"/>
      <c r="V756" s="754"/>
    </row>
    <row r="757" spans="1:22" ht="20.25" customHeight="1">
      <c r="A757" s="754"/>
      <c r="B757" s="754"/>
      <c r="C757" s="754"/>
      <c r="D757" s="754"/>
      <c r="E757" s="754"/>
      <c r="F757" s="754"/>
      <c r="G757" s="754"/>
      <c r="H757" s="754"/>
      <c r="I757" s="754"/>
      <c r="J757" s="754"/>
      <c r="K757" s="754"/>
      <c r="L757" s="754"/>
      <c r="M757" s="754"/>
      <c r="N757" s="754"/>
      <c r="O757" s="754"/>
      <c r="P757" s="754"/>
      <c r="Q757" s="754"/>
      <c r="R757" s="754"/>
      <c r="S757" s="754"/>
      <c r="T757" s="754"/>
      <c r="U757" s="754"/>
      <c r="V757" s="754"/>
    </row>
    <row r="758" spans="1:22" ht="20.25" customHeight="1">
      <c r="A758" s="754"/>
      <c r="B758" s="754"/>
      <c r="C758" s="754"/>
      <c r="D758" s="754"/>
      <c r="E758" s="754"/>
      <c r="F758" s="754"/>
      <c r="G758" s="754"/>
      <c r="H758" s="754"/>
      <c r="I758" s="754"/>
      <c r="J758" s="754"/>
      <c r="K758" s="754"/>
      <c r="L758" s="754"/>
      <c r="M758" s="754"/>
      <c r="N758" s="754"/>
      <c r="O758" s="754"/>
      <c r="P758" s="754"/>
      <c r="Q758" s="754"/>
      <c r="R758" s="754"/>
      <c r="S758" s="754"/>
      <c r="T758" s="754"/>
      <c r="U758" s="754"/>
      <c r="V758" s="754"/>
    </row>
    <row r="759" spans="1:22" ht="20.25" customHeight="1">
      <c r="A759" s="754"/>
      <c r="B759" s="754"/>
      <c r="C759" s="754"/>
      <c r="D759" s="754"/>
      <c r="E759" s="754"/>
      <c r="F759" s="754"/>
      <c r="G759" s="754"/>
      <c r="H759" s="754"/>
      <c r="I759" s="754"/>
      <c r="J759" s="754"/>
      <c r="K759" s="754"/>
      <c r="L759" s="754"/>
      <c r="M759" s="754"/>
      <c r="N759" s="754"/>
      <c r="O759" s="754"/>
      <c r="P759" s="754"/>
      <c r="Q759" s="754"/>
      <c r="R759" s="754"/>
      <c r="S759" s="754"/>
      <c r="T759" s="754"/>
      <c r="U759" s="754"/>
      <c r="V759" s="754"/>
    </row>
    <row r="760" spans="1:22" ht="20.25" customHeight="1">
      <c r="A760" s="754"/>
      <c r="B760" s="754"/>
      <c r="C760" s="754"/>
      <c r="D760" s="754"/>
      <c r="E760" s="754"/>
      <c r="F760" s="754"/>
      <c r="G760" s="754"/>
      <c r="H760" s="754"/>
      <c r="I760" s="754"/>
      <c r="J760" s="754"/>
      <c r="K760" s="754"/>
      <c r="L760" s="754"/>
      <c r="M760" s="754"/>
      <c r="N760" s="754"/>
      <c r="O760" s="754"/>
      <c r="P760" s="754"/>
      <c r="Q760" s="754"/>
      <c r="R760" s="754"/>
      <c r="S760" s="754"/>
      <c r="T760" s="754"/>
      <c r="U760" s="754"/>
      <c r="V760" s="754"/>
    </row>
    <row r="761" spans="1:22" ht="20.25" customHeight="1">
      <c r="A761" s="754"/>
      <c r="B761" s="754"/>
      <c r="C761" s="754"/>
      <c r="D761" s="754"/>
      <c r="E761" s="754"/>
      <c r="F761" s="754"/>
      <c r="G761" s="754"/>
      <c r="H761" s="754"/>
      <c r="I761" s="754"/>
      <c r="J761" s="754"/>
      <c r="K761" s="754"/>
      <c r="L761" s="754"/>
      <c r="M761" s="754"/>
      <c r="N761" s="754"/>
      <c r="O761" s="754"/>
      <c r="P761" s="754"/>
      <c r="Q761" s="754"/>
      <c r="R761" s="754"/>
      <c r="S761" s="754"/>
      <c r="T761" s="754"/>
      <c r="U761" s="754"/>
      <c r="V761" s="754"/>
    </row>
    <row r="762" spans="1:22" ht="20.25" customHeight="1">
      <c r="A762" s="754"/>
      <c r="B762" s="754"/>
      <c r="C762" s="754"/>
      <c r="D762" s="754"/>
      <c r="E762" s="754"/>
      <c r="F762" s="754"/>
      <c r="G762" s="754"/>
      <c r="H762" s="754"/>
      <c r="I762" s="754"/>
      <c r="J762" s="754"/>
      <c r="K762" s="754"/>
      <c r="L762" s="754"/>
      <c r="M762" s="754"/>
      <c r="N762" s="754"/>
      <c r="O762" s="754"/>
      <c r="P762" s="754"/>
      <c r="Q762" s="754"/>
      <c r="R762" s="754"/>
      <c r="S762" s="754"/>
      <c r="T762" s="754"/>
      <c r="U762" s="754"/>
      <c r="V762" s="754"/>
    </row>
    <row r="763" spans="1:22" ht="20.25" customHeight="1">
      <c r="A763" s="754"/>
      <c r="B763" s="754"/>
      <c r="C763" s="754"/>
      <c r="D763" s="754"/>
      <c r="E763" s="754"/>
      <c r="F763" s="754"/>
      <c r="G763" s="754"/>
      <c r="H763" s="754"/>
      <c r="I763" s="754"/>
      <c r="J763" s="754"/>
      <c r="K763" s="754"/>
      <c r="L763" s="754"/>
      <c r="M763" s="754"/>
      <c r="N763" s="754"/>
      <c r="O763" s="754"/>
      <c r="P763" s="754"/>
      <c r="Q763" s="754"/>
      <c r="R763" s="754"/>
      <c r="S763" s="754"/>
      <c r="T763" s="754"/>
      <c r="U763" s="754"/>
      <c r="V763" s="754"/>
    </row>
    <row r="764" spans="1:22" ht="20.25" customHeight="1">
      <c r="A764" s="754"/>
      <c r="B764" s="754"/>
      <c r="C764" s="754"/>
      <c r="D764" s="754"/>
      <c r="E764" s="754"/>
      <c r="F764" s="754"/>
      <c r="G764" s="754"/>
      <c r="H764" s="754"/>
      <c r="I764" s="754"/>
      <c r="J764" s="754"/>
      <c r="K764" s="754"/>
      <c r="L764" s="754"/>
      <c r="M764" s="754"/>
      <c r="N764" s="754"/>
      <c r="O764" s="754"/>
      <c r="P764" s="754"/>
      <c r="Q764" s="754"/>
      <c r="R764" s="754"/>
      <c r="S764" s="754"/>
      <c r="T764" s="754"/>
      <c r="U764" s="754"/>
      <c r="V764" s="754"/>
    </row>
    <row r="765" spans="1:22" ht="20.25" customHeight="1">
      <c r="A765" s="754"/>
      <c r="B765" s="754"/>
      <c r="C765" s="754"/>
      <c r="D765" s="754"/>
      <c r="E765" s="754"/>
      <c r="F765" s="754"/>
      <c r="G765" s="754"/>
      <c r="H765" s="754"/>
      <c r="I765" s="754"/>
      <c r="J765" s="754"/>
      <c r="K765" s="754"/>
      <c r="L765" s="754"/>
      <c r="M765" s="754"/>
      <c r="N765" s="754"/>
      <c r="O765" s="754"/>
      <c r="P765" s="754"/>
      <c r="Q765" s="754"/>
      <c r="R765" s="754"/>
      <c r="S765" s="754"/>
      <c r="T765" s="754"/>
      <c r="U765" s="754"/>
      <c r="V765" s="754"/>
    </row>
    <row r="766" spans="1:22" ht="20.25" customHeight="1">
      <c r="A766" s="754"/>
      <c r="B766" s="754"/>
      <c r="C766" s="754"/>
      <c r="D766" s="754"/>
      <c r="E766" s="754"/>
      <c r="F766" s="754"/>
      <c r="G766" s="754"/>
      <c r="H766" s="754"/>
      <c r="I766" s="754"/>
      <c r="J766" s="754"/>
      <c r="K766" s="754"/>
      <c r="L766" s="754"/>
      <c r="M766" s="754"/>
      <c r="N766" s="754"/>
      <c r="O766" s="754"/>
      <c r="P766" s="754"/>
      <c r="Q766" s="754"/>
      <c r="R766" s="754"/>
      <c r="S766" s="754"/>
      <c r="T766" s="754"/>
      <c r="U766" s="754"/>
      <c r="V766" s="754"/>
    </row>
    <row r="767" spans="1:22" ht="20.25" customHeight="1">
      <c r="A767" s="754"/>
      <c r="B767" s="754"/>
      <c r="C767" s="754"/>
      <c r="D767" s="754"/>
      <c r="E767" s="754"/>
      <c r="F767" s="754"/>
      <c r="G767" s="754"/>
      <c r="H767" s="754"/>
      <c r="I767" s="754"/>
      <c r="J767" s="754"/>
      <c r="K767" s="754"/>
      <c r="L767" s="754"/>
      <c r="M767" s="754"/>
      <c r="N767" s="754"/>
      <c r="O767" s="754"/>
      <c r="P767" s="754"/>
      <c r="Q767" s="754"/>
      <c r="R767" s="754"/>
      <c r="S767" s="754"/>
      <c r="T767" s="754"/>
      <c r="U767" s="754"/>
      <c r="V767" s="754"/>
    </row>
    <row r="768" spans="1:22" ht="20.25" customHeight="1">
      <c r="A768" s="754"/>
      <c r="B768" s="754"/>
      <c r="C768" s="754"/>
      <c r="D768" s="754"/>
      <c r="E768" s="754"/>
      <c r="F768" s="754"/>
      <c r="G768" s="754"/>
      <c r="H768" s="754"/>
      <c r="I768" s="754"/>
      <c r="J768" s="754"/>
      <c r="K768" s="754"/>
      <c r="L768" s="754"/>
      <c r="M768" s="754"/>
      <c r="N768" s="754"/>
      <c r="O768" s="754"/>
      <c r="P768" s="754"/>
      <c r="Q768" s="754"/>
      <c r="R768" s="754"/>
      <c r="S768" s="754"/>
      <c r="T768" s="754"/>
      <c r="U768" s="754"/>
      <c r="V768" s="754"/>
    </row>
    <row r="769" spans="1:22" ht="20.25" customHeight="1">
      <c r="A769" s="754"/>
      <c r="B769" s="754"/>
      <c r="C769" s="754"/>
      <c r="D769" s="754"/>
      <c r="E769" s="754"/>
      <c r="F769" s="754"/>
      <c r="G769" s="754"/>
      <c r="H769" s="754"/>
      <c r="I769" s="754"/>
      <c r="J769" s="754"/>
      <c r="K769" s="754"/>
      <c r="L769" s="754"/>
      <c r="M769" s="754"/>
      <c r="N769" s="754"/>
      <c r="O769" s="754"/>
      <c r="P769" s="754"/>
      <c r="Q769" s="754"/>
      <c r="R769" s="754"/>
      <c r="S769" s="754"/>
      <c r="T769" s="754"/>
      <c r="U769" s="754"/>
      <c r="V769" s="754"/>
    </row>
    <row r="770" spans="1:22" ht="20.25" customHeight="1">
      <c r="A770" s="754"/>
      <c r="B770" s="754"/>
      <c r="C770" s="754"/>
      <c r="D770" s="754"/>
      <c r="E770" s="754"/>
      <c r="F770" s="754"/>
      <c r="G770" s="754"/>
      <c r="H770" s="754"/>
      <c r="I770" s="754"/>
      <c r="J770" s="754"/>
      <c r="K770" s="754"/>
      <c r="L770" s="754"/>
      <c r="M770" s="754"/>
      <c r="N770" s="754"/>
      <c r="O770" s="754"/>
      <c r="P770" s="754"/>
      <c r="Q770" s="754"/>
      <c r="R770" s="754"/>
      <c r="S770" s="754"/>
      <c r="T770" s="754"/>
      <c r="U770" s="754"/>
      <c r="V770" s="754"/>
    </row>
    <row r="771" spans="1:22" ht="20.25" customHeight="1">
      <c r="A771" s="115"/>
      <c r="B771" s="115"/>
      <c r="C771" s="115"/>
      <c r="D771" s="115"/>
      <c r="E771" s="115"/>
      <c r="F771" s="115"/>
      <c r="G771" s="115"/>
      <c r="H771" s="115"/>
      <c r="I771" s="115"/>
      <c r="J771" s="115"/>
      <c r="K771" s="115"/>
      <c r="L771" s="115"/>
      <c r="M771" s="115"/>
      <c r="N771" s="115"/>
      <c r="O771" s="115"/>
      <c r="P771" s="116"/>
      <c r="Q771" s="116"/>
      <c r="R771" s="116"/>
      <c r="S771" s="116"/>
      <c r="T771" s="116"/>
      <c r="U771" s="116"/>
      <c r="V771" s="116"/>
    </row>
    <row r="772" spans="1:22" ht="20.25" customHeight="1">
      <c r="A772" s="755" t="s">
        <v>325</v>
      </c>
      <c r="B772" s="756"/>
      <c r="C772" s="756"/>
      <c r="D772" s="756"/>
      <c r="E772" s="756"/>
      <c r="F772" s="756"/>
      <c r="G772" s="756"/>
      <c r="H772" s="756"/>
      <c r="I772" s="756"/>
      <c r="J772" s="756"/>
      <c r="K772" s="756"/>
      <c r="L772" s="756"/>
      <c r="M772" s="756"/>
      <c r="N772" s="756"/>
      <c r="O772" s="756"/>
      <c r="P772" s="756"/>
      <c r="Q772" s="756"/>
      <c r="R772" s="756"/>
      <c r="S772" s="756"/>
      <c r="T772" s="756"/>
      <c r="U772" s="756"/>
      <c r="V772" s="757"/>
    </row>
    <row r="773" spans="1:22" ht="20.25" customHeight="1">
      <c r="A773" s="758"/>
      <c r="B773" s="759"/>
      <c r="C773" s="759"/>
      <c r="D773" s="759"/>
      <c r="E773" s="759"/>
      <c r="F773" s="759"/>
      <c r="G773" s="759"/>
      <c r="H773" s="759"/>
      <c r="I773" s="759"/>
      <c r="J773" s="759"/>
      <c r="K773" s="759"/>
      <c r="L773" s="759"/>
      <c r="M773" s="759"/>
      <c r="N773" s="759"/>
      <c r="O773" s="759"/>
      <c r="P773" s="759"/>
      <c r="Q773" s="759"/>
      <c r="R773" s="759"/>
      <c r="S773" s="759"/>
      <c r="T773" s="759"/>
      <c r="U773" s="759"/>
      <c r="V773" s="760"/>
    </row>
    <row r="774" spans="1:22" ht="20.25" customHeight="1">
      <c r="A774" s="758"/>
      <c r="B774" s="759"/>
      <c r="C774" s="759"/>
      <c r="D774" s="759"/>
      <c r="E774" s="759"/>
      <c r="F774" s="759"/>
      <c r="G774" s="759"/>
      <c r="H774" s="759"/>
      <c r="I774" s="759"/>
      <c r="J774" s="759"/>
      <c r="K774" s="759"/>
      <c r="L774" s="759"/>
      <c r="M774" s="759"/>
      <c r="N774" s="759"/>
      <c r="O774" s="759"/>
      <c r="P774" s="759"/>
      <c r="Q774" s="759"/>
      <c r="R774" s="759"/>
      <c r="S774" s="759"/>
      <c r="T774" s="759"/>
      <c r="U774" s="759"/>
      <c r="V774" s="760"/>
    </row>
    <row r="775" spans="1:22" ht="20.25" customHeight="1">
      <c r="A775" s="758"/>
      <c r="B775" s="759"/>
      <c r="C775" s="759"/>
      <c r="D775" s="759"/>
      <c r="E775" s="759"/>
      <c r="F775" s="759"/>
      <c r="G775" s="759"/>
      <c r="H775" s="759"/>
      <c r="I775" s="759"/>
      <c r="J775" s="759"/>
      <c r="K775" s="759"/>
      <c r="L775" s="759"/>
      <c r="M775" s="759"/>
      <c r="N775" s="759"/>
      <c r="O775" s="759"/>
      <c r="P775" s="759"/>
      <c r="Q775" s="759"/>
      <c r="R775" s="759"/>
      <c r="S775" s="759"/>
      <c r="T775" s="759"/>
      <c r="U775" s="759"/>
      <c r="V775" s="760"/>
    </row>
    <row r="776" spans="1:22" ht="20.25" customHeight="1">
      <c r="A776" s="758"/>
      <c r="B776" s="759"/>
      <c r="C776" s="759"/>
      <c r="D776" s="759"/>
      <c r="E776" s="759"/>
      <c r="F776" s="759"/>
      <c r="G776" s="759"/>
      <c r="H776" s="759"/>
      <c r="I776" s="759"/>
      <c r="J776" s="759"/>
      <c r="K776" s="759"/>
      <c r="L776" s="759"/>
      <c r="M776" s="759"/>
      <c r="N776" s="759"/>
      <c r="O776" s="759"/>
      <c r="P776" s="759"/>
      <c r="Q776" s="759"/>
      <c r="R776" s="759"/>
      <c r="S776" s="759"/>
      <c r="T776" s="759"/>
      <c r="U776" s="759"/>
      <c r="V776" s="760"/>
    </row>
    <row r="777" spans="1:22" ht="20.25" customHeight="1">
      <c r="A777" s="758"/>
      <c r="B777" s="759"/>
      <c r="C777" s="759"/>
      <c r="D777" s="759"/>
      <c r="E777" s="759"/>
      <c r="F777" s="759"/>
      <c r="G777" s="759"/>
      <c r="H777" s="759"/>
      <c r="I777" s="759"/>
      <c r="J777" s="759"/>
      <c r="K777" s="759"/>
      <c r="L777" s="759"/>
      <c r="M777" s="759"/>
      <c r="N777" s="759"/>
      <c r="O777" s="759"/>
      <c r="P777" s="759"/>
      <c r="Q777" s="759"/>
      <c r="R777" s="759"/>
      <c r="S777" s="759"/>
      <c r="T777" s="759"/>
      <c r="U777" s="759"/>
      <c r="V777" s="760"/>
    </row>
    <row r="778" spans="1:22" ht="20.25" customHeight="1">
      <c r="A778" s="758"/>
      <c r="B778" s="759"/>
      <c r="C778" s="759"/>
      <c r="D778" s="759"/>
      <c r="E778" s="759"/>
      <c r="F778" s="759"/>
      <c r="G778" s="759"/>
      <c r="H778" s="759"/>
      <c r="I778" s="759"/>
      <c r="J778" s="759"/>
      <c r="K778" s="759"/>
      <c r="L778" s="759"/>
      <c r="M778" s="759"/>
      <c r="N778" s="759"/>
      <c r="O778" s="759"/>
      <c r="P778" s="759"/>
      <c r="Q778" s="759"/>
      <c r="R778" s="759"/>
      <c r="S778" s="759"/>
      <c r="T778" s="759"/>
      <c r="U778" s="759"/>
      <c r="V778" s="760"/>
    </row>
    <row r="779" spans="1:22" ht="20.25" customHeight="1">
      <c r="A779" s="758"/>
      <c r="B779" s="759"/>
      <c r="C779" s="759"/>
      <c r="D779" s="759"/>
      <c r="E779" s="759"/>
      <c r="F779" s="759"/>
      <c r="G779" s="759"/>
      <c r="H779" s="759"/>
      <c r="I779" s="759"/>
      <c r="J779" s="759"/>
      <c r="K779" s="759"/>
      <c r="L779" s="759"/>
      <c r="M779" s="759"/>
      <c r="N779" s="759"/>
      <c r="O779" s="759"/>
      <c r="P779" s="759"/>
      <c r="Q779" s="759"/>
      <c r="R779" s="759"/>
      <c r="S779" s="759"/>
      <c r="T779" s="759"/>
      <c r="U779" s="759"/>
      <c r="V779" s="760"/>
    </row>
    <row r="780" spans="1:22" ht="20.25" customHeight="1">
      <c r="A780" s="758"/>
      <c r="B780" s="759"/>
      <c r="C780" s="759"/>
      <c r="D780" s="759"/>
      <c r="E780" s="759"/>
      <c r="F780" s="759"/>
      <c r="G780" s="759"/>
      <c r="H780" s="759"/>
      <c r="I780" s="759"/>
      <c r="J780" s="759"/>
      <c r="K780" s="759"/>
      <c r="L780" s="759"/>
      <c r="M780" s="759"/>
      <c r="N780" s="759"/>
      <c r="O780" s="759"/>
      <c r="P780" s="759"/>
      <c r="Q780" s="759"/>
      <c r="R780" s="759"/>
      <c r="S780" s="759"/>
      <c r="T780" s="759"/>
      <c r="U780" s="759"/>
      <c r="V780" s="760"/>
    </row>
    <row r="781" spans="1:22" ht="20.25" customHeight="1">
      <c r="A781" s="758"/>
      <c r="B781" s="759"/>
      <c r="C781" s="759"/>
      <c r="D781" s="759"/>
      <c r="E781" s="759"/>
      <c r="F781" s="759"/>
      <c r="G781" s="759"/>
      <c r="H781" s="759"/>
      <c r="I781" s="759"/>
      <c r="J781" s="759"/>
      <c r="K781" s="759"/>
      <c r="L781" s="759"/>
      <c r="M781" s="759"/>
      <c r="N781" s="759"/>
      <c r="O781" s="759"/>
      <c r="P781" s="759"/>
      <c r="Q781" s="759"/>
      <c r="R781" s="759"/>
      <c r="S781" s="759"/>
      <c r="T781" s="759"/>
      <c r="U781" s="759"/>
      <c r="V781" s="760"/>
    </row>
    <row r="782" spans="1:22" ht="20.25" customHeight="1">
      <c r="A782" s="758"/>
      <c r="B782" s="759"/>
      <c r="C782" s="759"/>
      <c r="D782" s="759"/>
      <c r="E782" s="759"/>
      <c r="F782" s="759"/>
      <c r="G782" s="759"/>
      <c r="H782" s="759"/>
      <c r="I782" s="759"/>
      <c r="J782" s="759"/>
      <c r="K782" s="759"/>
      <c r="L782" s="759"/>
      <c r="M782" s="759"/>
      <c r="N782" s="759"/>
      <c r="O782" s="759"/>
      <c r="P782" s="759"/>
      <c r="Q782" s="759"/>
      <c r="R782" s="759"/>
      <c r="S782" s="759"/>
      <c r="T782" s="759"/>
      <c r="U782" s="759"/>
      <c r="V782" s="760"/>
    </row>
    <row r="783" spans="1:22" ht="20.25" customHeight="1">
      <c r="A783" s="758"/>
      <c r="B783" s="759"/>
      <c r="C783" s="759"/>
      <c r="D783" s="759"/>
      <c r="E783" s="759"/>
      <c r="F783" s="759"/>
      <c r="G783" s="759"/>
      <c r="H783" s="759"/>
      <c r="I783" s="759"/>
      <c r="J783" s="759"/>
      <c r="K783" s="759"/>
      <c r="L783" s="759"/>
      <c r="M783" s="759"/>
      <c r="N783" s="759"/>
      <c r="O783" s="759"/>
      <c r="P783" s="759"/>
      <c r="Q783" s="759"/>
      <c r="R783" s="759"/>
      <c r="S783" s="759"/>
      <c r="T783" s="759"/>
      <c r="U783" s="759"/>
      <c r="V783" s="760"/>
    </row>
    <row r="784" spans="1:22" ht="20.25" customHeight="1">
      <c r="A784" s="758"/>
      <c r="B784" s="759"/>
      <c r="C784" s="759"/>
      <c r="D784" s="759"/>
      <c r="E784" s="759"/>
      <c r="F784" s="759"/>
      <c r="G784" s="759"/>
      <c r="H784" s="759"/>
      <c r="I784" s="759"/>
      <c r="J784" s="759"/>
      <c r="K784" s="759"/>
      <c r="L784" s="759"/>
      <c r="M784" s="759"/>
      <c r="N784" s="759"/>
      <c r="O784" s="759"/>
      <c r="P784" s="759"/>
      <c r="Q784" s="759"/>
      <c r="R784" s="759"/>
      <c r="S784" s="759"/>
      <c r="T784" s="759"/>
      <c r="U784" s="759"/>
      <c r="V784" s="760"/>
    </row>
    <row r="785" spans="1:22" ht="20.25" customHeight="1">
      <c r="A785" s="758"/>
      <c r="B785" s="759"/>
      <c r="C785" s="759"/>
      <c r="D785" s="759"/>
      <c r="E785" s="759"/>
      <c r="F785" s="759"/>
      <c r="G785" s="759"/>
      <c r="H785" s="759"/>
      <c r="I785" s="759"/>
      <c r="J785" s="759"/>
      <c r="K785" s="759"/>
      <c r="L785" s="759"/>
      <c r="M785" s="759"/>
      <c r="N785" s="759"/>
      <c r="O785" s="759"/>
      <c r="P785" s="759"/>
      <c r="Q785" s="759"/>
      <c r="R785" s="759"/>
      <c r="S785" s="759"/>
      <c r="T785" s="759"/>
      <c r="U785" s="759"/>
      <c r="V785" s="760"/>
    </row>
    <row r="786" spans="1:22" ht="20.25" customHeight="1">
      <c r="A786" s="758"/>
      <c r="B786" s="759"/>
      <c r="C786" s="759"/>
      <c r="D786" s="759"/>
      <c r="E786" s="759"/>
      <c r="F786" s="759"/>
      <c r="G786" s="759"/>
      <c r="H786" s="759"/>
      <c r="I786" s="759"/>
      <c r="J786" s="759"/>
      <c r="K786" s="759"/>
      <c r="L786" s="759"/>
      <c r="M786" s="759"/>
      <c r="N786" s="759"/>
      <c r="O786" s="759"/>
      <c r="P786" s="759"/>
      <c r="Q786" s="759"/>
      <c r="R786" s="759"/>
      <c r="S786" s="759"/>
      <c r="T786" s="759"/>
      <c r="U786" s="759"/>
      <c r="V786" s="760"/>
    </row>
    <row r="787" spans="1:22" ht="20.25" customHeight="1">
      <c r="A787" s="758"/>
      <c r="B787" s="759"/>
      <c r="C787" s="759"/>
      <c r="D787" s="759"/>
      <c r="E787" s="759"/>
      <c r="F787" s="759"/>
      <c r="G787" s="759"/>
      <c r="H787" s="759"/>
      <c r="I787" s="759"/>
      <c r="J787" s="759"/>
      <c r="K787" s="759"/>
      <c r="L787" s="759"/>
      <c r="M787" s="759"/>
      <c r="N787" s="759"/>
      <c r="O787" s="759"/>
      <c r="P787" s="759"/>
      <c r="Q787" s="759"/>
      <c r="R787" s="759"/>
      <c r="S787" s="759"/>
      <c r="T787" s="759"/>
      <c r="U787" s="759"/>
      <c r="V787" s="760"/>
    </row>
    <row r="788" spans="1:22" ht="20.25" customHeight="1">
      <c r="A788" s="758"/>
      <c r="B788" s="759"/>
      <c r="C788" s="759"/>
      <c r="D788" s="759"/>
      <c r="E788" s="759"/>
      <c r="F788" s="759"/>
      <c r="G788" s="759"/>
      <c r="H788" s="759"/>
      <c r="I788" s="759"/>
      <c r="J788" s="759"/>
      <c r="K788" s="759"/>
      <c r="L788" s="759"/>
      <c r="M788" s="759"/>
      <c r="N788" s="759"/>
      <c r="O788" s="759"/>
      <c r="P788" s="759"/>
      <c r="Q788" s="759"/>
      <c r="R788" s="759"/>
      <c r="S788" s="759"/>
      <c r="T788" s="759"/>
      <c r="U788" s="759"/>
      <c r="V788" s="760"/>
    </row>
    <row r="789" spans="1:22" ht="20.25" customHeight="1">
      <c r="A789" s="758"/>
      <c r="B789" s="759"/>
      <c r="C789" s="759"/>
      <c r="D789" s="759"/>
      <c r="E789" s="759"/>
      <c r="F789" s="759"/>
      <c r="G789" s="759"/>
      <c r="H789" s="759"/>
      <c r="I789" s="759"/>
      <c r="J789" s="759"/>
      <c r="K789" s="759"/>
      <c r="L789" s="759"/>
      <c r="M789" s="759"/>
      <c r="N789" s="759"/>
      <c r="O789" s="759"/>
      <c r="P789" s="759"/>
      <c r="Q789" s="759"/>
      <c r="R789" s="759"/>
      <c r="S789" s="759"/>
      <c r="T789" s="759"/>
      <c r="U789" s="759"/>
      <c r="V789" s="760"/>
    </row>
    <row r="790" spans="1:22" ht="20.25" customHeight="1">
      <c r="A790" s="758"/>
      <c r="B790" s="759"/>
      <c r="C790" s="759"/>
      <c r="D790" s="759"/>
      <c r="E790" s="759"/>
      <c r="F790" s="759"/>
      <c r="G790" s="759"/>
      <c r="H790" s="759"/>
      <c r="I790" s="759"/>
      <c r="J790" s="759"/>
      <c r="K790" s="759"/>
      <c r="L790" s="759"/>
      <c r="M790" s="759"/>
      <c r="N790" s="759"/>
      <c r="O790" s="759"/>
      <c r="P790" s="759"/>
      <c r="Q790" s="759"/>
      <c r="R790" s="759"/>
      <c r="S790" s="759"/>
      <c r="T790" s="759"/>
      <c r="U790" s="759"/>
      <c r="V790" s="760"/>
    </row>
    <row r="791" spans="1:22" ht="20.25" customHeight="1">
      <c r="A791" s="758"/>
      <c r="B791" s="759"/>
      <c r="C791" s="759"/>
      <c r="D791" s="759"/>
      <c r="E791" s="759"/>
      <c r="F791" s="759"/>
      <c r="G791" s="759"/>
      <c r="H791" s="759"/>
      <c r="I791" s="759"/>
      <c r="J791" s="759"/>
      <c r="K791" s="759"/>
      <c r="L791" s="759"/>
      <c r="M791" s="759"/>
      <c r="N791" s="759"/>
      <c r="O791" s="759"/>
      <c r="P791" s="759"/>
      <c r="Q791" s="759"/>
      <c r="R791" s="759"/>
      <c r="S791" s="759"/>
      <c r="T791" s="759"/>
      <c r="U791" s="759"/>
      <c r="V791" s="760"/>
    </row>
    <row r="792" spans="1:22" ht="20.25" customHeight="1">
      <c r="A792" s="761"/>
      <c r="B792" s="762"/>
      <c r="C792" s="762"/>
      <c r="D792" s="762"/>
      <c r="E792" s="762"/>
      <c r="F792" s="762"/>
      <c r="G792" s="762"/>
      <c r="H792" s="762"/>
      <c r="I792" s="762"/>
      <c r="J792" s="762"/>
      <c r="K792" s="762"/>
      <c r="L792" s="762"/>
      <c r="M792" s="762"/>
      <c r="N792" s="762"/>
      <c r="O792" s="762"/>
      <c r="P792" s="762"/>
      <c r="Q792" s="762"/>
      <c r="R792" s="762"/>
      <c r="S792" s="762"/>
      <c r="T792" s="762"/>
      <c r="U792" s="762"/>
      <c r="V792" s="763"/>
    </row>
    <row r="793" spans="1:22" ht="20.25" customHeight="1">
      <c r="A793" s="764"/>
      <c r="B793" s="764"/>
      <c r="C793" s="764"/>
      <c r="D793" s="764"/>
      <c r="E793" s="764"/>
      <c r="F793" s="764"/>
      <c r="G793" s="764"/>
      <c r="H793" s="764"/>
      <c r="I793" s="764"/>
      <c r="J793" s="764"/>
      <c r="K793" s="764"/>
      <c r="L793" s="764"/>
      <c r="M793" s="764"/>
      <c r="N793" s="764"/>
      <c r="O793" s="764"/>
      <c r="P793" s="764"/>
      <c r="Q793" s="764"/>
      <c r="R793" s="764"/>
      <c r="S793" s="764"/>
      <c r="T793" s="764"/>
      <c r="U793" s="764"/>
      <c r="V793" s="764"/>
    </row>
    <row r="794" spans="1:22" ht="20.25" customHeight="1">
      <c r="A794" s="112" t="str">
        <f>A750</f>
        <v>(【参考】　様式第３号)</v>
      </c>
      <c r="B794" s="112"/>
      <c r="C794" s="112"/>
      <c r="D794" s="112"/>
      <c r="E794" s="112"/>
      <c r="F794" s="112"/>
      <c r="G794" s="112"/>
      <c r="H794" s="112"/>
      <c r="I794" s="112"/>
      <c r="J794" s="112"/>
      <c r="K794"/>
      <c r="L794"/>
      <c r="M794"/>
      <c r="N794" s="765" t="s">
        <v>321</v>
      </c>
      <c r="O794" s="765"/>
      <c r="P794" s="765"/>
      <c r="Q794" s="765">
        <f>$Q$2</f>
        <v>0</v>
      </c>
      <c r="R794" s="765"/>
      <c r="S794" s="765"/>
      <c r="T794" s="765"/>
      <c r="U794" s="765"/>
      <c r="V794" s="765"/>
    </row>
    <row r="795" spans="1:22" ht="20.25" customHeight="1">
      <c r="A795" s="766" t="s">
        <v>180</v>
      </c>
      <c r="B795" s="766"/>
      <c r="C795" s="113">
        <f>$C$3</f>
        <v>0</v>
      </c>
      <c r="D795" s="767" t="s">
        <v>322</v>
      </c>
      <c r="E795" s="767"/>
      <c r="F795" s="114" t="s">
        <v>323</v>
      </c>
      <c r="G795" s="114"/>
      <c r="H795" s="114"/>
      <c r="I795" s="114"/>
      <c r="J795" s="114"/>
      <c r="K795" s="114"/>
      <c r="L795" s="114"/>
      <c r="M795" s="114"/>
      <c r="N795" s="114"/>
      <c r="O795" s="114"/>
      <c r="P795" s="114"/>
      <c r="Q795" s="114"/>
      <c r="R795" s="114"/>
      <c r="S795" s="114"/>
      <c r="T795" s="114"/>
      <c r="U795" s="114"/>
      <c r="V795" s="114"/>
    </row>
    <row r="796" spans="1:22" ht="20.25" customHeight="1">
      <c r="A796" s="115"/>
      <c r="B796" s="115"/>
      <c r="C796" s="115"/>
      <c r="D796" s="115"/>
      <c r="E796" s="115"/>
      <c r="F796" s="115"/>
      <c r="G796" s="115"/>
      <c r="H796" s="115"/>
      <c r="I796" s="115"/>
      <c r="J796" s="115"/>
      <c r="K796" s="115"/>
      <c r="L796" s="115"/>
      <c r="M796" s="115"/>
      <c r="N796" s="115"/>
      <c r="O796" s="115"/>
      <c r="P796" s="115"/>
      <c r="Q796" s="115"/>
      <c r="R796" s="115"/>
      <c r="S796" s="115"/>
      <c r="T796" s="115"/>
      <c r="U796" s="115"/>
      <c r="V796" s="115"/>
    </row>
    <row r="797" spans="1:22" ht="20.25" customHeight="1">
      <c r="A797" s="768" t="s">
        <v>253</v>
      </c>
      <c r="B797" s="768"/>
      <c r="C797" s="768"/>
      <c r="D797" s="768"/>
      <c r="E797" s="768"/>
      <c r="F797" s="769"/>
      <c r="G797" s="769"/>
      <c r="H797" s="769"/>
      <c r="I797" s="769"/>
      <c r="J797" s="769"/>
      <c r="K797" s="769"/>
      <c r="L797" s="769"/>
      <c r="M797" s="769"/>
      <c r="N797" s="769"/>
      <c r="O797" s="769"/>
      <c r="P797" s="769"/>
      <c r="Q797" s="769"/>
      <c r="R797" s="769"/>
      <c r="S797" s="769"/>
      <c r="T797" s="769"/>
      <c r="U797" s="769"/>
      <c r="V797" s="769"/>
    </row>
    <row r="798" spans="1:22" ht="20.25" customHeight="1">
      <c r="A798" s="768" t="s">
        <v>0</v>
      </c>
      <c r="B798" s="768"/>
      <c r="C798" s="768"/>
      <c r="D798" s="769"/>
      <c r="E798" s="769"/>
      <c r="F798" s="769"/>
      <c r="G798" s="769"/>
      <c r="H798" s="769"/>
      <c r="I798" s="769"/>
      <c r="J798" s="769"/>
      <c r="K798" s="769"/>
      <c r="L798" s="769"/>
      <c r="M798" s="769"/>
      <c r="N798" s="769"/>
      <c r="O798" s="769"/>
      <c r="P798" s="769"/>
      <c r="Q798" s="769"/>
      <c r="R798" s="769"/>
      <c r="S798" s="769"/>
      <c r="T798" s="769"/>
      <c r="U798" s="769"/>
      <c r="V798" s="769"/>
    </row>
    <row r="799" spans="1:22" ht="20.25" customHeight="1">
      <c r="A799" s="115"/>
      <c r="B799" s="115"/>
      <c r="C799" s="115"/>
      <c r="D799" s="115"/>
      <c r="E799" s="115"/>
      <c r="F799" s="115"/>
      <c r="G799" s="115"/>
      <c r="H799" s="115"/>
      <c r="I799" s="115"/>
      <c r="J799" s="115"/>
      <c r="K799" s="115"/>
      <c r="L799" s="115"/>
      <c r="M799" s="115"/>
      <c r="N799" s="115"/>
      <c r="O799" s="115"/>
      <c r="P799" s="116"/>
      <c r="Q799" s="116"/>
      <c r="R799" s="116"/>
      <c r="S799" s="116"/>
      <c r="T799" s="116"/>
      <c r="U799" s="116"/>
      <c r="V799" s="116"/>
    </row>
    <row r="800" spans="1:22" ht="20.25" customHeight="1">
      <c r="A800" s="754" t="s">
        <v>324</v>
      </c>
      <c r="B800" s="754"/>
      <c r="C800" s="754"/>
      <c r="D800" s="754"/>
      <c r="E800" s="754"/>
      <c r="F800" s="754"/>
      <c r="G800" s="754"/>
      <c r="H800" s="754"/>
      <c r="I800" s="754"/>
      <c r="J800" s="754"/>
      <c r="K800" s="754"/>
      <c r="L800" s="754"/>
      <c r="M800" s="754"/>
      <c r="N800" s="754"/>
      <c r="O800" s="754"/>
      <c r="P800" s="754"/>
      <c r="Q800" s="754"/>
      <c r="R800" s="754"/>
      <c r="S800" s="754"/>
      <c r="T800" s="754"/>
      <c r="U800" s="754"/>
      <c r="V800" s="754"/>
    </row>
    <row r="801" spans="1:22" ht="20.25" customHeight="1">
      <c r="A801" s="754"/>
      <c r="B801" s="754"/>
      <c r="C801" s="754"/>
      <c r="D801" s="754"/>
      <c r="E801" s="754"/>
      <c r="F801" s="754"/>
      <c r="G801" s="754"/>
      <c r="H801" s="754"/>
      <c r="I801" s="754"/>
      <c r="J801" s="754"/>
      <c r="K801" s="754"/>
      <c r="L801" s="754"/>
      <c r="M801" s="754"/>
      <c r="N801" s="754"/>
      <c r="O801" s="754"/>
      <c r="P801" s="754"/>
      <c r="Q801" s="754"/>
      <c r="R801" s="754"/>
      <c r="S801" s="754"/>
      <c r="T801" s="754"/>
      <c r="U801" s="754"/>
      <c r="V801" s="754"/>
    </row>
    <row r="802" spans="1:22" ht="20.25" customHeight="1">
      <c r="A802" s="754"/>
      <c r="B802" s="754"/>
      <c r="C802" s="754"/>
      <c r="D802" s="754"/>
      <c r="E802" s="754"/>
      <c r="F802" s="754"/>
      <c r="G802" s="754"/>
      <c r="H802" s="754"/>
      <c r="I802" s="754"/>
      <c r="J802" s="754"/>
      <c r="K802" s="754"/>
      <c r="L802" s="754"/>
      <c r="M802" s="754"/>
      <c r="N802" s="754"/>
      <c r="O802" s="754"/>
      <c r="P802" s="754"/>
      <c r="Q802" s="754"/>
      <c r="R802" s="754"/>
      <c r="S802" s="754"/>
      <c r="T802" s="754"/>
      <c r="U802" s="754"/>
      <c r="V802" s="754"/>
    </row>
    <row r="803" spans="1:22" ht="20.25" customHeight="1">
      <c r="A803" s="754"/>
      <c r="B803" s="754"/>
      <c r="C803" s="754"/>
      <c r="D803" s="754"/>
      <c r="E803" s="754"/>
      <c r="F803" s="754"/>
      <c r="G803" s="754"/>
      <c r="H803" s="754"/>
      <c r="I803" s="754"/>
      <c r="J803" s="754"/>
      <c r="K803" s="754"/>
      <c r="L803" s="754"/>
      <c r="M803" s="754"/>
      <c r="N803" s="754"/>
      <c r="O803" s="754"/>
      <c r="P803" s="754"/>
      <c r="Q803" s="754"/>
      <c r="R803" s="754"/>
      <c r="S803" s="754"/>
      <c r="T803" s="754"/>
      <c r="U803" s="754"/>
      <c r="V803" s="754"/>
    </row>
    <row r="804" spans="1:22" ht="20.25" customHeight="1">
      <c r="A804" s="754"/>
      <c r="B804" s="754"/>
      <c r="C804" s="754"/>
      <c r="D804" s="754"/>
      <c r="E804" s="754"/>
      <c r="F804" s="754"/>
      <c r="G804" s="754"/>
      <c r="H804" s="754"/>
      <c r="I804" s="754"/>
      <c r="J804" s="754"/>
      <c r="K804" s="754"/>
      <c r="L804" s="754"/>
      <c r="M804" s="754"/>
      <c r="N804" s="754"/>
      <c r="O804" s="754"/>
      <c r="P804" s="754"/>
      <c r="Q804" s="754"/>
      <c r="R804" s="754"/>
      <c r="S804" s="754"/>
      <c r="T804" s="754"/>
      <c r="U804" s="754"/>
      <c r="V804" s="754"/>
    </row>
    <row r="805" spans="1:22" ht="20.25" customHeight="1">
      <c r="A805" s="754"/>
      <c r="B805" s="754"/>
      <c r="C805" s="754"/>
      <c r="D805" s="754"/>
      <c r="E805" s="754"/>
      <c r="F805" s="754"/>
      <c r="G805" s="754"/>
      <c r="H805" s="754"/>
      <c r="I805" s="754"/>
      <c r="J805" s="754"/>
      <c r="K805" s="754"/>
      <c r="L805" s="754"/>
      <c r="M805" s="754"/>
      <c r="N805" s="754"/>
      <c r="O805" s="754"/>
      <c r="P805" s="754"/>
      <c r="Q805" s="754"/>
      <c r="R805" s="754"/>
      <c r="S805" s="754"/>
      <c r="T805" s="754"/>
      <c r="U805" s="754"/>
      <c r="V805" s="754"/>
    </row>
    <row r="806" spans="1:22" ht="20.25" customHeight="1">
      <c r="A806" s="754"/>
      <c r="B806" s="754"/>
      <c r="C806" s="754"/>
      <c r="D806" s="754"/>
      <c r="E806" s="754"/>
      <c r="F806" s="754"/>
      <c r="G806" s="754"/>
      <c r="H806" s="754"/>
      <c r="I806" s="754"/>
      <c r="J806" s="754"/>
      <c r="K806" s="754"/>
      <c r="L806" s="754"/>
      <c r="M806" s="754"/>
      <c r="N806" s="754"/>
      <c r="O806" s="754"/>
      <c r="P806" s="754"/>
      <c r="Q806" s="754"/>
      <c r="R806" s="754"/>
      <c r="S806" s="754"/>
      <c r="T806" s="754"/>
      <c r="U806" s="754"/>
      <c r="V806" s="754"/>
    </row>
    <row r="807" spans="1:22" ht="20.25" customHeight="1">
      <c r="A807" s="754"/>
      <c r="B807" s="754"/>
      <c r="C807" s="754"/>
      <c r="D807" s="754"/>
      <c r="E807" s="754"/>
      <c r="F807" s="754"/>
      <c r="G807" s="754"/>
      <c r="H807" s="754"/>
      <c r="I807" s="754"/>
      <c r="J807" s="754"/>
      <c r="K807" s="754"/>
      <c r="L807" s="754"/>
      <c r="M807" s="754"/>
      <c r="N807" s="754"/>
      <c r="O807" s="754"/>
      <c r="P807" s="754"/>
      <c r="Q807" s="754"/>
      <c r="R807" s="754"/>
      <c r="S807" s="754"/>
      <c r="T807" s="754"/>
      <c r="U807" s="754"/>
      <c r="V807" s="754"/>
    </row>
    <row r="808" spans="1:22" ht="20.25" customHeight="1">
      <c r="A808" s="754"/>
      <c r="B808" s="754"/>
      <c r="C808" s="754"/>
      <c r="D808" s="754"/>
      <c r="E808" s="754"/>
      <c r="F808" s="754"/>
      <c r="G808" s="754"/>
      <c r="H808" s="754"/>
      <c r="I808" s="754"/>
      <c r="J808" s="754"/>
      <c r="K808" s="754"/>
      <c r="L808" s="754"/>
      <c r="M808" s="754"/>
      <c r="N808" s="754"/>
      <c r="O808" s="754"/>
      <c r="P808" s="754"/>
      <c r="Q808" s="754"/>
      <c r="R808" s="754"/>
      <c r="S808" s="754"/>
      <c r="T808" s="754"/>
      <c r="U808" s="754"/>
      <c r="V808" s="754"/>
    </row>
    <row r="809" spans="1:22" ht="20.25" customHeight="1">
      <c r="A809" s="754"/>
      <c r="B809" s="754"/>
      <c r="C809" s="754"/>
      <c r="D809" s="754"/>
      <c r="E809" s="754"/>
      <c r="F809" s="754"/>
      <c r="G809" s="754"/>
      <c r="H809" s="754"/>
      <c r="I809" s="754"/>
      <c r="J809" s="754"/>
      <c r="K809" s="754"/>
      <c r="L809" s="754"/>
      <c r="M809" s="754"/>
      <c r="N809" s="754"/>
      <c r="O809" s="754"/>
      <c r="P809" s="754"/>
      <c r="Q809" s="754"/>
      <c r="R809" s="754"/>
      <c r="S809" s="754"/>
      <c r="T809" s="754"/>
      <c r="U809" s="754"/>
      <c r="V809" s="754"/>
    </row>
    <row r="810" spans="1:22" ht="20.25" customHeight="1">
      <c r="A810" s="754"/>
      <c r="B810" s="754"/>
      <c r="C810" s="754"/>
      <c r="D810" s="754"/>
      <c r="E810" s="754"/>
      <c r="F810" s="754"/>
      <c r="G810" s="754"/>
      <c r="H810" s="754"/>
      <c r="I810" s="754"/>
      <c r="J810" s="754"/>
      <c r="K810" s="754"/>
      <c r="L810" s="754"/>
      <c r="M810" s="754"/>
      <c r="N810" s="754"/>
      <c r="O810" s="754"/>
      <c r="P810" s="754"/>
      <c r="Q810" s="754"/>
      <c r="R810" s="754"/>
      <c r="S810" s="754"/>
      <c r="T810" s="754"/>
      <c r="U810" s="754"/>
      <c r="V810" s="754"/>
    </row>
    <row r="811" spans="1:22" ht="20.25" customHeight="1">
      <c r="A811" s="754"/>
      <c r="B811" s="754"/>
      <c r="C811" s="754"/>
      <c r="D811" s="754"/>
      <c r="E811" s="754"/>
      <c r="F811" s="754"/>
      <c r="G811" s="754"/>
      <c r="H811" s="754"/>
      <c r="I811" s="754"/>
      <c r="J811" s="754"/>
      <c r="K811" s="754"/>
      <c r="L811" s="754"/>
      <c r="M811" s="754"/>
      <c r="N811" s="754"/>
      <c r="O811" s="754"/>
      <c r="P811" s="754"/>
      <c r="Q811" s="754"/>
      <c r="R811" s="754"/>
      <c r="S811" s="754"/>
      <c r="T811" s="754"/>
      <c r="U811" s="754"/>
      <c r="V811" s="754"/>
    </row>
    <row r="812" spans="1:22" ht="20.25" customHeight="1">
      <c r="A812" s="754"/>
      <c r="B812" s="754"/>
      <c r="C812" s="754"/>
      <c r="D812" s="754"/>
      <c r="E812" s="754"/>
      <c r="F812" s="754"/>
      <c r="G812" s="754"/>
      <c r="H812" s="754"/>
      <c r="I812" s="754"/>
      <c r="J812" s="754"/>
      <c r="K812" s="754"/>
      <c r="L812" s="754"/>
      <c r="M812" s="754"/>
      <c r="N812" s="754"/>
      <c r="O812" s="754"/>
      <c r="P812" s="754"/>
      <c r="Q812" s="754"/>
      <c r="R812" s="754"/>
      <c r="S812" s="754"/>
      <c r="T812" s="754"/>
      <c r="U812" s="754"/>
      <c r="V812" s="754"/>
    </row>
    <row r="813" spans="1:22" ht="20.25" customHeight="1">
      <c r="A813" s="754"/>
      <c r="B813" s="754"/>
      <c r="C813" s="754"/>
      <c r="D813" s="754"/>
      <c r="E813" s="754"/>
      <c r="F813" s="754"/>
      <c r="G813" s="754"/>
      <c r="H813" s="754"/>
      <c r="I813" s="754"/>
      <c r="J813" s="754"/>
      <c r="K813" s="754"/>
      <c r="L813" s="754"/>
      <c r="M813" s="754"/>
      <c r="N813" s="754"/>
      <c r="O813" s="754"/>
      <c r="P813" s="754"/>
      <c r="Q813" s="754"/>
      <c r="R813" s="754"/>
      <c r="S813" s="754"/>
      <c r="T813" s="754"/>
      <c r="U813" s="754"/>
      <c r="V813" s="754"/>
    </row>
    <row r="814" spans="1:22" ht="20.25" customHeight="1">
      <c r="A814" s="754"/>
      <c r="B814" s="754"/>
      <c r="C814" s="754"/>
      <c r="D814" s="754"/>
      <c r="E814" s="754"/>
      <c r="F814" s="754"/>
      <c r="G814" s="754"/>
      <c r="H814" s="754"/>
      <c r="I814" s="754"/>
      <c r="J814" s="754"/>
      <c r="K814" s="754"/>
      <c r="L814" s="754"/>
      <c r="M814" s="754"/>
      <c r="N814" s="754"/>
      <c r="O814" s="754"/>
      <c r="P814" s="754"/>
      <c r="Q814" s="754"/>
      <c r="R814" s="754"/>
      <c r="S814" s="754"/>
      <c r="T814" s="754"/>
      <c r="U814" s="754"/>
      <c r="V814" s="754"/>
    </row>
    <row r="815" spans="1:22" ht="20.25" customHeight="1">
      <c r="A815" s="115"/>
      <c r="B815" s="115"/>
      <c r="C815" s="115"/>
      <c r="D815" s="115"/>
      <c r="E815" s="115"/>
      <c r="F815" s="115"/>
      <c r="G815" s="115"/>
      <c r="H815" s="115"/>
      <c r="I815" s="115"/>
      <c r="J815" s="115"/>
      <c r="K815" s="115"/>
      <c r="L815" s="115"/>
      <c r="M815" s="115"/>
      <c r="N815" s="115"/>
      <c r="O815" s="115"/>
      <c r="P815" s="116"/>
      <c r="Q815" s="116"/>
      <c r="R815" s="116"/>
      <c r="S815" s="116"/>
      <c r="T815" s="116"/>
      <c r="U815" s="116"/>
      <c r="V815" s="116"/>
    </row>
    <row r="816" spans="1:22" ht="20.25" customHeight="1">
      <c r="A816" s="755" t="s">
        <v>325</v>
      </c>
      <c r="B816" s="756"/>
      <c r="C816" s="756"/>
      <c r="D816" s="756"/>
      <c r="E816" s="756"/>
      <c r="F816" s="756"/>
      <c r="G816" s="756"/>
      <c r="H816" s="756"/>
      <c r="I816" s="756"/>
      <c r="J816" s="756"/>
      <c r="K816" s="756"/>
      <c r="L816" s="756"/>
      <c r="M816" s="756"/>
      <c r="N816" s="756"/>
      <c r="O816" s="756"/>
      <c r="P816" s="756"/>
      <c r="Q816" s="756"/>
      <c r="R816" s="756"/>
      <c r="S816" s="756"/>
      <c r="T816" s="756"/>
      <c r="U816" s="756"/>
      <c r="V816" s="757"/>
    </row>
    <row r="817" spans="1:22" ht="20.25" customHeight="1">
      <c r="A817" s="758"/>
      <c r="B817" s="759"/>
      <c r="C817" s="759"/>
      <c r="D817" s="759"/>
      <c r="E817" s="759"/>
      <c r="F817" s="759"/>
      <c r="G817" s="759"/>
      <c r="H817" s="759"/>
      <c r="I817" s="759"/>
      <c r="J817" s="759"/>
      <c r="K817" s="759"/>
      <c r="L817" s="759"/>
      <c r="M817" s="759"/>
      <c r="N817" s="759"/>
      <c r="O817" s="759"/>
      <c r="P817" s="759"/>
      <c r="Q817" s="759"/>
      <c r="R817" s="759"/>
      <c r="S817" s="759"/>
      <c r="T817" s="759"/>
      <c r="U817" s="759"/>
      <c r="V817" s="760"/>
    </row>
    <row r="818" spans="1:22" ht="20.25" customHeight="1">
      <c r="A818" s="758"/>
      <c r="B818" s="759"/>
      <c r="C818" s="759"/>
      <c r="D818" s="759"/>
      <c r="E818" s="759"/>
      <c r="F818" s="759"/>
      <c r="G818" s="759"/>
      <c r="H818" s="759"/>
      <c r="I818" s="759"/>
      <c r="J818" s="759"/>
      <c r="K818" s="759"/>
      <c r="L818" s="759"/>
      <c r="M818" s="759"/>
      <c r="N818" s="759"/>
      <c r="O818" s="759"/>
      <c r="P818" s="759"/>
      <c r="Q818" s="759"/>
      <c r="R818" s="759"/>
      <c r="S818" s="759"/>
      <c r="T818" s="759"/>
      <c r="U818" s="759"/>
      <c r="V818" s="760"/>
    </row>
    <row r="819" spans="1:22" ht="20.25" customHeight="1">
      <c r="A819" s="758"/>
      <c r="B819" s="759"/>
      <c r="C819" s="759"/>
      <c r="D819" s="759"/>
      <c r="E819" s="759"/>
      <c r="F819" s="759"/>
      <c r="G819" s="759"/>
      <c r="H819" s="759"/>
      <c r="I819" s="759"/>
      <c r="J819" s="759"/>
      <c r="K819" s="759"/>
      <c r="L819" s="759"/>
      <c r="M819" s="759"/>
      <c r="N819" s="759"/>
      <c r="O819" s="759"/>
      <c r="P819" s="759"/>
      <c r="Q819" s="759"/>
      <c r="R819" s="759"/>
      <c r="S819" s="759"/>
      <c r="T819" s="759"/>
      <c r="U819" s="759"/>
      <c r="V819" s="760"/>
    </row>
    <row r="820" spans="1:22" ht="20.25" customHeight="1">
      <c r="A820" s="758"/>
      <c r="B820" s="759"/>
      <c r="C820" s="759"/>
      <c r="D820" s="759"/>
      <c r="E820" s="759"/>
      <c r="F820" s="759"/>
      <c r="G820" s="759"/>
      <c r="H820" s="759"/>
      <c r="I820" s="759"/>
      <c r="J820" s="759"/>
      <c r="K820" s="759"/>
      <c r="L820" s="759"/>
      <c r="M820" s="759"/>
      <c r="N820" s="759"/>
      <c r="O820" s="759"/>
      <c r="P820" s="759"/>
      <c r="Q820" s="759"/>
      <c r="R820" s="759"/>
      <c r="S820" s="759"/>
      <c r="T820" s="759"/>
      <c r="U820" s="759"/>
      <c r="V820" s="760"/>
    </row>
    <row r="821" spans="1:22" ht="20.25" customHeight="1">
      <c r="A821" s="758"/>
      <c r="B821" s="759"/>
      <c r="C821" s="759"/>
      <c r="D821" s="759"/>
      <c r="E821" s="759"/>
      <c r="F821" s="759"/>
      <c r="G821" s="759"/>
      <c r="H821" s="759"/>
      <c r="I821" s="759"/>
      <c r="J821" s="759"/>
      <c r="K821" s="759"/>
      <c r="L821" s="759"/>
      <c r="M821" s="759"/>
      <c r="N821" s="759"/>
      <c r="O821" s="759"/>
      <c r="P821" s="759"/>
      <c r="Q821" s="759"/>
      <c r="R821" s="759"/>
      <c r="S821" s="759"/>
      <c r="T821" s="759"/>
      <c r="U821" s="759"/>
      <c r="V821" s="760"/>
    </row>
    <row r="822" spans="1:22" ht="20.25" customHeight="1">
      <c r="A822" s="758"/>
      <c r="B822" s="759"/>
      <c r="C822" s="759"/>
      <c r="D822" s="759"/>
      <c r="E822" s="759"/>
      <c r="F822" s="759"/>
      <c r="G822" s="759"/>
      <c r="H822" s="759"/>
      <c r="I822" s="759"/>
      <c r="J822" s="759"/>
      <c r="K822" s="759"/>
      <c r="L822" s="759"/>
      <c r="M822" s="759"/>
      <c r="N822" s="759"/>
      <c r="O822" s="759"/>
      <c r="P822" s="759"/>
      <c r="Q822" s="759"/>
      <c r="R822" s="759"/>
      <c r="S822" s="759"/>
      <c r="T822" s="759"/>
      <c r="U822" s="759"/>
      <c r="V822" s="760"/>
    </row>
    <row r="823" spans="1:22" ht="20.25" customHeight="1">
      <c r="A823" s="758"/>
      <c r="B823" s="759"/>
      <c r="C823" s="759"/>
      <c r="D823" s="759"/>
      <c r="E823" s="759"/>
      <c r="F823" s="759"/>
      <c r="G823" s="759"/>
      <c r="H823" s="759"/>
      <c r="I823" s="759"/>
      <c r="J823" s="759"/>
      <c r="K823" s="759"/>
      <c r="L823" s="759"/>
      <c r="M823" s="759"/>
      <c r="N823" s="759"/>
      <c r="O823" s="759"/>
      <c r="P823" s="759"/>
      <c r="Q823" s="759"/>
      <c r="R823" s="759"/>
      <c r="S823" s="759"/>
      <c r="T823" s="759"/>
      <c r="U823" s="759"/>
      <c r="V823" s="760"/>
    </row>
    <row r="824" spans="1:22" ht="20.25" customHeight="1">
      <c r="A824" s="758"/>
      <c r="B824" s="759"/>
      <c r="C824" s="759"/>
      <c r="D824" s="759"/>
      <c r="E824" s="759"/>
      <c r="F824" s="759"/>
      <c r="G824" s="759"/>
      <c r="H824" s="759"/>
      <c r="I824" s="759"/>
      <c r="J824" s="759"/>
      <c r="K824" s="759"/>
      <c r="L824" s="759"/>
      <c r="M824" s="759"/>
      <c r="N824" s="759"/>
      <c r="O824" s="759"/>
      <c r="P824" s="759"/>
      <c r="Q824" s="759"/>
      <c r="R824" s="759"/>
      <c r="S824" s="759"/>
      <c r="T824" s="759"/>
      <c r="U824" s="759"/>
      <c r="V824" s="760"/>
    </row>
    <row r="825" spans="1:22" ht="20.25" customHeight="1">
      <c r="A825" s="758"/>
      <c r="B825" s="759"/>
      <c r="C825" s="759"/>
      <c r="D825" s="759"/>
      <c r="E825" s="759"/>
      <c r="F825" s="759"/>
      <c r="G825" s="759"/>
      <c r="H825" s="759"/>
      <c r="I825" s="759"/>
      <c r="J825" s="759"/>
      <c r="K825" s="759"/>
      <c r="L825" s="759"/>
      <c r="M825" s="759"/>
      <c r="N825" s="759"/>
      <c r="O825" s="759"/>
      <c r="P825" s="759"/>
      <c r="Q825" s="759"/>
      <c r="R825" s="759"/>
      <c r="S825" s="759"/>
      <c r="T825" s="759"/>
      <c r="U825" s="759"/>
      <c r="V825" s="760"/>
    </row>
    <row r="826" spans="1:22" ht="20.25" customHeight="1">
      <c r="A826" s="758"/>
      <c r="B826" s="759"/>
      <c r="C826" s="759"/>
      <c r="D826" s="759"/>
      <c r="E826" s="759"/>
      <c r="F826" s="759"/>
      <c r="G826" s="759"/>
      <c r="H826" s="759"/>
      <c r="I826" s="759"/>
      <c r="J826" s="759"/>
      <c r="K826" s="759"/>
      <c r="L826" s="759"/>
      <c r="M826" s="759"/>
      <c r="N826" s="759"/>
      <c r="O826" s="759"/>
      <c r="P826" s="759"/>
      <c r="Q826" s="759"/>
      <c r="R826" s="759"/>
      <c r="S826" s="759"/>
      <c r="T826" s="759"/>
      <c r="U826" s="759"/>
      <c r="V826" s="760"/>
    </row>
    <row r="827" spans="1:22" ht="20.25" customHeight="1">
      <c r="A827" s="758"/>
      <c r="B827" s="759"/>
      <c r="C827" s="759"/>
      <c r="D827" s="759"/>
      <c r="E827" s="759"/>
      <c r="F827" s="759"/>
      <c r="G827" s="759"/>
      <c r="H827" s="759"/>
      <c r="I827" s="759"/>
      <c r="J827" s="759"/>
      <c r="K827" s="759"/>
      <c r="L827" s="759"/>
      <c r="M827" s="759"/>
      <c r="N827" s="759"/>
      <c r="O827" s="759"/>
      <c r="P827" s="759"/>
      <c r="Q827" s="759"/>
      <c r="R827" s="759"/>
      <c r="S827" s="759"/>
      <c r="T827" s="759"/>
      <c r="U827" s="759"/>
      <c r="V827" s="760"/>
    </row>
    <row r="828" spans="1:22" ht="20.25" customHeight="1">
      <c r="A828" s="758"/>
      <c r="B828" s="759"/>
      <c r="C828" s="759"/>
      <c r="D828" s="759"/>
      <c r="E828" s="759"/>
      <c r="F828" s="759"/>
      <c r="G828" s="759"/>
      <c r="H828" s="759"/>
      <c r="I828" s="759"/>
      <c r="J828" s="759"/>
      <c r="K828" s="759"/>
      <c r="L828" s="759"/>
      <c r="M828" s="759"/>
      <c r="N828" s="759"/>
      <c r="O828" s="759"/>
      <c r="P828" s="759"/>
      <c r="Q828" s="759"/>
      <c r="R828" s="759"/>
      <c r="S828" s="759"/>
      <c r="T828" s="759"/>
      <c r="U828" s="759"/>
      <c r="V828" s="760"/>
    </row>
    <row r="829" spans="1:22" ht="20.25" customHeight="1">
      <c r="A829" s="758"/>
      <c r="B829" s="759"/>
      <c r="C829" s="759"/>
      <c r="D829" s="759"/>
      <c r="E829" s="759"/>
      <c r="F829" s="759"/>
      <c r="G829" s="759"/>
      <c r="H829" s="759"/>
      <c r="I829" s="759"/>
      <c r="J829" s="759"/>
      <c r="K829" s="759"/>
      <c r="L829" s="759"/>
      <c r="M829" s="759"/>
      <c r="N829" s="759"/>
      <c r="O829" s="759"/>
      <c r="P829" s="759"/>
      <c r="Q829" s="759"/>
      <c r="R829" s="759"/>
      <c r="S829" s="759"/>
      <c r="T829" s="759"/>
      <c r="U829" s="759"/>
      <c r="V829" s="760"/>
    </row>
    <row r="830" spans="1:22" ht="20.25" customHeight="1">
      <c r="A830" s="758"/>
      <c r="B830" s="759"/>
      <c r="C830" s="759"/>
      <c r="D830" s="759"/>
      <c r="E830" s="759"/>
      <c r="F830" s="759"/>
      <c r="G830" s="759"/>
      <c r="H830" s="759"/>
      <c r="I830" s="759"/>
      <c r="J830" s="759"/>
      <c r="K830" s="759"/>
      <c r="L830" s="759"/>
      <c r="M830" s="759"/>
      <c r="N830" s="759"/>
      <c r="O830" s="759"/>
      <c r="P830" s="759"/>
      <c r="Q830" s="759"/>
      <c r="R830" s="759"/>
      <c r="S830" s="759"/>
      <c r="T830" s="759"/>
      <c r="U830" s="759"/>
      <c r="V830" s="760"/>
    </row>
    <row r="831" spans="1:22" ht="20.25" customHeight="1">
      <c r="A831" s="758"/>
      <c r="B831" s="759"/>
      <c r="C831" s="759"/>
      <c r="D831" s="759"/>
      <c r="E831" s="759"/>
      <c r="F831" s="759"/>
      <c r="G831" s="759"/>
      <c r="H831" s="759"/>
      <c r="I831" s="759"/>
      <c r="J831" s="759"/>
      <c r="K831" s="759"/>
      <c r="L831" s="759"/>
      <c r="M831" s="759"/>
      <c r="N831" s="759"/>
      <c r="O831" s="759"/>
      <c r="P831" s="759"/>
      <c r="Q831" s="759"/>
      <c r="R831" s="759"/>
      <c r="S831" s="759"/>
      <c r="T831" s="759"/>
      <c r="U831" s="759"/>
      <c r="V831" s="760"/>
    </row>
    <row r="832" spans="1:22" ht="20.25" customHeight="1">
      <c r="A832" s="758"/>
      <c r="B832" s="759"/>
      <c r="C832" s="759"/>
      <c r="D832" s="759"/>
      <c r="E832" s="759"/>
      <c r="F832" s="759"/>
      <c r="G832" s="759"/>
      <c r="H832" s="759"/>
      <c r="I832" s="759"/>
      <c r="J832" s="759"/>
      <c r="K832" s="759"/>
      <c r="L832" s="759"/>
      <c r="M832" s="759"/>
      <c r="N832" s="759"/>
      <c r="O832" s="759"/>
      <c r="P832" s="759"/>
      <c r="Q832" s="759"/>
      <c r="R832" s="759"/>
      <c r="S832" s="759"/>
      <c r="T832" s="759"/>
      <c r="U832" s="759"/>
      <c r="V832" s="760"/>
    </row>
    <row r="833" spans="1:22" ht="20.25" customHeight="1">
      <c r="A833" s="758"/>
      <c r="B833" s="759"/>
      <c r="C833" s="759"/>
      <c r="D833" s="759"/>
      <c r="E833" s="759"/>
      <c r="F833" s="759"/>
      <c r="G833" s="759"/>
      <c r="H833" s="759"/>
      <c r="I833" s="759"/>
      <c r="J833" s="759"/>
      <c r="K833" s="759"/>
      <c r="L833" s="759"/>
      <c r="M833" s="759"/>
      <c r="N833" s="759"/>
      <c r="O833" s="759"/>
      <c r="P833" s="759"/>
      <c r="Q833" s="759"/>
      <c r="R833" s="759"/>
      <c r="S833" s="759"/>
      <c r="T833" s="759"/>
      <c r="U833" s="759"/>
      <c r="V833" s="760"/>
    </row>
    <row r="834" spans="1:22" ht="20.25" customHeight="1">
      <c r="A834" s="758"/>
      <c r="B834" s="759"/>
      <c r="C834" s="759"/>
      <c r="D834" s="759"/>
      <c r="E834" s="759"/>
      <c r="F834" s="759"/>
      <c r="G834" s="759"/>
      <c r="H834" s="759"/>
      <c r="I834" s="759"/>
      <c r="J834" s="759"/>
      <c r="K834" s="759"/>
      <c r="L834" s="759"/>
      <c r="M834" s="759"/>
      <c r="N834" s="759"/>
      <c r="O834" s="759"/>
      <c r="P834" s="759"/>
      <c r="Q834" s="759"/>
      <c r="R834" s="759"/>
      <c r="S834" s="759"/>
      <c r="T834" s="759"/>
      <c r="U834" s="759"/>
      <c r="V834" s="760"/>
    </row>
    <row r="835" spans="1:22" ht="20.25" customHeight="1">
      <c r="A835" s="758"/>
      <c r="B835" s="759"/>
      <c r="C835" s="759"/>
      <c r="D835" s="759"/>
      <c r="E835" s="759"/>
      <c r="F835" s="759"/>
      <c r="G835" s="759"/>
      <c r="H835" s="759"/>
      <c r="I835" s="759"/>
      <c r="J835" s="759"/>
      <c r="K835" s="759"/>
      <c r="L835" s="759"/>
      <c r="M835" s="759"/>
      <c r="N835" s="759"/>
      <c r="O835" s="759"/>
      <c r="P835" s="759"/>
      <c r="Q835" s="759"/>
      <c r="R835" s="759"/>
      <c r="S835" s="759"/>
      <c r="T835" s="759"/>
      <c r="U835" s="759"/>
      <c r="V835" s="760"/>
    </row>
    <row r="836" spans="1:22" ht="20.25" customHeight="1">
      <c r="A836" s="761"/>
      <c r="B836" s="762"/>
      <c r="C836" s="762"/>
      <c r="D836" s="762"/>
      <c r="E836" s="762"/>
      <c r="F836" s="762"/>
      <c r="G836" s="762"/>
      <c r="H836" s="762"/>
      <c r="I836" s="762"/>
      <c r="J836" s="762"/>
      <c r="K836" s="762"/>
      <c r="L836" s="762"/>
      <c r="M836" s="762"/>
      <c r="N836" s="762"/>
      <c r="O836" s="762"/>
      <c r="P836" s="762"/>
      <c r="Q836" s="762"/>
      <c r="R836" s="762"/>
      <c r="S836" s="762"/>
      <c r="T836" s="762"/>
      <c r="U836" s="762"/>
      <c r="V836" s="763"/>
    </row>
    <row r="837" spans="1:22" ht="20.25" customHeight="1">
      <c r="A837" s="764"/>
      <c r="B837" s="764"/>
      <c r="C837" s="764"/>
      <c r="D837" s="764"/>
      <c r="E837" s="764"/>
      <c r="F837" s="764"/>
      <c r="G837" s="764"/>
      <c r="H837" s="764"/>
      <c r="I837" s="764"/>
      <c r="J837" s="764"/>
      <c r="K837" s="764"/>
      <c r="L837" s="764"/>
      <c r="M837" s="764"/>
      <c r="N837" s="764"/>
      <c r="O837" s="764"/>
      <c r="P837" s="764"/>
      <c r="Q837" s="764"/>
      <c r="R837" s="764"/>
      <c r="S837" s="764"/>
      <c r="T837" s="764"/>
      <c r="U837" s="764"/>
      <c r="V837" s="764"/>
    </row>
    <row r="838" spans="1:22" ht="20.25" customHeight="1">
      <c r="A838" s="112" t="str">
        <f>A794</f>
        <v>(【参考】　様式第３号)</v>
      </c>
      <c r="B838" s="112"/>
      <c r="C838" s="112"/>
      <c r="D838" s="112"/>
      <c r="E838" s="112"/>
      <c r="F838" s="112"/>
      <c r="G838" s="112"/>
      <c r="H838" s="112"/>
      <c r="I838" s="112"/>
      <c r="J838" s="112"/>
      <c r="K838"/>
      <c r="L838"/>
      <c r="M838"/>
      <c r="N838" s="765" t="s">
        <v>321</v>
      </c>
      <c r="O838" s="765"/>
      <c r="P838" s="765"/>
      <c r="Q838" s="765">
        <f>$Q$2</f>
        <v>0</v>
      </c>
      <c r="R838" s="765"/>
      <c r="S838" s="765"/>
      <c r="T838" s="765"/>
      <c r="U838" s="765"/>
      <c r="V838" s="765"/>
    </row>
    <row r="839" spans="1:22" ht="20.25" customHeight="1">
      <c r="A839" s="766" t="s">
        <v>180</v>
      </c>
      <c r="B839" s="766"/>
      <c r="C839" s="113">
        <f>$C$3</f>
        <v>0</v>
      </c>
      <c r="D839" s="767" t="s">
        <v>322</v>
      </c>
      <c r="E839" s="767"/>
      <c r="F839" s="114" t="s">
        <v>323</v>
      </c>
      <c r="G839" s="114"/>
      <c r="H839" s="114"/>
      <c r="I839" s="114"/>
      <c r="J839" s="114"/>
      <c r="K839" s="114"/>
      <c r="L839" s="114"/>
      <c r="M839" s="114"/>
      <c r="N839" s="114"/>
      <c r="O839" s="114"/>
      <c r="P839" s="114"/>
      <c r="Q839" s="114"/>
      <c r="R839" s="114"/>
      <c r="S839" s="114"/>
      <c r="T839" s="114"/>
      <c r="U839" s="114"/>
      <c r="V839" s="114"/>
    </row>
    <row r="840" spans="1:22" ht="20.25" customHeight="1">
      <c r="A840" s="115"/>
      <c r="B840" s="115"/>
      <c r="C840" s="115"/>
      <c r="D840" s="115"/>
      <c r="E840" s="115"/>
      <c r="F840" s="115"/>
      <c r="G840" s="115"/>
      <c r="H840" s="115"/>
      <c r="I840" s="115"/>
      <c r="J840" s="115"/>
      <c r="K840" s="115"/>
      <c r="L840" s="115"/>
      <c r="M840" s="115"/>
      <c r="N840" s="115"/>
      <c r="O840" s="115"/>
      <c r="P840" s="115"/>
      <c r="Q840" s="115"/>
      <c r="R840" s="115"/>
      <c r="S840" s="115"/>
      <c r="T840" s="115"/>
      <c r="U840" s="115"/>
      <c r="V840" s="115"/>
    </row>
    <row r="841" spans="1:22" ht="20.25" customHeight="1">
      <c r="A841" s="768" t="s">
        <v>253</v>
      </c>
      <c r="B841" s="768"/>
      <c r="C841" s="768"/>
      <c r="D841" s="768"/>
      <c r="E841" s="768"/>
      <c r="F841" s="769"/>
      <c r="G841" s="769"/>
      <c r="H841" s="769"/>
      <c r="I841" s="769"/>
      <c r="J841" s="769"/>
      <c r="K841" s="769"/>
      <c r="L841" s="769"/>
      <c r="M841" s="769"/>
      <c r="N841" s="769"/>
      <c r="O841" s="769"/>
      <c r="P841" s="769"/>
      <c r="Q841" s="769"/>
      <c r="R841" s="769"/>
      <c r="S841" s="769"/>
      <c r="T841" s="769"/>
      <c r="U841" s="769"/>
      <c r="V841" s="769"/>
    </row>
    <row r="842" spans="1:22" ht="20.25" customHeight="1">
      <c r="A842" s="768" t="s">
        <v>0</v>
      </c>
      <c r="B842" s="768"/>
      <c r="C842" s="768"/>
      <c r="D842" s="769"/>
      <c r="E842" s="769"/>
      <c r="F842" s="769"/>
      <c r="G842" s="769"/>
      <c r="H842" s="769"/>
      <c r="I842" s="769"/>
      <c r="J842" s="769"/>
      <c r="K842" s="769"/>
      <c r="L842" s="769"/>
      <c r="M842" s="769"/>
      <c r="N842" s="769"/>
      <c r="O842" s="769"/>
      <c r="P842" s="769"/>
      <c r="Q842" s="769"/>
      <c r="R842" s="769"/>
      <c r="S842" s="769"/>
      <c r="T842" s="769"/>
      <c r="U842" s="769"/>
      <c r="V842" s="769"/>
    </row>
    <row r="843" spans="1:22" ht="20.25" customHeight="1">
      <c r="A843" s="115"/>
      <c r="B843" s="115"/>
      <c r="C843" s="115"/>
      <c r="D843" s="115"/>
      <c r="E843" s="115"/>
      <c r="F843" s="115"/>
      <c r="G843" s="115"/>
      <c r="H843" s="115"/>
      <c r="I843" s="115"/>
      <c r="J843" s="115"/>
      <c r="K843" s="115"/>
      <c r="L843" s="115"/>
      <c r="M843" s="115"/>
      <c r="N843" s="115"/>
      <c r="O843" s="115"/>
      <c r="P843" s="116"/>
      <c r="Q843" s="116"/>
      <c r="R843" s="116"/>
      <c r="S843" s="116"/>
      <c r="T843" s="116"/>
      <c r="U843" s="116"/>
      <c r="V843" s="116"/>
    </row>
    <row r="844" spans="1:22" ht="20.25" customHeight="1">
      <c r="A844" s="754" t="s">
        <v>324</v>
      </c>
      <c r="B844" s="754"/>
      <c r="C844" s="754"/>
      <c r="D844" s="754"/>
      <c r="E844" s="754"/>
      <c r="F844" s="754"/>
      <c r="G844" s="754"/>
      <c r="H844" s="754"/>
      <c r="I844" s="754"/>
      <c r="J844" s="754"/>
      <c r="K844" s="754"/>
      <c r="L844" s="754"/>
      <c r="M844" s="754"/>
      <c r="N844" s="754"/>
      <c r="O844" s="754"/>
      <c r="P844" s="754"/>
      <c r="Q844" s="754"/>
      <c r="R844" s="754"/>
      <c r="S844" s="754"/>
      <c r="T844" s="754"/>
      <c r="U844" s="754"/>
      <c r="V844" s="754"/>
    </row>
    <row r="845" spans="1:22" ht="20.25" customHeight="1">
      <c r="A845" s="754"/>
      <c r="B845" s="754"/>
      <c r="C845" s="754"/>
      <c r="D845" s="754"/>
      <c r="E845" s="754"/>
      <c r="F845" s="754"/>
      <c r="G845" s="754"/>
      <c r="H845" s="754"/>
      <c r="I845" s="754"/>
      <c r="J845" s="754"/>
      <c r="K845" s="754"/>
      <c r="L845" s="754"/>
      <c r="M845" s="754"/>
      <c r="N845" s="754"/>
      <c r="O845" s="754"/>
      <c r="P845" s="754"/>
      <c r="Q845" s="754"/>
      <c r="R845" s="754"/>
      <c r="S845" s="754"/>
      <c r="T845" s="754"/>
      <c r="U845" s="754"/>
      <c r="V845" s="754"/>
    </row>
    <row r="846" spans="1:22" ht="20.25" customHeight="1">
      <c r="A846" s="754"/>
      <c r="B846" s="754"/>
      <c r="C846" s="754"/>
      <c r="D846" s="754"/>
      <c r="E846" s="754"/>
      <c r="F846" s="754"/>
      <c r="G846" s="754"/>
      <c r="H846" s="754"/>
      <c r="I846" s="754"/>
      <c r="J846" s="754"/>
      <c r="K846" s="754"/>
      <c r="L846" s="754"/>
      <c r="M846" s="754"/>
      <c r="N846" s="754"/>
      <c r="O846" s="754"/>
      <c r="P846" s="754"/>
      <c r="Q846" s="754"/>
      <c r="R846" s="754"/>
      <c r="S846" s="754"/>
      <c r="T846" s="754"/>
      <c r="U846" s="754"/>
      <c r="V846" s="754"/>
    </row>
    <row r="847" spans="1:22" ht="20.25" customHeight="1">
      <c r="A847" s="754"/>
      <c r="B847" s="754"/>
      <c r="C847" s="754"/>
      <c r="D847" s="754"/>
      <c r="E847" s="754"/>
      <c r="F847" s="754"/>
      <c r="G847" s="754"/>
      <c r="H847" s="754"/>
      <c r="I847" s="754"/>
      <c r="J847" s="754"/>
      <c r="K847" s="754"/>
      <c r="L847" s="754"/>
      <c r="M847" s="754"/>
      <c r="N847" s="754"/>
      <c r="O847" s="754"/>
      <c r="P847" s="754"/>
      <c r="Q847" s="754"/>
      <c r="R847" s="754"/>
      <c r="S847" s="754"/>
      <c r="T847" s="754"/>
      <c r="U847" s="754"/>
      <c r="V847" s="754"/>
    </row>
    <row r="848" spans="1:22" ht="20.25" customHeight="1">
      <c r="A848" s="754"/>
      <c r="B848" s="754"/>
      <c r="C848" s="754"/>
      <c r="D848" s="754"/>
      <c r="E848" s="754"/>
      <c r="F848" s="754"/>
      <c r="G848" s="754"/>
      <c r="H848" s="754"/>
      <c r="I848" s="754"/>
      <c r="J848" s="754"/>
      <c r="K848" s="754"/>
      <c r="L848" s="754"/>
      <c r="M848" s="754"/>
      <c r="N848" s="754"/>
      <c r="O848" s="754"/>
      <c r="P848" s="754"/>
      <c r="Q848" s="754"/>
      <c r="R848" s="754"/>
      <c r="S848" s="754"/>
      <c r="T848" s="754"/>
      <c r="U848" s="754"/>
      <c r="V848" s="754"/>
    </row>
    <row r="849" spans="1:22" ht="20.25" customHeight="1">
      <c r="A849" s="754"/>
      <c r="B849" s="754"/>
      <c r="C849" s="754"/>
      <c r="D849" s="754"/>
      <c r="E849" s="754"/>
      <c r="F849" s="754"/>
      <c r="G849" s="754"/>
      <c r="H849" s="754"/>
      <c r="I849" s="754"/>
      <c r="J849" s="754"/>
      <c r="K849" s="754"/>
      <c r="L849" s="754"/>
      <c r="M849" s="754"/>
      <c r="N849" s="754"/>
      <c r="O849" s="754"/>
      <c r="P849" s="754"/>
      <c r="Q849" s="754"/>
      <c r="R849" s="754"/>
      <c r="S849" s="754"/>
      <c r="T849" s="754"/>
      <c r="U849" s="754"/>
      <c r="V849" s="754"/>
    </row>
    <row r="850" spans="1:22" ht="20.25" customHeight="1">
      <c r="A850" s="754"/>
      <c r="B850" s="754"/>
      <c r="C850" s="754"/>
      <c r="D850" s="754"/>
      <c r="E850" s="754"/>
      <c r="F850" s="754"/>
      <c r="G850" s="754"/>
      <c r="H850" s="754"/>
      <c r="I850" s="754"/>
      <c r="J850" s="754"/>
      <c r="K850" s="754"/>
      <c r="L850" s="754"/>
      <c r="M850" s="754"/>
      <c r="N850" s="754"/>
      <c r="O850" s="754"/>
      <c r="P850" s="754"/>
      <c r="Q850" s="754"/>
      <c r="R850" s="754"/>
      <c r="S850" s="754"/>
      <c r="T850" s="754"/>
      <c r="U850" s="754"/>
      <c r="V850" s="754"/>
    </row>
    <row r="851" spans="1:22" ht="20.25" customHeight="1">
      <c r="A851" s="754"/>
      <c r="B851" s="754"/>
      <c r="C851" s="754"/>
      <c r="D851" s="754"/>
      <c r="E851" s="754"/>
      <c r="F851" s="754"/>
      <c r="G851" s="754"/>
      <c r="H851" s="754"/>
      <c r="I851" s="754"/>
      <c r="J851" s="754"/>
      <c r="K851" s="754"/>
      <c r="L851" s="754"/>
      <c r="M851" s="754"/>
      <c r="N851" s="754"/>
      <c r="O851" s="754"/>
      <c r="P851" s="754"/>
      <c r="Q851" s="754"/>
      <c r="R851" s="754"/>
      <c r="S851" s="754"/>
      <c r="T851" s="754"/>
      <c r="U851" s="754"/>
      <c r="V851" s="754"/>
    </row>
    <row r="852" spans="1:22" ht="20.25" customHeight="1">
      <c r="A852" s="754"/>
      <c r="B852" s="754"/>
      <c r="C852" s="754"/>
      <c r="D852" s="754"/>
      <c r="E852" s="754"/>
      <c r="F852" s="754"/>
      <c r="G852" s="754"/>
      <c r="H852" s="754"/>
      <c r="I852" s="754"/>
      <c r="J852" s="754"/>
      <c r="K852" s="754"/>
      <c r="L852" s="754"/>
      <c r="M852" s="754"/>
      <c r="N852" s="754"/>
      <c r="O852" s="754"/>
      <c r="P852" s="754"/>
      <c r="Q852" s="754"/>
      <c r="R852" s="754"/>
      <c r="S852" s="754"/>
      <c r="T852" s="754"/>
      <c r="U852" s="754"/>
      <c r="V852" s="754"/>
    </row>
    <row r="853" spans="1:22" ht="20.25" customHeight="1">
      <c r="A853" s="754"/>
      <c r="B853" s="754"/>
      <c r="C853" s="754"/>
      <c r="D853" s="754"/>
      <c r="E853" s="754"/>
      <c r="F853" s="754"/>
      <c r="G853" s="754"/>
      <c r="H853" s="754"/>
      <c r="I853" s="754"/>
      <c r="J853" s="754"/>
      <c r="K853" s="754"/>
      <c r="L853" s="754"/>
      <c r="M853" s="754"/>
      <c r="N853" s="754"/>
      <c r="O853" s="754"/>
      <c r="P853" s="754"/>
      <c r="Q853" s="754"/>
      <c r="R853" s="754"/>
      <c r="S853" s="754"/>
      <c r="T853" s="754"/>
      <c r="U853" s="754"/>
      <c r="V853" s="754"/>
    </row>
    <row r="854" spans="1:22" ht="20.25" customHeight="1">
      <c r="A854" s="754"/>
      <c r="B854" s="754"/>
      <c r="C854" s="754"/>
      <c r="D854" s="754"/>
      <c r="E854" s="754"/>
      <c r="F854" s="754"/>
      <c r="G854" s="754"/>
      <c r="H854" s="754"/>
      <c r="I854" s="754"/>
      <c r="J854" s="754"/>
      <c r="K854" s="754"/>
      <c r="L854" s="754"/>
      <c r="M854" s="754"/>
      <c r="N854" s="754"/>
      <c r="O854" s="754"/>
      <c r="P854" s="754"/>
      <c r="Q854" s="754"/>
      <c r="R854" s="754"/>
      <c r="S854" s="754"/>
      <c r="T854" s="754"/>
      <c r="U854" s="754"/>
      <c r="V854" s="754"/>
    </row>
    <row r="855" spans="1:22" ht="20.25" customHeight="1">
      <c r="A855" s="754"/>
      <c r="B855" s="754"/>
      <c r="C855" s="754"/>
      <c r="D855" s="754"/>
      <c r="E855" s="754"/>
      <c r="F855" s="754"/>
      <c r="G855" s="754"/>
      <c r="H855" s="754"/>
      <c r="I855" s="754"/>
      <c r="J855" s="754"/>
      <c r="K855" s="754"/>
      <c r="L855" s="754"/>
      <c r="M855" s="754"/>
      <c r="N855" s="754"/>
      <c r="O855" s="754"/>
      <c r="P855" s="754"/>
      <c r="Q855" s="754"/>
      <c r="R855" s="754"/>
      <c r="S855" s="754"/>
      <c r="T855" s="754"/>
      <c r="U855" s="754"/>
      <c r="V855" s="754"/>
    </row>
    <row r="856" spans="1:22" ht="20.25" customHeight="1">
      <c r="A856" s="754"/>
      <c r="B856" s="754"/>
      <c r="C856" s="754"/>
      <c r="D856" s="754"/>
      <c r="E856" s="754"/>
      <c r="F856" s="754"/>
      <c r="G856" s="754"/>
      <c r="H856" s="754"/>
      <c r="I856" s="754"/>
      <c r="J856" s="754"/>
      <c r="K856" s="754"/>
      <c r="L856" s="754"/>
      <c r="M856" s="754"/>
      <c r="N856" s="754"/>
      <c r="O856" s="754"/>
      <c r="P856" s="754"/>
      <c r="Q856" s="754"/>
      <c r="R856" s="754"/>
      <c r="S856" s="754"/>
      <c r="T856" s="754"/>
      <c r="U856" s="754"/>
      <c r="V856" s="754"/>
    </row>
    <row r="857" spans="1:22" ht="20.25" customHeight="1">
      <c r="A857" s="754"/>
      <c r="B857" s="754"/>
      <c r="C857" s="754"/>
      <c r="D857" s="754"/>
      <c r="E857" s="754"/>
      <c r="F857" s="754"/>
      <c r="G857" s="754"/>
      <c r="H857" s="754"/>
      <c r="I857" s="754"/>
      <c r="J857" s="754"/>
      <c r="K857" s="754"/>
      <c r="L857" s="754"/>
      <c r="M857" s="754"/>
      <c r="N857" s="754"/>
      <c r="O857" s="754"/>
      <c r="P857" s="754"/>
      <c r="Q857" s="754"/>
      <c r="R857" s="754"/>
      <c r="S857" s="754"/>
      <c r="T857" s="754"/>
      <c r="U857" s="754"/>
      <c r="V857" s="754"/>
    </row>
    <row r="858" spans="1:22" ht="20.25" customHeight="1">
      <c r="A858" s="754"/>
      <c r="B858" s="754"/>
      <c r="C858" s="754"/>
      <c r="D858" s="754"/>
      <c r="E858" s="754"/>
      <c r="F858" s="754"/>
      <c r="G858" s="754"/>
      <c r="H858" s="754"/>
      <c r="I858" s="754"/>
      <c r="J858" s="754"/>
      <c r="K858" s="754"/>
      <c r="L858" s="754"/>
      <c r="M858" s="754"/>
      <c r="N858" s="754"/>
      <c r="O858" s="754"/>
      <c r="P858" s="754"/>
      <c r="Q858" s="754"/>
      <c r="R858" s="754"/>
      <c r="S858" s="754"/>
      <c r="T858" s="754"/>
      <c r="U858" s="754"/>
      <c r="V858" s="754"/>
    </row>
    <row r="859" spans="1:22" ht="20.25" customHeight="1">
      <c r="A859" s="115"/>
      <c r="B859" s="115"/>
      <c r="C859" s="115"/>
      <c r="D859" s="115"/>
      <c r="E859" s="115"/>
      <c r="F859" s="115"/>
      <c r="G859" s="115"/>
      <c r="H859" s="115"/>
      <c r="I859" s="115"/>
      <c r="J859" s="115"/>
      <c r="K859" s="115"/>
      <c r="L859" s="115"/>
      <c r="M859" s="115"/>
      <c r="N859" s="115"/>
      <c r="O859" s="115"/>
      <c r="P859" s="116"/>
      <c r="Q859" s="116"/>
      <c r="R859" s="116"/>
      <c r="S859" s="116"/>
      <c r="T859" s="116"/>
      <c r="U859" s="116"/>
      <c r="V859" s="116"/>
    </row>
    <row r="860" spans="1:22" ht="20.25" customHeight="1">
      <c r="A860" s="755" t="s">
        <v>325</v>
      </c>
      <c r="B860" s="756"/>
      <c r="C860" s="756"/>
      <c r="D860" s="756"/>
      <c r="E860" s="756"/>
      <c r="F860" s="756"/>
      <c r="G860" s="756"/>
      <c r="H860" s="756"/>
      <c r="I860" s="756"/>
      <c r="J860" s="756"/>
      <c r="K860" s="756"/>
      <c r="L860" s="756"/>
      <c r="M860" s="756"/>
      <c r="N860" s="756"/>
      <c r="O860" s="756"/>
      <c r="P860" s="756"/>
      <c r="Q860" s="756"/>
      <c r="R860" s="756"/>
      <c r="S860" s="756"/>
      <c r="T860" s="756"/>
      <c r="U860" s="756"/>
      <c r="V860" s="757"/>
    </row>
    <row r="861" spans="1:22" ht="20.25" customHeight="1">
      <c r="A861" s="758"/>
      <c r="B861" s="759"/>
      <c r="C861" s="759"/>
      <c r="D861" s="759"/>
      <c r="E861" s="759"/>
      <c r="F861" s="759"/>
      <c r="G861" s="759"/>
      <c r="H861" s="759"/>
      <c r="I861" s="759"/>
      <c r="J861" s="759"/>
      <c r="K861" s="759"/>
      <c r="L861" s="759"/>
      <c r="M861" s="759"/>
      <c r="N861" s="759"/>
      <c r="O861" s="759"/>
      <c r="P861" s="759"/>
      <c r="Q861" s="759"/>
      <c r="R861" s="759"/>
      <c r="S861" s="759"/>
      <c r="T861" s="759"/>
      <c r="U861" s="759"/>
      <c r="V861" s="760"/>
    </row>
    <row r="862" spans="1:22" ht="20.25" customHeight="1">
      <c r="A862" s="758"/>
      <c r="B862" s="759"/>
      <c r="C862" s="759"/>
      <c r="D862" s="759"/>
      <c r="E862" s="759"/>
      <c r="F862" s="759"/>
      <c r="G862" s="759"/>
      <c r="H862" s="759"/>
      <c r="I862" s="759"/>
      <c r="J862" s="759"/>
      <c r="K862" s="759"/>
      <c r="L862" s="759"/>
      <c r="M862" s="759"/>
      <c r="N862" s="759"/>
      <c r="O862" s="759"/>
      <c r="P862" s="759"/>
      <c r="Q862" s="759"/>
      <c r="R862" s="759"/>
      <c r="S862" s="759"/>
      <c r="T862" s="759"/>
      <c r="U862" s="759"/>
      <c r="V862" s="760"/>
    </row>
    <row r="863" spans="1:22" ht="20.25" customHeight="1">
      <c r="A863" s="758"/>
      <c r="B863" s="759"/>
      <c r="C863" s="759"/>
      <c r="D863" s="759"/>
      <c r="E863" s="759"/>
      <c r="F863" s="759"/>
      <c r="G863" s="759"/>
      <c r="H863" s="759"/>
      <c r="I863" s="759"/>
      <c r="J863" s="759"/>
      <c r="K863" s="759"/>
      <c r="L863" s="759"/>
      <c r="M863" s="759"/>
      <c r="N863" s="759"/>
      <c r="O863" s="759"/>
      <c r="P863" s="759"/>
      <c r="Q863" s="759"/>
      <c r="R863" s="759"/>
      <c r="S863" s="759"/>
      <c r="T863" s="759"/>
      <c r="U863" s="759"/>
      <c r="V863" s="760"/>
    </row>
    <row r="864" spans="1:22" ht="20.25" customHeight="1">
      <c r="A864" s="758"/>
      <c r="B864" s="759"/>
      <c r="C864" s="759"/>
      <c r="D864" s="759"/>
      <c r="E864" s="759"/>
      <c r="F864" s="759"/>
      <c r="G864" s="759"/>
      <c r="H864" s="759"/>
      <c r="I864" s="759"/>
      <c r="J864" s="759"/>
      <c r="K864" s="759"/>
      <c r="L864" s="759"/>
      <c r="M864" s="759"/>
      <c r="N864" s="759"/>
      <c r="O864" s="759"/>
      <c r="P864" s="759"/>
      <c r="Q864" s="759"/>
      <c r="R864" s="759"/>
      <c r="S864" s="759"/>
      <c r="T864" s="759"/>
      <c r="U864" s="759"/>
      <c r="V864" s="760"/>
    </row>
    <row r="865" spans="1:22" ht="20.25" customHeight="1">
      <c r="A865" s="758"/>
      <c r="B865" s="759"/>
      <c r="C865" s="759"/>
      <c r="D865" s="759"/>
      <c r="E865" s="759"/>
      <c r="F865" s="759"/>
      <c r="G865" s="759"/>
      <c r="H865" s="759"/>
      <c r="I865" s="759"/>
      <c r="J865" s="759"/>
      <c r="K865" s="759"/>
      <c r="L865" s="759"/>
      <c r="M865" s="759"/>
      <c r="N865" s="759"/>
      <c r="O865" s="759"/>
      <c r="P865" s="759"/>
      <c r="Q865" s="759"/>
      <c r="R865" s="759"/>
      <c r="S865" s="759"/>
      <c r="T865" s="759"/>
      <c r="U865" s="759"/>
      <c r="V865" s="760"/>
    </row>
    <row r="866" spans="1:22" ht="20.25" customHeight="1">
      <c r="A866" s="758"/>
      <c r="B866" s="759"/>
      <c r="C866" s="759"/>
      <c r="D866" s="759"/>
      <c r="E866" s="759"/>
      <c r="F866" s="759"/>
      <c r="G866" s="759"/>
      <c r="H866" s="759"/>
      <c r="I866" s="759"/>
      <c r="J866" s="759"/>
      <c r="K866" s="759"/>
      <c r="L866" s="759"/>
      <c r="M866" s="759"/>
      <c r="N866" s="759"/>
      <c r="O866" s="759"/>
      <c r="P866" s="759"/>
      <c r="Q866" s="759"/>
      <c r="R866" s="759"/>
      <c r="S866" s="759"/>
      <c r="T866" s="759"/>
      <c r="U866" s="759"/>
      <c r="V866" s="760"/>
    </row>
    <row r="867" spans="1:22" ht="20.25" customHeight="1">
      <c r="A867" s="758"/>
      <c r="B867" s="759"/>
      <c r="C867" s="759"/>
      <c r="D867" s="759"/>
      <c r="E867" s="759"/>
      <c r="F867" s="759"/>
      <c r="G867" s="759"/>
      <c r="H867" s="759"/>
      <c r="I867" s="759"/>
      <c r="J867" s="759"/>
      <c r="K867" s="759"/>
      <c r="L867" s="759"/>
      <c r="M867" s="759"/>
      <c r="N867" s="759"/>
      <c r="O867" s="759"/>
      <c r="P867" s="759"/>
      <c r="Q867" s="759"/>
      <c r="R867" s="759"/>
      <c r="S867" s="759"/>
      <c r="T867" s="759"/>
      <c r="U867" s="759"/>
      <c r="V867" s="760"/>
    </row>
    <row r="868" spans="1:22" ht="20.25" customHeight="1">
      <c r="A868" s="758"/>
      <c r="B868" s="759"/>
      <c r="C868" s="759"/>
      <c r="D868" s="759"/>
      <c r="E868" s="759"/>
      <c r="F868" s="759"/>
      <c r="G868" s="759"/>
      <c r="H868" s="759"/>
      <c r="I868" s="759"/>
      <c r="J868" s="759"/>
      <c r="K868" s="759"/>
      <c r="L868" s="759"/>
      <c r="M868" s="759"/>
      <c r="N868" s="759"/>
      <c r="O868" s="759"/>
      <c r="P868" s="759"/>
      <c r="Q868" s="759"/>
      <c r="R868" s="759"/>
      <c r="S868" s="759"/>
      <c r="T868" s="759"/>
      <c r="U868" s="759"/>
      <c r="V868" s="760"/>
    </row>
    <row r="869" spans="1:22" ht="20.25" customHeight="1">
      <c r="A869" s="758"/>
      <c r="B869" s="759"/>
      <c r="C869" s="759"/>
      <c r="D869" s="759"/>
      <c r="E869" s="759"/>
      <c r="F869" s="759"/>
      <c r="G869" s="759"/>
      <c r="H869" s="759"/>
      <c r="I869" s="759"/>
      <c r="J869" s="759"/>
      <c r="K869" s="759"/>
      <c r="L869" s="759"/>
      <c r="M869" s="759"/>
      <c r="N869" s="759"/>
      <c r="O869" s="759"/>
      <c r="P869" s="759"/>
      <c r="Q869" s="759"/>
      <c r="R869" s="759"/>
      <c r="S869" s="759"/>
      <c r="T869" s="759"/>
      <c r="U869" s="759"/>
      <c r="V869" s="760"/>
    </row>
    <row r="870" spans="1:22" ht="20.25" customHeight="1">
      <c r="A870" s="758"/>
      <c r="B870" s="759"/>
      <c r="C870" s="759"/>
      <c r="D870" s="759"/>
      <c r="E870" s="759"/>
      <c r="F870" s="759"/>
      <c r="G870" s="759"/>
      <c r="H870" s="759"/>
      <c r="I870" s="759"/>
      <c r="J870" s="759"/>
      <c r="K870" s="759"/>
      <c r="L870" s="759"/>
      <c r="M870" s="759"/>
      <c r="N870" s="759"/>
      <c r="O870" s="759"/>
      <c r="P870" s="759"/>
      <c r="Q870" s="759"/>
      <c r="R870" s="759"/>
      <c r="S870" s="759"/>
      <c r="T870" s="759"/>
      <c r="U870" s="759"/>
      <c r="V870" s="760"/>
    </row>
    <row r="871" spans="1:22" ht="20.25" customHeight="1">
      <c r="A871" s="758"/>
      <c r="B871" s="759"/>
      <c r="C871" s="759"/>
      <c r="D871" s="759"/>
      <c r="E871" s="759"/>
      <c r="F871" s="759"/>
      <c r="G871" s="759"/>
      <c r="H871" s="759"/>
      <c r="I871" s="759"/>
      <c r="J871" s="759"/>
      <c r="K871" s="759"/>
      <c r="L871" s="759"/>
      <c r="M871" s="759"/>
      <c r="N871" s="759"/>
      <c r="O871" s="759"/>
      <c r="P871" s="759"/>
      <c r="Q871" s="759"/>
      <c r="R871" s="759"/>
      <c r="S871" s="759"/>
      <c r="T871" s="759"/>
      <c r="U871" s="759"/>
      <c r="V871" s="760"/>
    </row>
    <row r="872" spans="1:22" ht="20.25" customHeight="1">
      <c r="A872" s="758"/>
      <c r="B872" s="759"/>
      <c r="C872" s="759"/>
      <c r="D872" s="759"/>
      <c r="E872" s="759"/>
      <c r="F872" s="759"/>
      <c r="G872" s="759"/>
      <c r="H872" s="759"/>
      <c r="I872" s="759"/>
      <c r="J872" s="759"/>
      <c r="K872" s="759"/>
      <c r="L872" s="759"/>
      <c r="M872" s="759"/>
      <c r="N872" s="759"/>
      <c r="O872" s="759"/>
      <c r="P872" s="759"/>
      <c r="Q872" s="759"/>
      <c r="R872" s="759"/>
      <c r="S872" s="759"/>
      <c r="T872" s="759"/>
      <c r="U872" s="759"/>
      <c r="V872" s="760"/>
    </row>
    <row r="873" spans="1:22" ht="20.25" customHeight="1">
      <c r="A873" s="758"/>
      <c r="B873" s="759"/>
      <c r="C873" s="759"/>
      <c r="D873" s="759"/>
      <c r="E873" s="759"/>
      <c r="F873" s="759"/>
      <c r="G873" s="759"/>
      <c r="H873" s="759"/>
      <c r="I873" s="759"/>
      <c r="J873" s="759"/>
      <c r="K873" s="759"/>
      <c r="L873" s="759"/>
      <c r="M873" s="759"/>
      <c r="N873" s="759"/>
      <c r="O873" s="759"/>
      <c r="P873" s="759"/>
      <c r="Q873" s="759"/>
      <c r="R873" s="759"/>
      <c r="S873" s="759"/>
      <c r="T873" s="759"/>
      <c r="U873" s="759"/>
      <c r="V873" s="760"/>
    </row>
    <row r="874" spans="1:22" ht="20.25" customHeight="1">
      <c r="A874" s="758"/>
      <c r="B874" s="759"/>
      <c r="C874" s="759"/>
      <c r="D874" s="759"/>
      <c r="E874" s="759"/>
      <c r="F874" s="759"/>
      <c r="G874" s="759"/>
      <c r="H874" s="759"/>
      <c r="I874" s="759"/>
      <c r="J874" s="759"/>
      <c r="K874" s="759"/>
      <c r="L874" s="759"/>
      <c r="M874" s="759"/>
      <c r="N874" s="759"/>
      <c r="O874" s="759"/>
      <c r="P874" s="759"/>
      <c r="Q874" s="759"/>
      <c r="R874" s="759"/>
      <c r="S874" s="759"/>
      <c r="T874" s="759"/>
      <c r="U874" s="759"/>
      <c r="V874" s="760"/>
    </row>
    <row r="875" spans="1:22" ht="20.25" customHeight="1">
      <c r="A875" s="758"/>
      <c r="B875" s="759"/>
      <c r="C875" s="759"/>
      <c r="D875" s="759"/>
      <c r="E875" s="759"/>
      <c r="F875" s="759"/>
      <c r="G875" s="759"/>
      <c r="H875" s="759"/>
      <c r="I875" s="759"/>
      <c r="J875" s="759"/>
      <c r="K875" s="759"/>
      <c r="L875" s="759"/>
      <c r="M875" s="759"/>
      <c r="N875" s="759"/>
      <c r="O875" s="759"/>
      <c r="P875" s="759"/>
      <c r="Q875" s="759"/>
      <c r="R875" s="759"/>
      <c r="S875" s="759"/>
      <c r="T875" s="759"/>
      <c r="U875" s="759"/>
      <c r="V875" s="760"/>
    </row>
    <row r="876" spans="1:22" ht="20.25" customHeight="1">
      <c r="A876" s="758"/>
      <c r="B876" s="759"/>
      <c r="C876" s="759"/>
      <c r="D876" s="759"/>
      <c r="E876" s="759"/>
      <c r="F876" s="759"/>
      <c r="G876" s="759"/>
      <c r="H876" s="759"/>
      <c r="I876" s="759"/>
      <c r="J876" s="759"/>
      <c r="K876" s="759"/>
      <c r="L876" s="759"/>
      <c r="M876" s="759"/>
      <c r="N876" s="759"/>
      <c r="O876" s="759"/>
      <c r="P876" s="759"/>
      <c r="Q876" s="759"/>
      <c r="R876" s="759"/>
      <c r="S876" s="759"/>
      <c r="T876" s="759"/>
      <c r="U876" s="759"/>
      <c r="V876" s="760"/>
    </row>
    <row r="877" spans="1:22" ht="20.25" customHeight="1">
      <c r="A877" s="758"/>
      <c r="B877" s="759"/>
      <c r="C877" s="759"/>
      <c r="D877" s="759"/>
      <c r="E877" s="759"/>
      <c r="F877" s="759"/>
      <c r="G877" s="759"/>
      <c r="H877" s="759"/>
      <c r="I877" s="759"/>
      <c r="J877" s="759"/>
      <c r="K877" s="759"/>
      <c r="L877" s="759"/>
      <c r="M877" s="759"/>
      <c r="N877" s="759"/>
      <c r="O877" s="759"/>
      <c r="P877" s="759"/>
      <c r="Q877" s="759"/>
      <c r="R877" s="759"/>
      <c r="S877" s="759"/>
      <c r="T877" s="759"/>
      <c r="U877" s="759"/>
      <c r="V877" s="760"/>
    </row>
    <row r="878" spans="1:22" ht="20.25" customHeight="1">
      <c r="A878" s="758"/>
      <c r="B878" s="759"/>
      <c r="C878" s="759"/>
      <c r="D878" s="759"/>
      <c r="E878" s="759"/>
      <c r="F878" s="759"/>
      <c r="G878" s="759"/>
      <c r="H878" s="759"/>
      <c r="I878" s="759"/>
      <c r="J878" s="759"/>
      <c r="K878" s="759"/>
      <c r="L878" s="759"/>
      <c r="M878" s="759"/>
      <c r="N878" s="759"/>
      <c r="O878" s="759"/>
      <c r="P878" s="759"/>
      <c r="Q878" s="759"/>
      <c r="R878" s="759"/>
      <c r="S878" s="759"/>
      <c r="T878" s="759"/>
      <c r="U878" s="759"/>
      <c r="V878" s="760"/>
    </row>
    <row r="879" spans="1:22" ht="20.25" customHeight="1">
      <c r="A879" s="758"/>
      <c r="B879" s="759"/>
      <c r="C879" s="759"/>
      <c r="D879" s="759"/>
      <c r="E879" s="759"/>
      <c r="F879" s="759"/>
      <c r="G879" s="759"/>
      <c r="H879" s="759"/>
      <c r="I879" s="759"/>
      <c r="J879" s="759"/>
      <c r="K879" s="759"/>
      <c r="L879" s="759"/>
      <c r="M879" s="759"/>
      <c r="N879" s="759"/>
      <c r="O879" s="759"/>
      <c r="P879" s="759"/>
      <c r="Q879" s="759"/>
      <c r="R879" s="759"/>
      <c r="S879" s="759"/>
      <c r="T879" s="759"/>
      <c r="U879" s="759"/>
      <c r="V879" s="760"/>
    </row>
    <row r="880" spans="1:22" ht="20.25" customHeight="1">
      <c r="A880" s="761"/>
      <c r="B880" s="762"/>
      <c r="C880" s="762"/>
      <c r="D880" s="762"/>
      <c r="E880" s="762"/>
      <c r="F880" s="762"/>
      <c r="G880" s="762"/>
      <c r="H880" s="762"/>
      <c r="I880" s="762"/>
      <c r="J880" s="762"/>
      <c r="K880" s="762"/>
      <c r="L880" s="762"/>
      <c r="M880" s="762"/>
      <c r="N880" s="762"/>
      <c r="O880" s="762"/>
      <c r="P880" s="762"/>
      <c r="Q880" s="762"/>
      <c r="R880" s="762"/>
      <c r="S880" s="762"/>
      <c r="T880" s="762"/>
      <c r="U880" s="762"/>
      <c r="V880" s="763"/>
    </row>
    <row r="881" ht="19.5" customHeight="1"/>
    <row r="882" ht="19.5" customHeight="1"/>
    <row r="883" ht="19.5" customHeight="1"/>
    <row r="884" ht="19.5" customHeight="1"/>
    <row r="885" ht="19.5" customHeight="1"/>
    <row r="886" ht="19.5" customHeight="1"/>
    <row r="887" ht="19.5" customHeight="1"/>
    <row r="888" ht="19.5" customHeight="1"/>
    <row r="889" ht="19.5" customHeight="1"/>
    <row r="890" ht="19.5" customHeight="1"/>
    <row r="891" ht="19.5" customHeight="1"/>
    <row r="892" ht="19.5" customHeight="1"/>
    <row r="893" ht="19.5" customHeight="1"/>
    <row r="894" ht="19.5" customHeight="1"/>
    <row r="895" ht="19.5" customHeight="1"/>
    <row r="896" ht="19.5" customHeight="1"/>
    <row r="897" ht="19.5" customHeight="1"/>
    <row r="898" ht="19.5" customHeight="1"/>
    <row r="899" ht="19.5" customHeight="1"/>
    <row r="900" ht="19.5" customHeight="1"/>
    <row r="901" ht="19.5" customHeight="1"/>
    <row r="902" ht="19.5" customHeight="1"/>
    <row r="903" ht="19.5" customHeight="1"/>
    <row r="904" ht="19.5" customHeight="1"/>
    <row r="905" ht="19.5" customHeight="1"/>
    <row r="906" ht="19.5" customHeight="1"/>
    <row r="907" ht="19.5" customHeight="1"/>
    <row r="908" ht="19.5" customHeight="1"/>
    <row r="909" ht="19.5" customHeight="1"/>
    <row r="910" ht="19.5" customHeight="1"/>
    <row r="911" ht="19.5" customHeight="1"/>
    <row r="912" ht="19.5" customHeight="1"/>
    <row r="913" ht="19.5" customHeight="1"/>
    <row r="914" ht="19.5" customHeight="1"/>
    <row r="915" ht="19.5" customHeight="1"/>
    <row r="916" ht="19.5" customHeight="1"/>
    <row r="917" ht="19.5" customHeight="1"/>
    <row r="918" ht="19.5" customHeight="1"/>
    <row r="919" ht="19.5" customHeight="1"/>
    <row r="920" ht="19.5" customHeight="1"/>
    <row r="921" ht="19.5" customHeight="1"/>
    <row r="922" ht="19.5" customHeight="1"/>
    <row r="923" ht="19.5" customHeight="1"/>
    <row r="924" ht="19.5" customHeight="1"/>
    <row r="925" ht="19.5" customHeight="1"/>
    <row r="926" ht="19.5" customHeight="1"/>
    <row r="927" ht="19.5" customHeight="1"/>
    <row r="928" ht="19.5" customHeight="1"/>
    <row r="929" ht="19.5" customHeight="1"/>
    <row r="930" ht="19.5" customHeight="1"/>
    <row r="931" ht="19.5" customHeight="1"/>
    <row r="932" ht="19.5" customHeight="1"/>
    <row r="933" ht="19.5" customHeight="1"/>
    <row r="934" ht="19.5" customHeight="1"/>
    <row r="935" ht="19.5" customHeight="1"/>
    <row r="936" ht="19.5" customHeight="1"/>
    <row r="937" ht="19.5" customHeight="1"/>
    <row r="938" ht="19.5" customHeight="1"/>
    <row r="939" ht="19.5" customHeight="1"/>
    <row r="940" ht="19.5" customHeight="1"/>
    <row r="941" ht="19.5" customHeight="1"/>
    <row r="942" ht="19.5" customHeight="1"/>
    <row r="943" ht="19.5" customHeight="1"/>
    <row r="944" ht="19.5" customHeight="1"/>
    <row r="945" ht="19.5" customHeight="1"/>
    <row r="946" ht="19.5" customHeight="1"/>
    <row r="947" ht="19.5" customHeight="1"/>
    <row r="948" ht="19.5" customHeight="1"/>
    <row r="949" ht="19.5" customHeight="1"/>
    <row r="950" ht="19.5" customHeight="1"/>
    <row r="951" ht="19.5" customHeight="1"/>
    <row r="952" ht="19.5" customHeight="1"/>
    <row r="953" ht="19.5" customHeight="1"/>
    <row r="954" ht="19.5" customHeight="1"/>
    <row r="955" ht="19.5" customHeight="1"/>
    <row r="956" ht="19.5" customHeight="1"/>
    <row r="957" ht="19.5" customHeight="1"/>
    <row r="958" ht="19.5" customHeight="1"/>
    <row r="959" ht="19.5" customHeight="1"/>
    <row r="960" ht="19.5" customHeight="1"/>
    <row r="961" ht="19.5" customHeight="1"/>
    <row r="962" ht="19.5" customHeight="1"/>
    <row r="963" ht="19.5" customHeight="1"/>
    <row r="964" ht="19.5" customHeight="1"/>
    <row r="965" ht="19.5" customHeight="1"/>
    <row r="966" ht="19.5" customHeight="1"/>
    <row r="967" ht="19.5" customHeight="1"/>
    <row r="968" ht="19.5" customHeight="1"/>
    <row r="969" ht="19.5" customHeight="1"/>
    <row r="970" ht="19.5" customHeight="1"/>
    <row r="971" ht="19.5" customHeight="1"/>
    <row r="972" ht="19.5" customHeight="1"/>
    <row r="973" ht="19.5" customHeight="1"/>
    <row r="974" ht="19.5" customHeight="1"/>
    <row r="975" ht="19.5" customHeight="1"/>
    <row r="976" ht="19.5" customHeight="1"/>
    <row r="977" ht="19.5" customHeight="1"/>
    <row r="978" ht="19.5" customHeight="1"/>
    <row r="979" ht="19.5" customHeight="1"/>
    <row r="980" ht="19.5" customHeight="1"/>
    <row r="981" ht="19.5" customHeight="1"/>
    <row r="982" ht="19.5" customHeight="1"/>
    <row r="983" ht="19.5" customHeight="1"/>
    <row r="984" ht="19.5" customHeight="1"/>
    <row r="985" ht="19.5" customHeight="1"/>
    <row r="986" ht="19.5" customHeight="1"/>
    <row r="987" ht="19.5" customHeight="1"/>
    <row r="988" ht="19.5" customHeight="1"/>
    <row r="989" ht="19.5" customHeight="1"/>
    <row r="990" ht="19.5" customHeight="1"/>
    <row r="991" ht="19.5" customHeight="1"/>
    <row r="992" ht="19.5" customHeight="1"/>
    <row r="993" ht="19.5" customHeight="1"/>
    <row r="994" ht="19.5" customHeight="1"/>
    <row r="995" ht="19.5" customHeight="1"/>
    <row r="996" ht="19.5" customHeight="1"/>
    <row r="997" ht="19.5" customHeight="1"/>
    <row r="998" ht="19.5" customHeight="1"/>
  </sheetData>
  <mergeCells count="241">
    <mergeCell ref="N134:P134"/>
    <mergeCell ref="Q134:V134"/>
    <mergeCell ref="F137:V137"/>
    <mergeCell ref="A140:V154"/>
    <mergeCell ref="A156:V176"/>
    <mergeCell ref="D135:E135"/>
    <mergeCell ref="D270:V270"/>
    <mergeCell ref="D314:V314"/>
    <mergeCell ref="A184:V198"/>
    <mergeCell ref="D137:E137"/>
    <mergeCell ref="A138:C138"/>
    <mergeCell ref="A311:B311"/>
    <mergeCell ref="D311:E311"/>
    <mergeCell ref="N310:P310"/>
    <mergeCell ref="Q310:V310"/>
    <mergeCell ref="A137:C137"/>
    <mergeCell ref="D138:V138"/>
    <mergeCell ref="A179:B179"/>
    <mergeCell ref="D179:E179"/>
    <mergeCell ref="A181:C181"/>
    <mergeCell ref="D181:E181"/>
    <mergeCell ref="A182:C182"/>
    <mergeCell ref="A200:V220"/>
    <mergeCell ref="D182:V182"/>
    <mergeCell ref="A133:V133"/>
    <mergeCell ref="A269:C269"/>
    <mergeCell ref="D269:E269"/>
    <mergeCell ref="A270:C270"/>
    <mergeCell ref="F269:V269"/>
    <mergeCell ref="AP2:AT2"/>
    <mergeCell ref="A45:V45"/>
    <mergeCell ref="D3:E3"/>
    <mergeCell ref="N2:P2"/>
    <mergeCell ref="Q2:V2"/>
    <mergeCell ref="A89:V89"/>
    <mergeCell ref="A8:V22"/>
    <mergeCell ref="A3:B3"/>
    <mergeCell ref="A6:C6"/>
    <mergeCell ref="D5:E5"/>
    <mergeCell ref="A267:B267"/>
    <mergeCell ref="D267:E267"/>
    <mergeCell ref="A93:C93"/>
    <mergeCell ref="N178:P178"/>
    <mergeCell ref="Q178:V178"/>
    <mergeCell ref="A177:V177"/>
    <mergeCell ref="D93:E93"/>
    <mergeCell ref="A94:C94"/>
    <mergeCell ref="F93:V93"/>
    <mergeCell ref="A1:V1"/>
    <mergeCell ref="A47:B47"/>
    <mergeCell ref="D47:E47"/>
    <mergeCell ref="A135:B135"/>
    <mergeCell ref="A96:V110"/>
    <mergeCell ref="A112:V132"/>
    <mergeCell ref="D94:V94"/>
    <mergeCell ref="Q90:V90"/>
    <mergeCell ref="F5:V5"/>
    <mergeCell ref="A5:C5"/>
    <mergeCell ref="D6:V6"/>
    <mergeCell ref="N46:P46"/>
    <mergeCell ref="Q46:V46"/>
    <mergeCell ref="A24:V44"/>
    <mergeCell ref="F49:V49"/>
    <mergeCell ref="A52:V66"/>
    <mergeCell ref="A68:V88"/>
    <mergeCell ref="A50:C50"/>
    <mergeCell ref="D50:V50"/>
    <mergeCell ref="A91:B91"/>
    <mergeCell ref="D91:E91"/>
    <mergeCell ref="A49:C49"/>
    <mergeCell ref="D49:E49"/>
    <mergeCell ref="N90:P90"/>
    <mergeCell ref="N222:P222"/>
    <mergeCell ref="Q222:V222"/>
    <mergeCell ref="A221:V221"/>
    <mergeCell ref="F225:V225"/>
    <mergeCell ref="A223:B223"/>
    <mergeCell ref="D223:E223"/>
    <mergeCell ref="A225:C225"/>
    <mergeCell ref="D225:E225"/>
    <mergeCell ref="F181:V181"/>
    <mergeCell ref="A226:C226"/>
    <mergeCell ref="N266:P266"/>
    <mergeCell ref="Q266:V266"/>
    <mergeCell ref="A265:V265"/>
    <mergeCell ref="A228:V242"/>
    <mergeCell ref="A244:V264"/>
    <mergeCell ref="D226:V226"/>
    <mergeCell ref="A272:V286"/>
    <mergeCell ref="A288:V308"/>
    <mergeCell ref="F313:V313"/>
    <mergeCell ref="A316:V330"/>
    <mergeCell ref="A332:V352"/>
    <mergeCell ref="A358:C358"/>
    <mergeCell ref="A313:C313"/>
    <mergeCell ref="A314:C314"/>
    <mergeCell ref="A353:V353"/>
    <mergeCell ref="A309:V309"/>
    <mergeCell ref="N354:P354"/>
    <mergeCell ref="Q354:V354"/>
    <mergeCell ref="A357:C357"/>
    <mergeCell ref="D357:E357"/>
    <mergeCell ref="D358:V358"/>
    <mergeCell ref="D313:E313"/>
    <mergeCell ref="A404:V418"/>
    <mergeCell ref="A420:V440"/>
    <mergeCell ref="F357:V357"/>
    <mergeCell ref="A360:V374"/>
    <mergeCell ref="A376:V396"/>
    <mergeCell ref="A401:C401"/>
    <mergeCell ref="A355:B355"/>
    <mergeCell ref="D355:E355"/>
    <mergeCell ref="A441:V441"/>
    <mergeCell ref="A402:C402"/>
    <mergeCell ref="N398:P398"/>
    <mergeCell ref="A397:V397"/>
    <mergeCell ref="A399:B399"/>
    <mergeCell ref="D402:V402"/>
    <mergeCell ref="D401:E401"/>
    <mergeCell ref="F401:V401"/>
    <mergeCell ref="Q398:V398"/>
    <mergeCell ref="D399:E399"/>
    <mergeCell ref="N442:P442"/>
    <mergeCell ref="Q442:V442"/>
    <mergeCell ref="A443:B443"/>
    <mergeCell ref="D443:E443"/>
    <mergeCell ref="A445:C445"/>
    <mergeCell ref="D445:E445"/>
    <mergeCell ref="F445:V445"/>
    <mergeCell ref="A446:C446"/>
    <mergeCell ref="D446:V446"/>
    <mergeCell ref="A448:V462"/>
    <mergeCell ref="A464:V484"/>
    <mergeCell ref="A485:V485"/>
    <mergeCell ref="N486:P486"/>
    <mergeCell ref="Q486:V486"/>
    <mergeCell ref="A487:B487"/>
    <mergeCell ref="D487:E487"/>
    <mergeCell ref="A489:C489"/>
    <mergeCell ref="D489:E489"/>
    <mergeCell ref="F489:V489"/>
    <mergeCell ref="A490:C490"/>
    <mergeCell ref="D490:V490"/>
    <mergeCell ref="A492:V506"/>
    <mergeCell ref="A508:V528"/>
    <mergeCell ref="A529:V529"/>
    <mergeCell ref="N530:P530"/>
    <mergeCell ref="Q530:V530"/>
    <mergeCell ref="A531:B531"/>
    <mergeCell ref="D531:E531"/>
    <mergeCell ref="A533:C533"/>
    <mergeCell ref="D533:E533"/>
    <mergeCell ref="F533:V533"/>
    <mergeCell ref="A534:C534"/>
    <mergeCell ref="D534:V534"/>
    <mergeCell ref="A536:V550"/>
    <mergeCell ref="A552:V572"/>
    <mergeCell ref="A573:V573"/>
    <mergeCell ref="N574:P574"/>
    <mergeCell ref="Q574:V574"/>
    <mergeCell ref="A575:B575"/>
    <mergeCell ref="D575:E575"/>
    <mergeCell ref="A577:C577"/>
    <mergeCell ref="D577:E577"/>
    <mergeCell ref="F577:V577"/>
    <mergeCell ref="A578:C578"/>
    <mergeCell ref="D578:V578"/>
    <mergeCell ref="A580:V594"/>
    <mergeCell ref="A596:V616"/>
    <mergeCell ref="A617:V617"/>
    <mergeCell ref="N618:P618"/>
    <mergeCell ref="Q618:V618"/>
    <mergeCell ref="A619:B619"/>
    <mergeCell ref="D619:E619"/>
    <mergeCell ref="A621:C621"/>
    <mergeCell ref="D621:E621"/>
    <mergeCell ref="F621:V621"/>
    <mergeCell ref="A622:C622"/>
    <mergeCell ref="D622:V622"/>
    <mergeCell ref="A624:V638"/>
    <mergeCell ref="A640:V660"/>
    <mergeCell ref="A661:V661"/>
    <mergeCell ref="N662:P662"/>
    <mergeCell ref="Q662:V662"/>
    <mergeCell ref="A663:B663"/>
    <mergeCell ref="D663:E663"/>
    <mergeCell ref="A665:C665"/>
    <mergeCell ref="D665:E665"/>
    <mergeCell ref="F665:V665"/>
    <mergeCell ref="A666:C666"/>
    <mergeCell ref="D666:V666"/>
    <mergeCell ref="A668:V682"/>
    <mergeCell ref="A684:V704"/>
    <mergeCell ref="A705:V705"/>
    <mergeCell ref="N706:P706"/>
    <mergeCell ref="Q706:V706"/>
    <mergeCell ref="A707:B707"/>
    <mergeCell ref="D707:E707"/>
    <mergeCell ref="A709:C709"/>
    <mergeCell ref="D709:E709"/>
    <mergeCell ref="F709:V709"/>
    <mergeCell ref="A710:C710"/>
    <mergeCell ref="D710:V710"/>
    <mergeCell ref="A712:V726"/>
    <mergeCell ref="A728:V748"/>
    <mergeCell ref="A749:V749"/>
    <mergeCell ref="N750:P750"/>
    <mergeCell ref="Q750:V750"/>
    <mergeCell ref="A751:B751"/>
    <mergeCell ref="D751:E751"/>
    <mergeCell ref="A753:C753"/>
    <mergeCell ref="D753:E753"/>
    <mergeCell ref="F753:V753"/>
    <mergeCell ref="A754:C754"/>
    <mergeCell ref="D754:V754"/>
    <mergeCell ref="A756:V770"/>
    <mergeCell ref="A772:V792"/>
    <mergeCell ref="A793:V793"/>
    <mergeCell ref="N794:P794"/>
    <mergeCell ref="Q794:V794"/>
    <mergeCell ref="A795:B795"/>
    <mergeCell ref="D795:E795"/>
    <mergeCell ref="A797:C797"/>
    <mergeCell ref="D797:E797"/>
    <mergeCell ref="F797:V797"/>
    <mergeCell ref="A798:C798"/>
    <mergeCell ref="D798:V798"/>
    <mergeCell ref="A800:V814"/>
    <mergeCell ref="A816:V836"/>
    <mergeCell ref="A837:V837"/>
    <mergeCell ref="N838:P838"/>
    <mergeCell ref="Q838:V838"/>
    <mergeCell ref="A839:B839"/>
    <mergeCell ref="D839:E839"/>
    <mergeCell ref="A860:V880"/>
    <mergeCell ref="A841:C841"/>
    <mergeCell ref="D841:E841"/>
    <mergeCell ref="F841:V841"/>
    <mergeCell ref="A842:C842"/>
    <mergeCell ref="D842:V842"/>
    <mergeCell ref="A844:V858"/>
  </mergeCells>
  <phoneticPr fontId="8"/>
  <conditionalFormatting sqref="D5:E5">
    <cfRule type="cellIs" dxfId="76" priority="39" stopIfTrue="1" operator="equal">
      <formula>""</formula>
    </cfRule>
  </conditionalFormatting>
  <conditionalFormatting sqref="D49:E49">
    <cfRule type="cellIs" dxfId="75" priority="37" stopIfTrue="1" operator="equal">
      <formula>""</formula>
    </cfRule>
  </conditionalFormatting>
  <conditionalFormatting sqref="D93:E93">
    <cfRule type="cellIs" dxfId="74" priority="35" stopIfTrue="1" operator="equal">
      <formula>""</formula>
    </cfRule>
  </conditionalFormatting>
  <conditionalFormatting sqref="D137:E137">
    <cfRule type="cellIs" dxfId="73" priority="33" stopIfTrue="1" operator="equal">
      <formula>""</formula>
    </cfRule>
  </conditionalFormatting>
  <conditionalFormatting sqref="D181:E181">
    <cfRule type="cellIs" dxfId="72" priority="31" stopIfTrue="1" operator="equal">
      <formula>""</formula>
    </cfRule>
  </conditionalFormatting>
  <conditionalFormatting sqref="D225:E225">
    <cfRule type="cellIs" dxfId="71" priority="29" stopIfTrue="1" operator="equal">
      <formula>""</formula>
    </cfRule>
  </conditionalFormatting>
  <conditionalFormatting sqref="D269:E269">
    <cfRule type="cellIs" dxfId="70" priority="27" stopIfTrue="1" operator="equal">
      <formula>""</formula>
    </cfRule>
  </conditionalFormatting>
  <conditionalFormatting sqref="D313:E313">
    <cfRule type="cellIs" dxfId="69" priority="25" stopIfTrue="1" operator="equal">
      <formula>""</formula>
    </cfRule>
  </conditionalFormatting>
  <conditionalFormatting sqref="D357:E357">
    <cfRule type="cellIs" dxfId="68" priority="23" stopIfTrue="1" operator="equal">
      <formula>""</formula>
    </cfRule>
  </conditionalFormatting>
  <conditionalFormatting sqref="D401:E401">
    <cfRule type="cellIs" dxfId="67" priority="21" stopIfTrue="1" operator="equal">
      <formula>""</formula>
    </cfRule>
  </conditionalFormatting>
  <conditionalFormatting sqref="D445:E445">
    <cfRule type="cellIs" dxfId="66" priority="19" stopIfTrue="1" operator="equal">
      <formula>""</formula>
    </cfRule>
  </conditionalFormatting>
  <conditionalFormatting sqref="D489:E489">
    <cfRule type="cellIs" dxfId="65" priority="17" stopIfTrue="1" operator="equal">
      <formula>""</formula>
    </cfRule>
  </conditionalFormatting>
  <conditionalFormatting sqref="D533:E533">
    <cfRule type="cellIs" dxfId="64" priority="15" stopIfTrue="1" operator="equal">
      <formula>""</formula>
    </cfRule>
  </conditionalFormatting>
  <conditionalFormatting sqref="D577:E577">
    <cfRule type="cellIs" dxfId="63" priority="13" stopIfTrue="1" operator="equal">
      <formula>""</formula>
    </cfRule>
  </conditionalFormatting>
  <conditionalFormatting sqref="D621:E621">
    <cfRule type="cellIs" dxfId="62" priority="11" stopIfTrue="1" operator="equal">
      <formula>""</formula>
    </cfRule>
  </conditionalFormatting>
  <conditionalFormatting sqref="D665:E665">
    <cfRule type="cellIs" dxfId="61" priority="9" stopIfTrue="1" operator="equal">
      <formula>""</formula>
    </cfRule>
  </conditionalFormatting>
  <conditionalFormatting sqref="D709:E709">
    <cfRule type="cellIs" dxfId="60" priority="7" stopIfTrue="1" operator="equal">
      <formula>""</formula>
    </cfRule>
  </conditionalFormatting>
  <conditionalFormatting sqref="D753:E753">
    <cfRule type="cellIs" dxfId="59" priority="5" stopIfTrue="1" operator="equal">
      <formula>""</formula>
    </cfRule>
  </conditionalFormatting>
  <conditionalFormatting sqref="D797:E797">
    <cfRule type="cellIs" dxfId="58" priority="3" stopIfTrue="1" operator="equal">
      <formula>""</formula>
    </cfRule>
  </conditionalFormatting>
  <conditionalFormatting sqref="D841:E841">
    <cfRule type="cellIs" dxfId="57" priority="1" stopIfTrue="1" operator="equal">
      <formula>""</formula>
    </cfRule>
  </conditionalFormatting>
  <conditionalFormatting sqref="D6:V6">
    <cfRule type="cellIs" dxfId="56" priority="40" stopIfTrue="1" operator="equal">
      <formula>""</formula>
    </cfRule>
  </conditionalFormatting>
  <conditionalFormatting sqref="D50:V50">
    <cfRule type="cellIs" dxfId="55" priority="38" stopIfTrue="1" operator="equal">
      <formula>""</formula>
    </cfRule>
  </conditionalFormatting>
  <conditionalFormatting sqref="D94:V94">
    <cfRule type="cellIs" dxfId="54" priority="36" stopIfTrue="1" operator="equal">
      <formula>""</formula>
    </cfRule>
  </conditionalFormatting>
  <conditionalFormatting sqref="D138:V138">
    <cfRule type="cellIs" dxfId="53" priority="34" stopIfTrue="1" operator="equal">
      <formula>""</formula>
    </cfRule>
  </conditionalFormatting>
  <conditionalFormatting sqref="D182:V182">
    <cfRule type="cellIs" dxfId="52" priority="32" stopIfTrue="1" operator="equal">
      <formula>""</formula>
    </cfRule>
  </conditionalFormatting>
  <conditionalFormatting sqref="D226:V226">
    <cfRule type="cellIs" dxfId="51" priority="30" stopIfTrue="1" operator="equal">
      <formula>""</formula>
    </cfRule>
  </conditionalFormatting>
  <conditionalFormatting sqref="D270:V270">
    <cfRule type="cellIs" dxfId="50" priority="28" stopIfTrue="1" operator="equal">
      <formula>""</formula>
    </cfRule>
  </conditionalFormatting>
  <conditionalFormatting sqref="D314:V314">
    <cfRule type="cellIs" dxfId="49" priority="26" stopIfTrue="1" operator="equal">
      <formula>""</formula>
    </cfRule>
  </conditionalFormatting>
  <conditionalFormatting sqref="D358:V358">
    <cfRule type="cellIs" dxfId="48" priority="24" stopIfTrue="1" operator="equal">
      <formula>""</formula>
    </cfRule>
  </conditionalFormatting>
  <conditionalFormatting sqref="D402:V402">
    <cfRule type="cellIs" dxfId="47" priority="22" stopIfTrue="1" operator="equal">
      <formula>""</formula>
    </cfRule>
  </conditionalFormatting>
  <conditionalFormatting sqref="D446:V446">
    <cfRule type="cellIs" dxfId="46" priority="20" stopIfTrue="1" operator="equal">
      <formula>""</formula>
    </cfRule>
  </conditionalFormatting>
  <conditionalFormatting sqref="D490:V490">
    <cfRule type="cellIs" dxfId="45" priority="18" stopIfTrue="1" operator="equal">
      <formula>""</formula>
    </cfRule>
  </conditionalFormatting>
  <conditionalFormatting sqref="D534:V534">
    <cfRule type="cellIs" dxfId="44" priority="16" stopIfTrue="1" operator="equal">
      <formula>""</formula>
    </cfRule>
  </conditionalFormatting>
  <conditionalFormatting sqref="D578:V578">
    <cfRule type="cellIs" dxfId="43" priority="14" stopIfTrue="1" operator="equal">
      <formula>""</formula>
    </cfRule>
  </conditionalFormatting>
  <conditionalFormatting sqref="D622:V622">
    <cfRule type="cellIs" dxfId="42" priority="12" stopIfTrue="1" operator="equal">
      <formula>""</formula>
    </cfRule>
  </conditionalFormatting>
  <conditionalFormatting sqref="D666:V666">
    <cfRule type="cellIs" dxfId="41" priority="10" stopIfTrue="1" operator="equal">
      <formula>""</formula>
    </cfRule>
  </conditionalFormatting>
  <conditionalFormatting sqref="D710:V710">
    <cfRule type="cellIs" dxfId="40" priority="8" stopIfTrue="1" operator="equal">
      <formula>""</formula>
    </cfRule>
  </conditionalFormatting>
  <conditionalFormatting sqref="D754:V754">
    <cfRule type="cellIs" dxfId="39" priority="6" stopIfTrue="1" operator="equal">
      <formula>""</formula>
    </cfRule>
  </conditionalFormatting>
  <conditionalFormatting sqref="D798:V798">
    <cfRule type="cellIs" dxfId="38" priority="4" stopIfTrue="1" operator="equal">
      <formula>""</formula>
    </cfRule>
  </conditionalFormatting>
  <conditionalFormatting sqref="D842:V842">
    <cfRule type="cellIs" dxfId="37" priority="2" stopIfTrue="1" operator="equal">
      <formula>""</formula>
    </cfRule>
  </conditionalFormatting>
  <dataValidations count="1">
    <dataValidation type="list" allowBlank="1" showInputMessage="1" showErrorMessage="1" sqref="D6:V6 D358:V358 D50:V50 D94:V94 D138:V138 D182:V182 D226:V226 D270:V270 D314:V314 D402:V402 D446:V446 D490:V490 D534:V534 D578:V578 D622:V622 D666:V666 D710:V710 D754:V754 D798:V798 D842:V842" xr:uid="{00000000-0002-0000-0900-000000000000}">
      <formula1>$X$4:$X$12</formula1>
    </dataValidation>
  </dataValidations>
  <printOptions horizontalCentered="1" verticalCentered="1"/>
  <pageMargins left="0" right="0" top="0" bottom="0" header="0.31496062992125984" footer="0.31496062992125984"/>
  <pageSetup paperSize="9" orientation="portrait" r:id="rId1"/>
  <rowBreaks count="10" manualBreakCount="10">
    <brk id="44" max="21" man="1"/>
    <brk id="88" max="21" man="1"/>
    <brk id="132" max="21" man="1"/>
    <brk id="176" max="21" man="1"/>
    <brk id="220" max="21" man="1"/>
    <brk id="264" max="21" man="1"/>
    <brk id="308" max="21" man="1"/>
    <brk id="352" max="21" man="1"/>
    <brk id="396" max="21" man="1"/>
    <brk id="440" max="21"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6">
    <tabColor rgb="FF92D050"/>
  </sheetPr>
  <dimension ref="A1:Q76"/>
  <sheetViews>
    <sheetView showZeros="0" view="pageBreakPreview" zoomScaleNormal="100" zoomScaleSheetLayoutView="100" workbookViewId="0"/>
  </sheetViews>
  <sheetFormatPr defaultRowHeight="13.5"/>
  <cols>
    <col min="1" max="1" width="15.625" style="51" customWidth="1"/>
    <col min="2" max="17" width="5.625" style="51" customWidth="1"/>
  </cols>
  <sheetData>
    <row r="1" spans="1:17" ht="30" customHeight="1">
      <c r="A1" s="51" t="s">
        <v>756</v>
      </c>
    </row>
    <row r="2" spans="1:17" ht="30" customHeight="1">
      <c r="A2" s="829" t="s">
        <v>159</v>
      </c>
      <c r="B2" s="829"/>
      <c r="C2" s="829"/>
      <c r="D2" s="829"/>
      <c r="E2" s="829"/>
      <c r="F2" s="829"/>
      <c r="G2" s="829"/>
      <c r="H2" s="829"/>
      <c r="I2" s="829"/>
      <c r="J2" s="829"/>
      <c r="K2" s="829"/>
      <c r="L2" s="829"/>
      <c r="M2" s="829"/>
      <c r="N2" s="829"/>
      <c r="O2" s="829"/>
      <c r="P2" s="829"/>
      <c r="Q2" s="829"/>
    </row>
    <row r="3" spans="1:17" ht="30" customHeight="1">
      <c r="A3" s="53" t="s">
        <v>282</v>
      </c>
      <c r="B3" s="830">
        <f>'21号（報告鏡）'!$R$9</f>
        <v>0</v>
      </c>
      <c r="C3" s="831"/>
      <c r="D3" s="831"/>
      <c r="E3" s="831"/>
      <c r="F3" s="831"/>
      <c r="G3" s="831"/>
      <c r="H3" s="831"/>
      <c r="I3" s="831"/>
      <c r="J3" s="831"/>
      <c r="K3" s="831"/>
      <c r="L3" s="831"/>
      <c r="M3" s="831"/>
      <c r="N3" s="831"/>
      <c r="O3" s="831"/>
      <c r="P3" s="831"/>
      <c r="Q3" s="832"/>
    </row>
    <row r="4" spans="1:17" ht="30" customHeight="1">
      <c r="A4" s="178" t="s">
        <v>160</v>
      </c>
      <c r="B4" s="136" t="s">
        <v>180</v>
      </c>
      <c r="C4" s="137"/>
      <c r="D4" s="137" t="s">
        <v>67</v>
      </c>
      <c r="E4" s="137"/>
      <c r="F4" s="137" t="s">
        <v>158</v>
      </c>
      <c r="G4" s="137"/>
      <c r="H4" s="137" t="s">
        <v>71</v>
      </c>
      <c r="I4" s="137"/>
      <c r="J4" s="137" t="s">
        <v>280</v>
      </c>
      <c r="K4" s="137" t="s">
        <v>281</v>
      </c>
      <c r="L4" s="137"/>
      <c r="M4" s="137" t="s">
        <v>280</v>
      </c>
      <c r="N4" s="138"/>
      <c r="O4" s="138"/>
      <c r="P4" s="138"/>
      <c r="Q4" s="139"/>
    </row>
    <row r="5" spans="1:17" ht="30" customHeight="1">
      <c r="A5" s="177" t="s">
        <v>161</v>
      </c>
      <c r="B5" s="833"/>
      <c r="C5" s="726"/>
      <c r="D5" s="726"/>
      <c r="E5" s="726"/>
      <c r="F5" s="726"/>
      <c r="G5" s="726"/>
      <c r="H5" s="726"/>
      <c r="I5" s="726"/>
      <c r="J5" s="726"/>
      <c r="K5" s="726"/>
      <c r="L5" s="726"/>
      <c r="M5" s="726"/>
      <c r="N5" s="726"/>
      <c r="O5" s="726"/>
      <c r="P5" s="726"/>
      <c r="Q5" s="834"/>
    </row>
    <row r="6" spans="1:17" ht="30" customHeight="1">
      <c r="A6" s="835" t="s">
        <v>279</v>
      </c>
      <c r="B6" s="838" t="s">
        <v>278</v>
      </c>
      <c r="C6" s="839"/>
      <c r="D6" s="839"/>
      <c r="E6" s="840"/>
      <c r="F6" s="838" t="s">
        <v>277</v>
      </c>
      <c r="G6" s="839"/>
      <c r="H6" s="839"/>
      <c r="I6" s="840"/>
      <c r="J6" s="838" t="s">
        <v>276</v>
      </c>
      <c r="K6" s="839"/>
      <c r="L6" s="839"/>
      <c r="M6" s="839"/>
      <c r="N6" s="839"/>
      <c r="O6" s="839"/>
      <c r="P6" s="839"/>
      <c r="Q6" s="840"/>
    </row>
    <row r="7" spans="1:17" ht="30" customHeight="1">
      <c r="A7" s="836"/>
      <c r="B7" s="841"/>
      <c r="C7" s="842"/>
      <c r="D7" s="842"/>
      <c r="E7" s="843"/>
      <c r="F7" s="841"/>
      <c r="G7" s="842"/>
      <c r="H7" s="842"/>
      <c r="I7" s="843"/>
      <c r="J7" s="841"/>
      <c r="K7" s="842"/>
      <c r="L7" s="842"/>
      <c r="M7" s="842"/>
      <c r="N7" s="842"/>
      <c r="O7" s="842"/>
      <c r="P7" s="842"/>
      <c r="Q7" s="843"/>
    </row>
    <row r="8" spans="1:17" ht="30" customHeight="1">
      <c r="A8" s="836"/>
      <c r="B8" s="794"/>
      <c r="C8" s="792"/>
      <c r="D8" s="792"/>
      <c r="E8" s="795"/>
      <c r="F8" s="794"/>
      <c r="G8" s="792"/>
      <c r="H8" s="792"/>
      <c r="I8" s="795"/>
      <c r="J8" s="794"/>
      <c r="K8" s="792"/>
      <c r="L8" s="792"/>
      <c r="M8" s="792"/>
      <c r="N8" s="792"/>
      <c r="O8" s="792"/>
      <c r="P8" s="792"/>
      <c r="Q8" s="795"/>
    </row>
    <row r="9" spans="1:17" ht="30" customHeight="1">
      <c r="A9" s="836"/>
      <c r="B9" s="794"/>
      <c r="C9" s="792"/>
      <c r="D9" s="792"/>
      <c r="E9" s="795"/>
      <c r="F9" s="794"/>
      <c r="G9" s="792"/>
      <c r="H9" s="792"/>
      <c r="I9" s="795"/>
      <c r="J9" s="794"/>
      <c r="K9" s="792"/>
      <c r="L9" s="792"/>
      <c r="M9" s="792"/>
      <c r="N9" s="792"/>
      <c r="O9" s="792"/>
      <c r="P9" s="792"/>
      <c r="Q9" s="795"/>
    </row>
    <row r="10" spans="1:17" ht="30" customHeight="1">
      <c r="A10" s="837"/>
      <c r="B10" s="802"/>
      <c r="C10" s="803"/>
      <c r="D10" s="803"/>
      <c r="E10" s="804"/>
      <c r="F10" s="802"/>
      <c r="G10" s="803"/>
      <c r="H10" s="803"/>
      <c r="I10" s="804"/>
      <c r="J10" s="802"/>
      <c r="K10" s="803"/>
      <c r="L10" s="803"/>
      <c r="M10" s="803"/>
      <c r="N10" s="803"/>
      <c r="O10" s="803"/>
      <c r="P10" s="803"/>
      <c r="Q10" s="804"/>
    </row>
    <row r="11" spans="1:17" ht="30" customHeight="1">
      <c r="A11" s="771" t="s">
        <v>162</v>
      </c>
      <c r="B11" s="774"/>
      <c r="C11" s="775"/>
      <c r="D11" s="775"/>
      <c r="E11" s="776"/>
      <c r="F11" s="777"/>
      <c r="G11" s="778"/>
      <c r="H11" s="778"/>
      <c r="I11" s="779"/>
      <c r="J11" s="780"/>
      <c r="K11" s="781"/>
      <c r="L11" s="781"/>
      <c r="M11" s="782"/>
      <c r="N11" s="783"/>
      <c r="O11" s="781"/>
      <c r="P11" s="781"/>
      <c r="Q11" s="784"/>
    </row>
    <row r="12" spans="1:17" ht="30" customHeight="1">
      <c r="A12" s="772"/>
      <c r="B12" s="785"/>
      <c r="C12" s="786"/>
      <c r="D12" s="786"/>
      <c r="E12" s="787"/>
      <c r="F12" s="788"/>
      <c r="G12" s="789"/>
      <c r="H12" s="789"/>
      <c r="I12" s="790"/>
      <c r="J12" s="791"/>
      <c r="K12" s="792"/>
      <c r="L12" s="792"/>
      <c r="M12" s="793"/>
      <c r="N12" s="794"/>
      <c r="O12" s="792"/>
      <c r="P12" s="792"/>
      <c r="Q12" s="795"/>
    </row>
    <row r="13" spans="1:17" ht="30" customHeight="1">
      <c r="A13" s="772"/>
      <c r="B13" s="785"/>
      <c r="C13" s="786"/>
      <c r="D13" s="786"/>
      <c r="E13" s="787"/>
      <c r="F13" s="788"/>
      <c r="G13" s="789"/>
      <c r="H13" s="789"/>
      <c r="I13" s="790"/>
      <c r="J13" s="791"/>
      <c r="K13" s="792"/>
      <c r="L13" s="792"/>
      <c r="M13" s="793"/>
      <c r="N13" s="794"/>
      <c r="O13" s="792"/>
      <c r="P13" s="792"/>
      <c r="Q13" s="795"/>
    </row>
    <row r="14" spans="1:17" ht="30" customHeight="1">
      <c r="A14" s="772"/>
      <c r="B14" s="785"/>
      <c r="C14" s="786"/>
      <c r="D14" s="786"/>
      <c r="E14" s="787"/>
      <c r="F14" s="796"/>
      <c r="G14" s="797"/>
      <c r="H14" s="797"/>
      <c r="I14" s="798"/>
      <c r="J14" s="791"/>
      <c r="K14" s="792"/>
      <c r="L14" s="792"/>
      <c r="M14" s="793"/>
      <c r="N14" s="794"/>
      <c r="O14" s="792"/>
      <c r="P14" s="792"/>
      <c r="Q14" s="795"/>
    </row>
    <row r="15" spans="1:17" ht="30" customHeight="1">
      <c r="A15" s="772"/>
      <c r="B15" s="785"/>
      <c r="C15" s="786"/>
      <c r="D15" s="786"/>
      <c r="E15" s="787"/>
      <c r="F15" s="794"/>
      <c r="G15" s="792"/>
      <c r="H15" s="792"/>
      <c r="I15" s="795"/>
      <c r="J15" s="791"/>
      <c r="K15" s="792"/>
      <c r="L15" s="792"/>
      <c r="M15" s="793"/>
      <c r="N15" s="794"/>
      <c r="O15" s="792"/>
      <c r="P15" s="792"/>
      <c r="Q15" s="795"/>
    </row>
    <row r="16" spans="1:17" ht="30" customHeight="1">
      <c r="A16" s="772"/>
      <c r="B16" s="785"/>
      <c r="C16" s="786"/>
      <c r="D16" s="786"/>
      <c r="E16" s="787"/>
      <c r="F16" s="794"/>
      <c r="G16" s="792"/>
      <c r="H16" s="792"/>
      <c r="I16" s="795"/>
      <c r="J16" s="791"/>
      <c r="K16" s="792"/>
      <c r="L16" s="792"/>
      <c r="M16" s="793"/>
      <c r="N16" s="794"/>
      <c r="O16" s="792"/>
      <c r="P16" s="792"/>
      <c r="Q16" s="795"/>
    </row>
    <row r="17" spans="1:17" ht="30" customHeight="1">
      <c r="A17" s="773"/>
      <c r="B17" s="799"/>
      <c r="C17" s="800"/>
      <c r="D17" s="800"/>
      <c r="E17" s="801"/>
      <c r="F17" s="802"/>
      <c r="G17" s="803"/>
      <c r="H17" s="803"/>
      <c r="I17" s="804"/>
      <c r="J17" s="805"/>
      <c r="K17" s="803"/>
      <c r="L17" s="803"/>
      <c r="M17" s="806"/>
      <c r="N17" s="802"/>
      <c r="O17" s="803"/>
      <c r="P17" s="803"/>
      <c r="Q17" s="804"/>
    </row>
    <row r="18" spans="1:17" ht="30" customHeight="1">
      <c r="A18" s="807" t="s">
        <v>163</v>
      </c>
      <c r="B18" s="820"/>
      <c r="C18" s="821"/>
      <c r="D18" s="821"/>
      <c r="E18" s="821"/>
      <c r="F18" s="821"/>
      <c r="G18" s="821"/>
      <c r="H18" s="821"/>
      <c r="I18" s="821"/>
      <c r="J18" s="821"/>
      <c r="K18" s="821"/>
      <c r="L18" s="821"/>
      <c r="M18" s="821"/>
      <c r="N18" s="821"/>
      <c r="O18" s="821"/>
      <c r="P18" s="821"/>
      <c r="Q18" s="822"/>
    </row>
    <row r="19" spans="1:17" ht="30" customHeight="1">
      <c r="A19" s="808"/>
      <c r="B19" s="823"/>
      <c r="C19" s="824"/>
      <c r="D19" s="824"/>
      <c r="E19" s="824"/>
      <c r="F19" s="824"/>
      <c r="G19" s="824"/>
      <c r="H19" s="824"/>
      <c r="I19" s="824"/>
      <c r="J19" s="824"/>
      <c r="K19" s="824"/>
      <c r="L19" s="824"/>
      <c r="M19" s="824"/>
      <c r="N19" s="824"/>
      <c r="O19" s="824"/>
      <c r="P19" s="824"/>
      <c r="Q19" s="825"/>
    </row>
    <row r="20" spans="1:17" ht="30" customHeight="1">
      <c r="A20" s="808"/>
      <c r="B20" s="823"/>
      <c r="C20" s="824"/>
      <c r="D20" s="824"/>
      <c r="E20" s="824"/>
      <c r="F20" s="824"/>
      <c r="G20" s="824"/>
      <c r="H20" s="824"/>
      <c r="I20" s="824"/>
      <c r="J20" s="824"/>
      <c r="K20" s="824"/>
      <c r="L20" s="824"/>
      <c r="M20" s="824"/>
      <c r="N20" s="824"/>
      <c r="O20" s="824"/>
      <c r="P20" s="824"/>
      <c r="Q20" s="825"/>
    </row>
    <row r="21" spans="1:17" ht="30" customHeight="1">
      <c r="A21" s="808"/>
      <c r="B21" s="823"/>
      <c r="C21" s="824"/>
      <c r="D21" s="824"/>
      <c r="E21" s="824"/>
      <c r="F21" s="824"/>
      <c r="G21" s="824"/>
      <c r="H21" s="824"/>
      <c r="I21" s="824"/>
      <c r="J21" s="824"/>
      <c r="K21" s="824"/>
      <c r="L21" s="824"/>
      <c r="M21" s="824"/>
      <c r="N21" s="824"/>
      <c r="O21" s="824"/>
      <c r="P21" s="824"/>
      <c r="Q21" s="825"/>
    </row>
    <row r="22" spans="1:17" ht="30" customHeight="1">
      <c r="A22" s="809"/>
      <c r="B22" s="826"/>
      <c r="C22" s="827"/>
      <c r="D22" s="827"/>
      <c r="E22" s="827"/>
      <c r="F22" s="827"/>
      <c r="G22" s="827"/>
      <c r="H22" s="827"/>
      <c r="I22" s="827"/>
      <c r="J22" s="827"/>
      <c r="K22" s="827"/>
      <c r="L22" s="827"/>
      <c r="M22" s="827"/>
      <c r="N22" s="827"/>
      <c r="O22" s="827"/>
      <c r="P22" s="827"/>
      <c r="Q22" s="828"/>
    </row>
    <row r="23" spans="1:17" ht="30" customHeight="1">
      <c r="A23" s="807" t="s">
        <v>275</v>
      </c>
      <c r="B23" s="810" t="s">
        <v>274</v>
      </c>
      <c r="C23" s="811"/>
      <c r="D23" s="811"/>
      <c r="E23" s="811"/>
      <c r="F23" s="811"/>
      <c r="G23" s="811"/>
      <c r="H23" s="811"/>
      <c r="I23" s="811"/>
      <c r="J23" s="811"/>
      <c r="K23" s="811"/>
      <c r="L23" s="811"/>
      <c r="M23" s="811"/>
      <c r="N23" s="811"/>
      <c r="O23" s="811"/>
      <c r="P23" s="811"/>
      <c r="Q23" s="812"/>
    </row>
    <row r="24" spans="1:17" ht="30" customHeight="1">
      <c r="A24" s="808"/>
      <c r="B24" s="813"/>
      <c r="C24" s="814"/>
      <c r="D24" s="814"/>
      <c r="E24" s="814"/>
      <c r="F24" s="814"/>
      <c r="G24" s="814"/>
      <c r="H24" s="814"/>
      <c r="I24" s="814"/>
      <c r="J24" s="814"/>
      <c r="K24" s="814"/>
      <c r="L24" s="814"/>
      <c r="M24" s="814"/>
      <c r="N24" s="814"/>
      <c r="O24" s="814"/>
      <c r="P24" s="814"/>
      <c r="Q24" s="815"/>
    </row>
    <row r="25" spans="1:17" ht="30" customHeight="1">
      <c r="A25" s="808"/>
      <c r="B25" s="813"/>
      <c r="C25" s="814"/>
      <c r="D25" s="814"/>
      <c r="E25" s="814"/>
      <c r="F25" s="814"/>
      <c r="G25" s="814"/>
      <c r="H25" s="814"/>
      <c r="I25" s="814"/>
      <c r="J25" s="814"/>
      <c r="K25" s="814"/>
      <c r="L25" s="814"/>
      <c r="M25" s="814"/>
      <c r="N25" s="814"/>
      <c r="O25" s="814"/>
      <c r="P25" s="814"/>
      <c r="Q25" s="815"/>
    </row>
    <row r="26" spans="1:17" ht="30" customHeight="1">
      <c r="A26" s="808"/>
      <c r="B26" s="813"/>
      <c r="C26" s="814"/>
      <c r="D26" s="814"/>
      <c r="E26" s="814"/>
      <c r="F26" s="814"/>
      <c r="G26" s="814"/>
      <c r="H26" s="814"/>
      <c r="I26" s="814"/>
      <c r="J26" s="814"/>
      <c r="K26" s="814"/>
      <c r="L26" s="814"/>
      <c r="M26" s="814"/>
      <c r="N26" s="814"/>
      <c r="O26" s="814"/>
      <c r="P26" s="814"/>
      <c r="Q26" s="815"/>
    </row>
    <row r="27" spans="1:17" ht="30" customHeight="1">
      <c r="A27" s="808"/>
      <c r="B27" s="813"/>
      <c r="C27" s="814"/>
      <c r="D27" s="814"/>
      <c r="E27" s="814"/>
      <c r="F27" s="814"/>
      <c r="G27" s="814"/>
      <c r="H27" s="814"/>
      <c r="I27" s="814"/>
      <c r="J27" s="814"/>
      <c r="K27" s="814"/>
      <c r="L27" s="814"/>
      <c r="M27" s="814"/>
      <c r="N27" s="814"/>
      <c r="O27" s="814"/>
      <c r="P27" s="814"/>
      <c r="Q27" s="815"/>
    </row>
    <row r="28" spans="1:17" ht="30" customHeight="1">
      <c r="A28" s="808"/>
      <c r="B28" s="813"/>
      <c r="C28" s="814"/>
      <c r="D28" s="814"/>
      <c r="E28" s="814"/>
      <c r="F28" s="814"/>
      <c r="G28" s="814"/>
      <c r="H28" s="814"/>
      <c r="I28" s="814"/>
      <c r="J28" s="814"/>
      <c r="K28" s="814"/>
      <c r="L28" s="814"/>
      <c r="M28" s="814"/>
      <c r="N28" s="814"/>
      <c r="O28" s="814"/>
      <c r="P28" s="814"/>
      <c r="Q28" s="815"/>
    </row>
    <row r="29" spans="1:17" ht="30" customHeight="1">
      <c r="A29" s="808"/>
      <c r="B29" s="813"/>
      <c r="C29" s="814"/>
      <c r="D29" s="814"/>
      <c r="E29" s="814"/>
      <c r="F29" s="814"/>
      <c r="G29" s="814"/>
      <c r="H29" s="814"/>
      <c r="I29" s="814"/>
      <c r="J29" s="814"/>
      <c r="K29" s="814"/>
      <c r="L29" s="814"/>
      <c r="M29" s="814"/>
      <c r="N29" s="814"/>
      <c r="O29" s="814"/>
      <c r="P29" s="814"/>
      <c r="Q29" s="815"/>
    </row>
    <row r="30" spans="1:17" ht="30" customHeight="1">
      <c r="A30" s="808"/>
      <c r="B30" s="813"/>
      <c r="C30" s="814"/>
      <c r="D30" s="814"/>
      <c r="E30" s="814"/>
      <c r="F30" s="814"/>
      <c r="G30" s="814"/>
      <c r="H30" s="814"/>
      <c r="I30" s="814"/>
      <c r="J30" s="814"/>
      <c r="K30" s="814"/>
      <c r="L30" s="814"/>
      <c r="M30" s="814"/>
      <c r="N30" s="814"/>
      <c r="O30" s="814"/>
      <c r="P30" s="814"/>
      <c r="Q30" s="815"/>
    </row>
    <row r="31" spans="1:17" ht="30" customHeight="1">
      <c r="A31" s="808"/>
      <c r="B31" s="813"/>
      <c r="C31" s="814"/>
      <c r="D31" s="814"/>
      <c r="E31" s="814"/>
      <c r="F31" s="814"/>
      <c r="G31" s="814"/>
      <c r="H31" s="814"/>
      <c r="I31" s="814"/>
      <c r="J31" s="814"/>
      <c r="K31" s="814"/>
      <c r="L31" s="814"/>
      <c r="M31" s="814"/>
      <c r="N31" s="814"/>
      <c r="O31" s="814"/>
      <c r="P31" s="814"/>
      <c r="Q31" s="815"/>
    </row>
    <row r="32" spans="1:17" ht="30" customHeight="1">
      <c r="A32" s="809"/>
      <c r="B32" s="816"/>
      <c r="C32" s="817"/>
      <c r="D32" s="817"/>
      <c r="E32" s="817"/>
      <c r="F32" s="817"/>
      <c r="G32" s="817"/>
      <c r="H32" s="817"/>
      <c r="I32" s="817"/>
      <c r="J32" s="817"/>
      <c r="K32" s="817"/>
      <c r="L32" s="817"/>
      <c r="M32" s="817"/>
      <c r="N32" s="817"/>
      <c r="O32" s="817"/>
      <c r="P32" s="817"/>
      <c r="Q32" s="818"/>
    </row>
    <row r="33" spans="1:17" ht="30" customHeight="1">
      <c r="A33" s="819" t="s">
        <v>273</v>
      </c>
      <c r="B33" s="819"/>
      <c r="C33" s="819"/>
      <c r="D33" s="819"/>
      <c r="E33" s="819"/>
      <c r="F33" s="819"/>
      <c r="G33" s="819"/>
      <c r="H33" s="819"/>
      <c r="I33" s="819"/>
      <c r="J33" s="819"/>
      <c r="K33" s="819"/>
      <c r="L33" s="819"/>
      <c r="M33" s="819"/>
      <c r="N33" s="819"/>
      <c r="O33" s="819"/>
      <c r="P33" s="819"/>
      <c r="Q33" s="819"/>
    </row>
    <row r="34" spans="1:17" ht="30" customHeight="1">
      <c r="A34" s="51" t="str">
        <f>A1</f>
        <v>（【参考】　様式第4号）</v>
      </c>
    </row>
    <row r="35" spans="1:17" ht="30" customHeight="1">
      <c r="A35" s="829" t="s">
        <v>159</v>
      </c>
      <c r="B35" s="829"/>
      <c r="C35" s="829"/>
      <c r="D35" s="829"/>
      <c r="E35" s="829"/>
      <c r="F35" s="829"/>
      <c r="G35" s="829"/>
      <c r="H35" s="829"/>
      <c r="I35" s="829"/>
      <c r="J35" s="829"/>
      <c r="K35" s="829"/>
      <c r="L35" s="829"/>
      <c r="M35" s="829"/>
      <c r="N35" s="829"/>
      <c r="O35" s="829"/>
      <c r="P35" s="829"/>
      <c r="Q35" s="829"/>
    </row>
    <row r="36" spans="1:17" ht="30" customHeight="1">
      <c r="A36" s="53" t="s">
        <v>282</v>
      </c>
      <c r="B36" s="830">
        <f>'21号（報告鏡）'!$R$9</f>
        <v>0</v>
      </c>
      <c r="C36" s="831"/>
      <c r="D36" s="831"/>
      <c r="E36" s="831"/>
      <c r="F36" s="831"/>
      <c r="G36" s="831"/>
      <c r="H36" s="831"/>
      <c r="I36" s="831"/>
      <c r="J36" s="831"/>
      <c r="K36" s="831"/>
      <c r="L36" s="831"/>
      <c r="M36" s="831"/>
      <c r="N36" s="831"/>
      <c r="O36" s="831"/>
      <c r="P36" s="831"/>
      <c r="Q36" s="832"/>
    </row>
    <row r="37" spans="1:17" ht="30" customHeight="1">
      <c r="A37" s="178" t="s">
        <v>160</v>
      </c>
      <c r="B37" s="136" t="s">
        <v>180</v>
      </c>
      <c r="C37" s="137"/>
      <c r="D37" s="137" t="s">
        <v>67</v>
      </c>
      <c r="E37" s="137"/>
      <c r="F37" s="137" t="s">
        <v>158</v>
      </c>
      <c r="G37" s="137"/>
      <c r="H37" s="137" t="s">
        <v>71</v>
      </c>
      <c r="I37" s="137"/>
      <c r="J37" s="137" t="s">
        <v>280</v>
      </c>
      <c r="K37" s="137" t="s">
        <v>281</v>
      </c>
      <c r="L37" s="137"/>
      <c r="M37" s="137" t="s">
        <v>280</v>
      </c>
      <c r="N37" s="138"/>
      <c r="O37" s="138"/>
      <c r="P37" s="138"/>
      <c r="Q37" s="139"/>
    </row>
    <row r="38" spans="1:17" ht="30" customHeight="1">
      <c r="A38" s="177" t="s">
        <v>161</v>
      </c>
      <c r="B38" s="833"/>
      <c r="C38" s="726"/>
      <c r="D38" s="726"/>
      <c r="E38" s="726"/>
      <c r="F38" s="726"/>
      <c r="G38" s="726"/>
      <c r="H38" s="726"/>
      <c r="I38" s="726"/>
      <c r="J38" s="726"/>
      <c r="K38" s="726"/>
      <c r="L38" s="726"/>
      <c r="M38" s="726"/>
      <c r="N38" s="726"/>
      <c r="O38" s="726"/>
      <c r="P38" s="726"/>
      <c r="Q38" s="834"/>
    </row>
    <row r="39" spans="1:17" ht="30" customHeight="1">
      <c r="A39" s="835" t="s">
        <v>279</v>
      </c>
      <c r="B39" s="838" t="s">
        <v>278</v>
      </c>
      <c r="C39" s="839"/>
      <c r="D39" s="839"/>
      <c r="E39" s="840"/>
      <c r="F39" s="838" t="s">
        <v>277</v>
      </c>
      <c r="G39" s="839"/>
      <c r="H39" s="839"/>
      <c r="I39" s="840"/>
      <c r="J39" s="838" t="s">
        <v>276</v>
      </c>
      <c r="K39" s="839"/>
      <c r="L39" s="839"/>
      <c r="M39" s="839"/>
      <c r="N39" s="839"/>
      <c r="O39" s="839"/>
      <c r="P39" s="839"/>
      <c r="Q39" s="840"/>
    </row>
    <row r="40" spans="1:17" ht="30" customHeight="1">
      <c r="A40" s="836"/>
      <c r="B40" s="841"/>
      <c r="C40" s="842"/>
      <c r="D40" s="842"/>
      <c r="E40" s="843"/>
      <c r="F40" s="841"/>
      <c r="G40" s="842"/>
      <c r="H40" s="842"/>
      <c r="I40" s="843"/>
      <c r="J40" s="841"/>
      <c r="K40" s="842"/>
      <c r="L40" s="842"/>
      <c r="M40" s="842"/>
      <c r="N40" s="842"/>
      <c r="O40" s="842"/>
      <c r="P40" s="842"/>
      <c r="Q40" s="843"/>
    </row>
    <row r="41" spans="1:17" ht="30" customHeight="1">
      <c r="A41" s="836"/>
      <c r="B41" s="794"/>
      <c r="C41" s="792"/>
      <c r="D41" s="792"/>
      <c r="E41" s="795"/>
      <c r="F41" s="794"/>
      <c r="G41" s="792"/>
      <c r="H41" s="792"/>
      <c r="I41" s="795"/>
      <c r="J41" s="794"/>
      <c r="K41" s="792"/>
      <c r="L41" s="792"/>
      <c r="M41" s="792"/>
      <c r="N41" s="792"/>
      <c r="O41" s="792"/>
      <c r="P41" s="792"/>
      <c r="Q41" s="795"/>
    </row>
    <row r="42" spans="1:17" ht="30" customHeight="1">
      <c r="A42" s="836"/>
      <c r="B42" s="794"/>
      <c r="C42" s="792"/>
      <c r="D42" s="792"/>
      <c r="E42" s="795"/>
      <c r="F42" s="794"/>
      <c r="G42" s="792"/>
      <c r="H42" s="792"/>
      <c r="I42" s="795"/>
      <c r="J42" s="794"/>
      <c r="K42" s="792"/>
      <c r="L42" s="792"/>
      <c r="M42" s="792"/>
      <c r="N42" s="792"/>
      <c r="O42" s="792"/>
      <c r="P42" s="792"/>
      <c r="Q42" s="795"/>
    </row>
    <row r="43" spans="1:17" ht="30" customHeight="1">
      <c r="A43" s="837"/>
      <c r="B43" s="802"/>
      <c r="C43" s="803"/>
      <c r="D43" s="803"/>
      <c r="E43" s="804"/>
      <c r="F43" s="802"/>
      <c r="G43" s="803"/>
      <c r="H43" s="803"/>
      <c r="I43" s="804"/>
      <c r="J43" s="802"/>
      <c r="K43" s="803"/>
      <c r="L43" s="803"/>
      <c r="M43" s="803"/>
      <c r="N43" s="803"/>
      <c r="O43" s="803"/>
      <c r="P43" s="803"/>
      <c r="Q43" s="804"/>
    </row>
    <row r="44" spans="1:17" ht="30" customHeight="1">
      <c r="A44" s="771" t="s">
        <v>162</v>
      </c>
      <c r="B44" s="774"/>
      <c r="C44" s="775"/>
      <c r="D44" s="775"/>
      <c r="E44" s="776"/>
      <c r="F44" s="777"/>
      <c r="G44" s="778"/>
      <c r="H44" s="778"/>
      <c r="I44" s="779"/>
      <c r="J44" s="780"/>
      <c r="K44" s="781"/>
      <c r="L44" s="781"/>
      <c r="M44" s="782"/>
      <c r="N44" s="783"/>
      <c r="O44" s="781"/>
      <c r="P44" s="781"/>
      <c r="Q44" s="784"/>
    </row>
    <row r="45" spans="1:17" ht="30" customHeight="1">
      <c r="A45" s="772"/>
      <c r="B45" s="785"/>
      <c r="C45" s="786"/>
      <c r="D45" s="786"/>
      <c r="E45" s="787"/>
      <c r="F45" s="788"/>
      <c r="G45" s="789"/>
      <c r="H45" s="789"/>
      <c r="I45" s="790"/>
      <c r="J45" s="791"/>
      <c r="K45" s="792"/>
      <c r="L45" s="792"/>
      <c r="M45" s="793"/>
      <c r="N45" s="794"/>
      <c r="O45" s="792"/>
      <c r="P45" s="792"/>
      <c r="Q45" s="795"/>
    </row>
    <row r="46" spans="1:17" ht="30" customHeight="1">
      <c r="A46" s="772"/>
      <c r="B46" s="785"/>
      <c r="C46" s="786"/>
      <c r="D46" s="786"/>
      <c r="E46" s="787"/>
      <c r="F46" s="788"/>
      <c r="G46" s="789"/>
      <c r="H46" s="789"/>
      <c r="I46" s="790"/>
      <c r="J46" s="791"/>
      <c r="K46" s="792"/>
      <c r="L46" s="792"/>
      <c r="M46" s="793"/>
      <c r="N46" s="794"/>
      <c r="O46" s="792"/>
      <c r="P46" s="792"/>
      <c r="Q46" s="795"/>
    </row>
    <row r="47" spans="1:17" ht="30" customHeight="1">
      <c r="A47" s="772"/>
      <c r="B47" s="785"/>
      <c r="C47" s="786"/>
      <c r="D47" s="786"/>
      <c r="E47" s="787"/>
      <c r="F47" s="796"/>
      <c r="G47" s="797"/>
      <c r="H47" s="797"/>
      <c r="I47" s="798"/>
      <c r="J47" s="791"/>
      <c r="K47" s="792"/>
      <c r="L47" s="792"/>
      <c r="M47" s="793"/>
      <c r="N47" s="794"/>
      <c r="O47" s="792"/>
      <c r="P47" s="792"/>
      <c r="Q47" s="795"/>
    </row>
    <row r="48" spans="1:17" ht="30" customHeight="1">
      <c r="A48" s="772"/>
      <c r="B48" s="785"/>
      <c r="C48" s="786"/>
      <c r="D48" s="786"/>
      <c r="E48" s="787"/>
      <c r="F48" s="794"/>
      <c r="G48" s="792"/>
      <c r="H48" s="792"/>
      <c r="I48" s="795"/>
      <c r="J48" s="791"/>
      <c r="K48" s="792"/>
      <c r="L48" s="792"/>
      <c r="M48" s="793"/>
      <c r="N48" s="794"/>
      <c r="O48" s="792"/>
      <c r="P48" s="792"/>
      <c r="Q48" s="795"/>
    </row>
    <row r="49" spans="1:17" ht="30" customHeight="1">
      <c r="A49" s="772"/>
      <c r="B49" s="785"/>
      <c r="C49" s="786"/>
      <c r="D49" s="786"/>
      <c r="E49" s="787"/>
      <c r="F49" s="794"/>
      <c r="G49" s="792"/>
      <c r="H49" s="792"/>
      <c r="I49" s="795"/>
      <c r="J49" s="791"/>
      <c r="K49" s="792"/>
      <c r="L49" s="792"/>
      <c r="M49" s="793"/>
      <c r="N49" s="794"/>
      <c r="O49" s="792"/>
      <c r="P49" s="792"/>
      <c r="Q49" s="795"/>
    </row>
    <row r="50" spans="1:17" ht="30" customHeight="1">
      <c r="A50" s="773"/>
      <c r="B50" s="799"/>
      <c r="C50" s="800"/>
      <c r="D50" s="800"/>
      <c r="E50" s="801"/>
      <c r="F50" s="802"/>
      <c r="G50" s="803"/>
      <c r="H50" s="803"/>
      <c r="I50" s="804"/>
      <c r="J50" s="805"/>
      <c r="K50" s="803"/>
      <c r="L50" s="803"/>
      <c r="M50" s="806"/>
      <c r="N50" s="802"/>
      <c r="O50" s="803"/>
      <c r="P50" s="803"/>
      <c r="Q50" s="804"/>
    </row>
    <row r="51" spans="1:17" ht="30" customHeight="1">
      <c r="A51" s="807" t="s">
        <v>163</v>
      </c>
      <c r="B51" s="820"/>
      <c r="C51" s="821"/>
      <c r="D51" s="821"/>
      <c r="E51" s="821"/>
      <c r="F51" s="821"/>
      <c r="G51" s="821"/>
      <c r="H51" s="821"/>
      <c r="I51" s="821"/>
      <c r="J51" s="821"/>
      <c r="K51" s="821"/>
      <c r="L51" s="821"/>
      <c r="M51" s="821"/>
      <c r="N51" s="821"/>
      <c r="O51" s="821"/>
      <c r="P51" s="821"/>
      <c r="Q51" s="822"/>
    </row>
    <row r="52" spans="1:17" ht="30" customHeight="1">
      <c r="A52" s="808"/>
      <c r="B52" s="823"/>
      <c r="C52" s="824"/>
      <c r="D52" s="824"/>
      <c r="E52" s="824"/>
      <c r="F52" s="824"/>
      <c r="G52" s="824"/>
      <c r="H52" s="824"/>
      <c r="I52" s="824"/>
      <c r="J52" s="824"/>
      <c r="K52" s="824"/>
      <c r="L52" s="824"/>
      <c r="M52" s="824"/>
      <c r="N52" s="824"/>
      <c r="O52" s="824"/>
      <c r="P52" s="824"/>
      <c r="Q52" s="825"/>
    </row>
    <row r="53" spans="1:17" ht="30" customHeight="1">
      <c r="A53" s="808"/>
      <c r="B53" s="823"/>
      <c r="C53" s="824"/>
      <c r="D53" s="824"/>
      <c r="E53" s="824"/>
      <c r="F53" s="824"/>
      <c r="G53" s="824"/>
      <c r="H53" s="824"/>
      <c r="I53" s="824"/>
      <c r="J53" s="824"/>
      <c r="K53" s="824"/>
      <c r="L53" s="824"/>
      <c r="M53" s="824"/>
      <c r="N53" s="824"/>
      <c r="O53" s="824"/>
      <c r="P53" s="824"/>
      <c r="Q53" s="825"/>
    </row>
    <row r="54" spans="1:17" ht="30" customHeight="1">
      <c r="A54" s="808"/>
      <c r="B54" s="823"/>
      <c r="C54" s="824"/>
      <c r="D54" s="824"/>
      <c r="E54" s="824"/>
      <c r="F54" s="824"/>
      <c r="G54" s="824"/>
      <c r="H54" s="824"/>
      <c r="I54" s="824"/>
      <c r="J54" s="824"/>
      <c r="K54" s="824"/>
      <c r="L54" s="824"/>
      <c r="M54" s="824"/>
      <c r="N54" s="824"/>
      <c r="O54" s="824"/>
      <c r="P54" s="824"/>
      <c r="Q54" s="825"/>
    </row>
    <row r="55" spans="1:17" ht="30" customHeight="1">
      <c r="A55" s="809"/>
      <c r="B55" s="826"/>
      <c r="C55" s="827"/>
      <c r="D55" s="827"/>
      <c r="E55" s="827"/>
      <c r="F55" s="827"/>
      <c r="G55" s="827"/>
      <c r="H55" s="827"/>
      <c r="I55" s="827"/>
      <c r="J55" s="827"/>
      <c r="K55" s="827"/>
      <c r="L55" s="827"/>
      <c r="M55" s="827"/>
      <c r="N55" s="827"/>
      <c r="O55" s="827"/>
      <c r="P55" s="827"/>
      <c r="Q55" s="828"/>
    </row>
    <row r="56" spans="1:17" ht="30" customHeight="1">
      <c r="A56" s="807" t="s">
        <v>275</v>
      </c>
      <c r="B56" s="810" t="s">
        <v>274</v>
      </c>
      <c r="C56" s="811"/>
      <c r="D56" s="811"/>
      <c r="E56" s="811"/>
      <c r="F56" s="811"/>
      <c r="G56" s="811"/>
      <c r="H56" s="811"/>
      <c r="I56" s="811"/>
      <c r="J56" s="811"/>
      <c r="K56" s="811"/>
      <c r="L56" s="811"/>
      <c r="M56" s="811"/>
      <c r="N56" s="811"/>
      <c r="O56" s="811"/>
      <c r="P56" s="811"/>
      <c r="Q56" s="812"/>
    </row>
    <row r="57" spans="1:17" ht="30" customHeight="1">
      <c r="A57" s="808"/>
      <c r="B57" s="813"/>
      <c r="C57" s="814"/>
      <c r="D57" s="814"/>
      <c r="E57" s="814"/>
      <c r="F57" s="814"/>
      <c r="G57" s="814"/>
      <c r="H57" s="814"/>
      <c r="I57" s="814"/>
      <c r="J57" s="814"/>
      <c r="K57" s="814"/>
      <c r="L57" s="814"/>
      <c r="M57" s="814"/>
      <c r="N57" s="814"/>
      <c r="O57" s="814"/>
      <c r="P57" s="814"/>
      <c r="Q57" s="815"/>
    </row>
    <row r="58" spans="1:17" ht="30" customHeight="1">
      <c r="A58" s="808"/>
      <c r="B58" s="813"/>
      <c r="C58" s="814"/>
      <c r="D58" s="814"/>
      <c r="E58" s="814"/>
      <c r="F58" s="814"/>
      <c r="G58" s="814"/>
      <c r="H58" s="814"/>
      <c r="I58" s="814"/>
      <c r="J58" s="814"/>
      <c r="K58" s="814"/>
      <c r="L58" s="814"/>
      <c r="M58" s="814"/>
      <c r="N58" s="814"/>
      <c r="O58" s="814"/>
      <c r="P58" s="814"/>
      <c r="Q58" s="815"/>
    </row>
    <row r="59" spans="1:17" ht="30" customHeight="1">
      <c r="A59" s="808"/>
      <c r="B59" s="813"/>
      <c r="C59" s="814"/>
      <c r="D59" s="814"/>
      <c r="E59" s="814"/>
      <c r="F59" s="814"/>
      <c r="G59" s="814"/>
      <c r="H59" s="814"/>
      <c r="I59" s="814"/>
      <c r="J59" s="814"/>
      <c r="K59" s="814"/>
      <c r="L59" s="814"/>
      <c r="M59" s="814"/>
      <c r="N59" s="814"/>
      <c r="O59" s="814"/>
      <c r="P59" s="814"/>
      <c r="Q59" s="815"/>
    </row>
    <row r="60" spans="1:17" ht="30" customHeight="1">
      <c r="A60" s="808"/>
      <c r="B60" s="813"/>
      <c r="C60" s="814"/>
      <c r="D60" s="814"/>
      <c r="E60" s="814"/>
      <c r="F60" s="814"/>
      <c r="G60" s="814"/>
      <c r="H60" s="814"/>
      <c r="I60" s="814"/>
      <c r="J60" s="814"/>
      <c r="K60" s="814"/>
      <c r="L60" s="814"/>
      <c r="M60" s="814"/>
      <c r="N60" s="814"/>
      <c r="O60" s="814"/>
      <c r="P60" s="814"/>
      <c r="Q60" s="815"/>
    </row>
    <row r="61" spans="1:17" ht="30" customHeight="1">
      <c r="A61" s="808"/>
      <c r="B61" s="813"/>
      <c r="C61" s="814"/>
      <c r="D61" s="814"/>
      <c r="E61" s="814"/>
      <c r="F61" s="814"/>
      <c r="G61" s="814"/>
      <c r="H61" s="814"/>
      <c r="I61" s="814"/>
      <c r="J61" s="814"/>
      <c r="K61" s="814"/>
      <c r="L61" s="814"/>
      <c r="M61" s="814"/>
      <c r="N61" s="814"/>
      <c r="O61" s="814"/>
      <c r="P61" s="814"/>
      <c r="Q61" s="815"/>
    </row>
    <row r="62" spans="1:17" ht="30" customHeight="1">
      <c r="A62" s="808"/>
      <c r="B62" s="813"/>
      <c r="C62" s="814"/>
      <c r="D62" s="814"/>
      <c r="E62" s="814"/>
      <c r="F62" s="814"/>
      <c r="G62" s="814"/>
      <c r="H62" s="814"/>
      <c r="I62" s="814"/>
      <c r="J62" s="814"/>
      <c r="K62" s="814"/>
      <c r="L62" s="814"/>
      <c r="M62" s="814"/>
      <c r="N62" s="814"/>
      <c r="O62" s="814"/>
      <c r="P62" s="814"/>
      <c r="Q62" s="815"/>
    </row>
    <row r="63" spans="1:17" ht="30" customHeight="1">
      <c r="A63" s="808"/>
      <c r="B63" s="813"/>
      <c r="C63" s="814"/>
      <c r="D63" s="814"/>
      <c r="E63" s="814"/>
      <c r="F63" s="814"/>
      <c r="G63" s="814"/>
      <c r="H63" s="814"/>
      <c r="I63" s="814"/>
      <c r="J63" s="814"/>
      <c r="K63" s="814"/>
      <c r="L63" s="814"/>
      <c r="M63" s="814"/>
      <c r="N63" s="814"/>
      <c r="O63" s="814"/>
      <c r="P63" s="814"/>
      <c r="Q63" s="815"/>
    </row>
    <row r="64" spans="1:17" ht="30" customHeight="1">
      <c r="A64" s="808"/>
      <c r="B64" s="813"/>
      <c r="C64" s="814"/>
      <c r="D64" s="814"/>
      <c r="E64" s="814"/>
      <c r="F64" s="814"/>
      <c r="G64" s="814"/>
      <c r="H64" s="814"/>
      <c r="I64" s="814"/>
      <c r="J64" s="814"/>
      <c r="K64" s="814"/>
      <c r="L64" s="814"/>
      <c r="M64" s="814"/>
      <c r="N64" s="814"/>
      <c r="O64" s="814"/>
      <c r="P64" s="814"/>
      <c r="Q64" s="815"/>
    </row>
    <row r="65" spans="1:17" ht="30" customHeight="1">
      <c r="A65" s="809"/>
      <c r="B65" s="816"/>
      <c r="C65" s="817"/>
      <c r="D65" s="817"/>
      <c r="E65" s="817"/>
      <c r="F65" s="817"/>
      <c r="G65" s="817"/>
      <c r="H65" s="817"/>
      <c r="I65" s="817"/>
      <c r="J65" s="817"/>
      <c r="K65" s="817"/>
      <c r="L65" s="817"/>
      <c r="M65" s="817"/>
      <c r="N65" s="817"/>
      <c r="O65" s="817"/>
      <c r="P65" s="817"/>
      <c r="Q65" s="818"/>
    </row>
    <row r="66" spans="1:17" ht="30" customHeight="1">
      <c r="A66" s="819" t="s">
        <v>273</v>
      </c>
      <c r="B66" s="819"/>
      <c r="C66" s="819"/>
      <c r="D66" s="819"/>
      <c r="E66" s="819"/>
      <c r="F66" s="819"/>
      <c r="G66" s="819"/>
      <c r="H66" s="819"/>
      <c r="I66" s="819"/>
      <c r="J66" s="819"/>
      <c r="K66" s="819"/>
      <c r="L66" s="819"/>
      <c r="M66" s="819"/>
      <c r="N66" s="819"/>
      <c r="O66" s="819"/>
      <c r="P66" s="819"/>
      <c r="Q66" s="819"/>
    </row>
    <row r="67" spans="1:17" ht="30" customHeight="1"/>
    <row r="68" spans="1:17" ht="30" customHeight="1"/>
    <row r="69" spans="1:17" ht="30" customHeight="1"/>
    <row r="70" spans="1:17" ht="30" customHeight="1"/>
    <row r="71" spans="1:17" ht="30" customHeight="1"/>
    <row r="72" spans="1:17" ht="30" customHeight="1"/>
    <row r="73" spans="1:17" ht="30" customHeight="1"/>
    <row r="74" spans="1:17" ht="30" customHeight="1"/>
    <row r="75" spans="1:17" ht="30" customHeight="1"/>
    <row r="76" spans="1:17" ht="30" customHeight="1"/>
  </sheetData>
  <mergeCells count="114">
    <mergeCell ref="N11:Q11"/>
    <mergeCell ref="B12:E12"/>
    <mergeCell ref="A2:Q2"/>
    <mergeCell ref="B3:Q3"/>
    <mergeCell ref="B5:Q5"/>
    <mergeCell ref="B6:E6"/>
    <mergeCell ref="F6:I6"/>
    <mergeCell ref="A6:A10"/>
    <mergeCell ref="J6:Q6"/>
    <mergeCell ref="B7:E7"/>
    <mergeCell ref="F7:I7"/>
    <mergeCell ref="J7:Q7"/>
    <mergeCell ref="B8:E8"/>
    <mergeCell ref="F8:I8"/>
    <mergeCell ref="J8:Q8"/>
    <mergeCell ref="B9:E9"/>
    <mergeCell ref="F9:I9"/>
    <mergeCell ref="J9:Q9"/>
    <mergeCell ref="B10:E10"/>
    <mergeCell ref="F10:I10"/>
    <mergeCell ref="J10:Q10"/>
    <mergeCell ref="B14:E14"/>
    <mergeCell ref="F14:I14"/>
    <mergeCell ref="J14:M14"/>
    <mergeCell ref="N14:Q14"/>
    <mergeCell ref="B15:E15"/>
    <mergeCell ref="F15:I15"/>
    <mergeCell ref="J15:M15"/>
    <mergeCell ref="N15:Q15"/>
    <mergeCell ref="B16:E16"/>
    <mergeCell ref="F16:I16"/>
    <mergeCell ref="J16:M16"/>
    <mergeCell ref="N16:Q16"/>
    <mergeCell ref="A33:Q33"/>
    <mergeCell ref="A18:A22"/>
    <mergeCell ref="B18:Q18"/>
    <mergeCell ref="B19:Q19"/>
    <mergeCell ref="B20:Q20"/>
    <mergeCell ref="B21:Q21"/>
    <mergeCell ref="B22:Q22"/>
    <mergeCell ref="F12:I12"/>
    <mergeCell ref="J12:M12"/>
    <mergeCell ref="N12:Q12"/>
    <mergeCell ref="B13:E13"/>
    <mergeCell ref="F13:I13"/>
    <mergeCell ref="J13:M13"/>
    <mergeCell ref="N13:Q13"/>
    <mergeCell ref="B17:E17"/>
    <mergeCell ref="F17:I17"/>
    <mergeCell ref="J17:M17"/>
    <mergeCell ref="N17:Q17"/>
    <mergeCell ref="A23:A32"/>
    <mergeCell ref="B23:Q32"/>
    <mergeCell ref="A11:A17"/>
    <mergeCell ref="B11:E11"/>
    <mergeCell ref="F11:I11"/>
    <mergeCell ref="J11:M11"/>
    <mergeCell ref="A35:Q35"/>
    <mergeCell ref="B36:Q36"/>
    <mergeCell ref="J49:M49"/>
    <mergeCell ref="B38:Q38"/>
    <mergeCell ref="A39:A43"/>
    <mergeCell ref="B39:E39"/>
    <mergeCell ref="F39:I39"/>
    <mergeCell ref="J39:Q39"/>
    <mergeCell ref="B40:E40"/>
    <mergeCell ref="F40:I40"/>
    <mergeCell ref="J40:Q40"/>
    <mergeCell ref="B41:E41"/>
    <mergeCell ref="F41:I41"/>
    <mergeCell ref="J41:Q41"/>
    <mergeCell ref="B42:E42"/>
    <mergeCell ref="F42:I42"/>
    <mergeCell ref="J42:Q42"/>
    <mergeCell ref="B43:E43"/>
    <mergeCell ref="F43:I43"/>
    <mergeCell ref="J43:Q43"/>
    <mergeCell ref="F46:I46"/>
    <mergeCell ref="J46:M46"/>
    <mergeCell ref="N46:Q46"/>
    <mergeCell ref="B47:E47"/>
    <mergeCell ref="A56:A65"/>
    <mergeCell ref="B56:Q65"/>
    <mergeCell ref="A66:Q66"/>
    <mergeCell ref="A51:A55"/>
    <mergeCell ref="B51:Q51"/>
    <mergeCell ref="B52:Q52"/>
    <mergeCell ref="B53:Q53"/>
    <mergeCell ref="B54:Q54"/>
    <mergeCell ref="B55:Q55"/>
    <mergeCell ref="A44:A50"/>
    <mergeCell ref="B44:E44"/>
    <mergeCell ref="F44:I44"/>
    <mergeCell ref="J44:M44"/>
    <mergeCell ref="N44:Q44"/>
    <mergeCell ref="B45:E45"/>
    <mergeCell ref="F45:I45"/>
    <mergeCell ref="J45:M45"/>
    <mergeCell ref="N45:Q45"/>
    <mergeCell ref="B46:E46"/>
    <mergeCell ref="F47:I47"/>
    <mergeCell ref="J47:M47"/>
    <mergeCell ref="N47:Q47"/>
    <mergeCell ref="B48:E48"/>
    <mergeCell ref="F48:I48"/>
    <mergeCell ref="J48:M48"/>
    <mergeCell ref="N48:Q48"/>
    <mergeCell ref="N49:Q49"/>
    <mergeCell ref="B50:E50"/>
    <mergeCell ref="F50:I50"/>
    <mergeCell ref="J50:M50"/>
    <mergeCell ref="N50:Q50"/>
    <mergeCell ref="B49:E49"/>
    <mergeCell ref="F49:I49"/>
  </mergeCells>
  <phoneticPr fontId="1"/>
  <dataValidations count="2">
    <dataValidation type="list" allowBlank="1" showInputMessage="1" showErrorMessage="1" sqref="C4 C37" xr:uid="{00000000-0002-0000-0500-000000000000}">
      <formula1>"2,3,4,5,6,7"</formula1>
    </dataValidation>
    <dataValidation type="list" allowBlank="1" showInputMessage="1" showErrorMessage="1" sqref="E4 E37" xr:uid="{00000000-0002-0000-0500-000001000000}">
      <formula1>"1,2,3,4,5,6,7,8,9,10,11,12"</formula1>
    </dataValidation>
  </dataValidations>
  <printOptions horizontalCentered="1" verticalCentered="1"/>
  <pageMargins left="0.19685039370078741" right="0.19685039370078741" top="0" bottom="0" header="0.31496062992125984" footer="0.31496062992125984"/>
  <pageSetup paperSize="9" scale="9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0">
    <tabColor rgb="FFFFFF00"/>
  </sheetPr>
  <dimension ref="A1:AG79"/>
  <sheetViews>
    <sheetView showZeros="0" view="pageBreakPreview" zoomScale="115" zoomScaleNormal="100" zoomScaleSheetLayoutView="115" workbookViewId="0">
      <selection activeCell="N45" sqref="N45:P45"/>
    </sheetView>
  </sheetViews>
  <sheetFormatPr defaultRowHeight="13.5"/>
  <cols>
    <col min="1" max="1" width="3.625" style="34" customWidth="1"/>
    <col min="2" max="31" width="2.625" style="35" customWidth="1"/>
    <col min="32" max="34" width="2.625" customWidth="1"/>
  </cols>
  <sheetData>
    <row r="1" spans="1:33" ht="28.5" customHeight="1">
      <c r="A1" s="25" t="s">
        <v>565</v>
      </c>
      <c r="B1" s="25"/>
      <c r="C1" s="25"/>
      <c r="D1" s="25"/>
      <c r="E1" s="25"/>
      <c r="F1" s="25"/>
      <c r="G1" s="25"/>
      <c r="H1" s="25"/>
      <c r="I1" s="25"/>
      <c r="J1" s="25"/>
      <c r="K1" s="25"/>
      <c r="L1" s="25"/>
      <c r="M1" s="25"/>
      <c r="N1" s="25"/>
      <c r="O1" s="25"/>
      <c r="P1" s="25"/>
      <c r="Q1" s="25"/>
      <c r="R1" s="25"/>
      <c r="S1" s="25"/>
      <c r="T1" s="25"/>
      <c r="U1" s="26"/>
      <c r="V1" s="26"/>
      <c r="W1" s="26"/>
      <c r="X1" s="26"/>
      <c r="Y1" s="26"/>
      <c r="Z1" s="26"/>
      <c r="AA1" s="26"/>
      <c r="AB1" s="26"/>
      <c r="AC1" s="26"/>
      <c r="AD1" s="26"/>
      <c r="AE1" s="26"/>
      <c r="AF1" s="4"/>
      <c r="AG1" s="4"/>
    </row>
    <row r="2" spans="1:33" ht="28.5" customHeight="1">
      <c r="A2" s="27"/>
      <c r="B2" s="28"/>
      <c r="C2" s="28"/>
      <c r="D2" s="28"/>
      <c r="E2" s="28"/>
      <c r="F2" s="28"/>
      <c r="G2" s="28"/>
      <c r="H2" s="29"/>
      <c r="I2" s="29"/>
      <c r="K2" s="850" t="s">
        <v>180</v>
      </c>
      <c r="L2" s="850"/>
      <c r="M2" s="851">
        <f>'21号（報告鏡）'!E13</f>
        <v>0</v>
      </c>
      <c r="N2" s="851"/>
      <c r="O2" s="28" t="s">
        <v>75</v>
      </c>
      <c r="P2" s="26"/>
      <c r="Q2" s="28"/>
      <c r="R2" s="28"/>
      <c r="S2" s="28"/>
      <c r="T2" s="28"/>
      <c r="U2" s="28"/>
      <c r="V2" s="28"/>
      <c r="W2" s="28"/>
      <c r="X2" s="28"/>
      <c r="Y2" s="28"/>
      <c r="Z2" s="28"/>
      <c r="AA2" s="28"/>
      <c r="AB2" s="28"/>
      <c r="AC2" s="28"/>
      <c r="AD2" s="28"/>
      <c r="AE2" s="26"/>
      <c r="AF2" s="4"/>
      <c r="AG2" s="4"/>
    </row>
    <row r="3" spans="1:33" ht="28.5" customHeight="1">
      <c r="A3" s="24"/>
      <c r="B3" s="24"/>
      <c r="C3" s="24"/>
      <c r="D3" s="24"/>
      <c r="E3" s="25"/>
      <c r="F3" s="24"/>
      <c r="G3" s="24"/>
      <c r="H3" s="24"/>
      <c r="I3" s="24"/>
      <c r="P3" s="852" t="s">
        <v>246</v>
      </c>
      <c r="Q3" s="852"/>
      <c r="R3" s="852"/>
      <c r="S3" s="852"/>
      <c r="T3" s="852"/>
      <c r="U3" s="853">
        <f>'21号（報告鏡）'!$R$9</f>
        <v>0</v>
      </c>
      <c r="V3" s="853"/>
      <c r="W3" s="853"/>
      <c r="X3" s="853"/>
      <c r="Y3" s="853"/>
      <c r="Z3" s="853"/>
      <c r="AA3" s="853"/>
      <c r="AB3" s="853"/>
      <c r="AC3" s="853"/>
      <c r="AD3" s="853"/>
      <c r="AE3" s="853"/>
      <c r="AF3" s="853"/>
      <c r="AG3" s="853"/>
    </row>
    <row r="4" spans="1:33" ht="28.5" customHeight="1">
      <c r="A4" s="27">
        <v>1</v>
      </c>
      <c r="B4" s="30" t="s">
        <v>255</v>
      </c>
      <c r="C4" s="27"/>
      <c r="D4" s="27"/>
      <c r="E4" s="27"/>
      <c r="F4" s="27"/>
      <c r="G4" s="27"/>
      <c r="H4" s="27"/>
      <c r="I4" s="27"/>
      <c r="J4" s="27"/>
      <c r="K4" s="27"/>
      <c r="L4" s="27"/>
      <c r="M4" s="27"/>
      <c r="N4" s="27"/>
      <c r="O4" s="27"/>
      <c r="P4" s="27"/>
      <c r="Q4" s="27"/>
      <c r="R4" s="27"/>
      <c r="S4" s="27"/>
      <c r="T4" s="27"/>
      <c r="U4" s="31"/>
      <c r="V4" s="31"/>
      <c r="W4" s="31"/>
      <c r="X4" s="31"/>
      <c r="Y4" s="31"/>
      <c r="Z4" s="26"/>
      <c r="AA4" s="26"/>
      <c r="AB4" s="26"/>
      <c r="AC4" s="26"/>
      <c r="AD4" s="31"/>
      <c r="AE4" s="26"/>
      <c r="AF4" s="4"/>
      <c r="AG4" s="4"/>
    </row>
    <row r="5" spans="1:33" ht="28.5" customHeight="1">
      <c r="A5" s="27"/>
      <c r="B5" s="854" t="s">
        <v>294</v>
      </c>
      <c r="C5" s="854"/>
      <c r="D5" s="854"/>
      <c r="E5" s="854"/>
      <c r="F5" s="854"/>
      <c r="G5" s="854"/>
      <c r="H5" s="854"/>
      <c r="I5" s="854"/>
      <c r="J5" s="854"/>
      <c r="K5" s="855"/>
      <c r="L5" s="855"/>
      <c r="M5" s="855"/>
      <c r="N5" s="855"/>
      <c r="O5" s="855"/>
      <c r="P5" s="855"/>
      <c r="Q5" s="855"/>
      <c r="R5" s="855"/>
      <c r="S5" s="855"/>
      <c r="T5" s="855"/>
      <c r="U5" s="855"/>
      <c r="V5" s="855"/>
      <c r="W5" s="855"/>
      <c r="X5" s="855"/>
      <c r="Y5" s="855"/>
      <c r="Z5" s="855"/>
      <c r="AA5" s="855"/>
      <c r="AB5" s="855"/>
      <c r="AC5" s="855"/>
      <c r="AD5" s="855"/>
      <c r="AE5" s="855"/>
      <c r="AF5" s="855"/>
      <c r="AG5" s="855"/>
    </row>
    <row r="6" spans="1:33" ht="28.5" customHeight="1">
      <c r="A6" s="27"/>
      <c r="B6" s="854" t="s">
        <v>295</v>
      </c>
      <c r="C6" s="854"/>
      <c r="D6" s="854"/>
      <c r="E6" s="854"/>
      <c r="F6" s="854"/>
      <c r="G6" s="854"/>
      <c r="H6" s="854"/>
      <c r="I6" s="854"/>
      <c r="J6" s="854"/>
      <c r="K6" s="855"/>
      <c r="L6" s="855"/>
      <c r="M6" s="855"/>
      <c r="N6" s="855"/>
      <c r="O6" s="855"/>
      <c r="P6" s="855"/>
      <c r="Q6" s="855"/>
      <c r="R6" s="855"/>
      <c r="S6" s="855"/>
      <c r="T6" s="855"/>
      <c r="U6" s="855"/>
      <c r="V6" s="855"/>
      <c r="W6" s="855"/>
      <c r="X6" s="855"/>
      <c r="Y6" s="855"/>
      <c r="Z6" s="855"/>
      <c r="AA6" s="855"/>
      <c r="AB6" s="855"/>
      <c r="AC6" s="855"/>
      <c r="AD6" s="855"/>
      <c r="AE6" s="855"/>
      <c r="AF6" s="855"/>
      <c r="AG6" s="855"/>
    </row>
    <row r="7" spans="1:33" ht="28.5" customHeight="1">
      <c r="A7" s="24"/>
      <c r="B7" s="854" t="s">
        <v>296</v>
      </c>
      <c r="C7" s="854"/>
      <c r="D7" s="854"/>
      <c r="E7" s="854"/>
      <c r="F7" s="854"/>
      <c r="G7" s="854"/>
      <c r="H7" s="854"/>
      <c r="I7" s="854"/>
      <c r="J7" s="854"/>
      <c r="K7" s="855"/>
      <c r="L7" s="855"/>
      <c r="M7" s="855"/>
      <c r="N7" s="855"/>
      <c r="O7" s="855"/>
      <c r="P7" s="855"/>
      <c r="Q7" s="855"/>
      <c r="R7" s="855"/>
      <c r="S7" s="855"/>
      <c r="T7" s="855"/>
      <c r="U7" s="855"/>
      <c r="V7" s="855"/>
      <c r="W7" s="855"/>
      <c r="X7" s="855"/>
      <c r="Y7" s="855"/>
      <c r="Z7" s="855"/>
      <c r="AA7" s="855"/>
      <c r="AB7" s="855"/>
      <c r="AC7" s="855"/>
      <c r="AD7" s="855"/>
      <c r="AE7" s="855"/>
      <c r="AF7" s="855"/>
      <c r="AG7" s="855"/>
    </row>
    <row r="8" spans="1:33" ht="28.5" customHeight="1">
      <c r="A8" s="24"/>
      <c r="B8" s="24"/>
      <c r="C8" s="24"/>
      <c r="D8" s="24"/>
      <c r="E8" s="24"/>
      <c r="F8" s="24"/>
      <c r="G8" s="24"/>
      <c r="H8" s="24"/>
      <c r="I8" s="24"/>
      <c r="J8" s="24"/>
      <c r="K8" s="24"/>
      <c r="L8" s="24"/>
      <c r="M8" s="24"/>
      <c r="N8" s="25"/>
      <c r="O8" s="25"/>
      <c r="P8" s="25"/>
      <c r="Q8" s="25"/>
      <c r="R8" s="25"/>
      <c r="S8" s="25"/>
      <c r="T8" s="25"/>
      <c r="U8" s="31"/>
      <c r="V8" s="31"/>
      <c r="W8" s="26"/>
      <c r="X8" s="26"/>
      <c r="Y8" s="26"/>
      <c r="Z8" s="26"/>
      <c r="AA8" s="26"/>
      <c r="AB8" s="26"/>
      <c r="AC8" s="26"/>
      <c r="AD8" s="26"/>
      <c r="AE8" s="26"/>
      <c r="AF8" s="4"/>
      <c r="AG8" s="4"/>
    </row>
    <row r="9" spans="1:33" ht="28.5" customHeight="1">
      <c r="A9" s="27">
        <v>2</v>
      </c>
      <c r="B9" s="857" t="s">
        <v>256</v>
      </c>
      <c r="C9" s="857"/>
      <c r="D9" s="857"/>
      <c r="E9" s="857"/>
      <c r="F9" s="857"/>
      <c r="G9" s="857"/>
      <c r="H9" s="857"/>
      <c r="I9" s="857"/>
      <c r="J9" s="857"/>
      <c r="K9" s="857"/>
      <c r="L9" s="858" t="s">
        <v>183</v>
      </c>
      <c r="M9" s="858"/>
      <c r="N9" s="851"/>
      <c r="O9" s="851"/>
      <c r="P9" s="858" t="s">
        <v>257</v>
      </c>
      <c r="Q9" s="858"/>
      <c r="R9" s="32"/>
      <c r="S9" s="28"/>
      <c r="T9" s="850" t="s">
        <v>342</v>
      </c>
      <c r="U9" s="850"/>
      <c r="V9" s="850"/>
      <c r="W9" s="850"/>
      <c r="X9" s="850"/>
      <c r="Y9" s="850"/>
      <c r="Z9" s="850"/>
      <c r="AA9" s="850"/>
      <c r="AB9" s="850"/>
      <c r="AC9" s="850"/>
      <c r="AD9" s="850"/>
      <c r="AE9" s="850"/>
      <c r="AF9" s="850"/>
      <c r="AG9" s="850"/>
    </row>
    <row r="10" spans="1:33" ht="28.5" customHeight="1">
      <c r="A10" s="24"/>
      <c r="B10" s="860" t="s">
        <v>326</v>
      </c>
      <c r="C10" s="861"/>
      <c r="D10" s="861"/>
      <c r="E10" s="861"/>
      <c r="F10" s="861"/>
      <c r="G10" s="861"/>
      <c r="H10" s="866" t="s">
        <v>327</v>
      </c>
      <c r="I10" s="867"/>
      <c r="J10" s="867"/>
      <c r="K10" s="867"/>
      <c r="L10" s="867"/>
      <c r="M10" s="867"/>
      <c r="N10" s="868"/>
      <c r="O10" s="868"/>
      <c r="P10" s="868"/>
      <c r="Q10" s="120" t="s">
        <v>328</v>
      </c>
      <c r="R10" s="121"/>
      <c r="S10" s="122"/>
      <c r="T10" s="856"/>
      <c r="U10" s="856"/>
      <c r="V10" s="856"/>
      <c r="W10" s="856"/>
      <c r="X10" s="856"/>
      <c r="Y10" s="856"/>
      <c r="Z10" s="856"/>
      <c r="AA10" s="856"/>
      <c r="AB10" s="856"/>
      <c r="AC10" s="856"/>
      <c r="AD10" s="856"/>
      <c r="AE10" s="856"/>
      <c r="AF10" s="856"/>
      <c r="AG10" s="856"/>
    </row>
    <row r="11" spans="1:33" ht="28.5" customHeight="1">
      <c r="A11" s="24"/>
      <c r="B11" s="862"/>
      <c r="C11" s="863"/>
      <c r="D11" s="863"/>
      <c r="E11" s="863"/>
      <c r="F11" s="863"/>
      <c r="G11" s="863"/>
      <c r="H11" s="844" t="s">
        <v>329</v>
      </c>
      <c r="I11" s="845"/>
      <c r="J11" s="845"/>
      <c r="K11" s="845"/>
      <c r="L11" s="845"/>
      <c r="M11" s="845"/>
      <c r="N11" s="846">
        <f>N10*400</f>
        <v>0</v>
      </c>
      <c r="O11" s="846"/>
      <c r="P11" s="846"/>
      <c r="Q11" s="123" t="s">
        <v>330</v>
      </c>
      <c r="R11" s="124"/>
      <c r="S11" s="122"/>
      <c r="T11" s="856"/>
      <c r="U11" s="856"/>
      <c r="V11" s="856"/>
      <c r="W11" s="856"/>
      <c r="X11" s="856"/>
      <c r="Y11" s="856"/>
      <c r="Z11" s="856"/>
      <c r="AA11" s="856"/>
      <c r="AB11" s="856"/>
      <c r="AC11" s="856"/>
      <c r="AD11" s="856"/>
      <c r="AE11" s="856"/>
      <c r="AF11" s="856"/>
      <c r="AG11" s="856"/>
    </row>
    <row r="12" spans="1:33" ht="28.5" customHeight="1">
      <c r="A12" s="24"/>
      <c r="B12" s="862"/>
      <c r="C12" s="863"/>
      <c r="D12" s="863"/>
      <c r="E12" s="863"/>
      <c r="F12" s="863"/>
      <c r="G12" s="863"/>
      <c r="H12" s="844" t="s">
        <v>331</v>
      </c>
      <c r="I12" s="845"/>
      <c r="J12" s="845"/>
      <c r="K12" s="845"/>
      <c r="L12" s="845"/>
      <c r="M12" s="845"/>
      <c r="N12" s="869"/>
      <c r="O12" s="869"/>
      <c r="P12" s="869"/>
      <c r="Q12" s="123" t="s">
        <v>330</v>
      </c>
      <c r="R12" s="124"/>
      <c r="S12" s="122"/>
      <c r="T12" s="856"/>
      <c r="U12" s="856"/>
      <c r="V12" s="856"/>
      <c r="W12" s="856"/>
      <c r="X12" s="856"/>
      <c r="Y12" s="856"/>
      <c r="Z12" s="856"/>
      <c r="AA12" s="856"/>
      <c r="AB12" s="856"/>
      <c r="AC12" s="856"/>
      <c r="AD12" s="856"/>
      <c r="AE12" s="856"/>
      <c r="AF12" s="856"/>
      <c r="AG12" s="856"/>
    </row>
    <row r="13" spans="1:33" ht="28.5" customHeight="1">
      <c r="A13" s="24"/>
      <c r="B13" s="862"/>
      <c r="C13" s="863"/>
      <c r="D13" s="863"/>
      <c r="E13" s="863"/>
      <c r="F13" s="863"/>
      <c r="G13" s="863"/>
      <c r="H13" s="844" t="s">
        <v>332</v>
      </c>
      <c r="I13" s="845"/>
      <c r="J13" s="845"/>
      <c r="K13" s="845"/>
      <c r="L13" s="845"/>
      <c r="M13" s="845"/>
      <c r="N13" s="846">
        <f>N12/400</f>
        <v>0</v>
      </c>
      <c r="O13" s="846"/>
      <c r="P13" s="846"/>
      <c r="Q13" s="122" t="s">
        <v>328</v>
      </c>
      <c r="R13" s="124"/>
      <c r="S13" s="122"/>
      <c r="T13" s="856"/>
      <c r="U13" s="856"/>
      <c r="V13" s="856"/>
      <c r="W13" s="856"/>
      <c r="X13" s="856"/>
      <c r="Y13" s="856"/>
      <c r="Z13" s="856"/>
      <c r="AA13" s="856"/>
      <c r="AB13" s="856"/>
      <c r="AC13" s="856"/>
      <c r="AD13" s="856"/>
      <c r="AE13" s="856"/>
      <c r="AF13" s="856"/>
      <c r="AG13" s="856"/>
    </row>
    <row r="14" spans="1:33" ht="28.5" customHeight="1">
      <c r="A14" s="24"/>
      <c r="B14" s="862"/>
      <c r="C14" s="863"/>
      <c r="D14" s="863"/>
      <c r="E14" s="863"/>
      <c r="F14" s="863"/>
      <c r="G14" s="863"/>
      <c r="H14" s="844" t="s">
        <v>333</v>
      </c>
      <c r="I14" s="845"/>
      <c r="J14" s="845"/>
      <c r="K14" s="845"/>
      <c r="L14" s="845"/>
      <c r="M14" s="845"/>
      <c r="N14" s="847">
        <f>IF(N11=0,0,ROUND(N11-N12,0))</f>
        <v>0</v>
      </c>
      <c r="O14" s="847"/>
      <c r="P14" s="847"/>
      <c r="Q14" s="123" t="s">
        <v>330</v>
      </c>
      <c r="R14" s="124"/>
      <c r="S14" s="122"/>
      <c r="T14" s="856"/>
      <c r="U14" s="856"/>
      <c r="V14" s="856"/>
      <c r="W14" s="856"/>
      <c r="X14" s="856"/>
      <c r="Y14" s="856"/>
      <c r="Z14" s="856"/>
      <c r="AA14" s="856"/>
      <c r="AB14" s="856"/>
      <c r="AC14" s="856"/>
      <c r="AD14" s="856"/>
      <c r="AE14" s="856"/>
      <c r="AF14" s="856"/>
      <c r="AG14" s="856"/>
    </row>
    <row r="15" spans="1:33" ht="28.5" customHeight="1">
      <c r="A15" s="24"/>
      <c r="B15" s="864"/>
      <c r="C15" s="865"/>
      <c r="D15" s="865"/>
      <c r="E15" s="865"/>
      <c r="F15" s="865"/>
      <c r="G15" s="865"/>
      <c r="H15" s="848" t="s">
        <v>334</v>
      </c>
      <c r="I15" s="849"/>
      <c r="J15" s="849"/>
      <c r="K15" s="849"/>
      <c r="L15" s="849"/>
      <c r="M15" s="849"/>
      <c r="N15" s="859">
        <f>N14/400</f>
        <v>0</v>
      </c>
      <c r="O15" s="859"/>
      <c r="P15" s="859"/>
      <c r="Q15" s="125" t="s">
        <v>330</v>
      </c>
      <c r="R15" s="126"/>
      <c r="S15" s="122"/>
      <c r="T15" s="856"/>
      <c r="U15" s="856"/>
      <c r="V15" s="856"/>
      <c r="W15" s="856"/>
      <c r="X15" s="856"/>
      <c r="Y15" s="856"/>
      <c r="Z15" s="856"/>
      <c r="AA15" s="856"/>
      <c r="AB15" s="856"/>
      <c r="AC15" s="856"/>
      <c r="AD15" s="856"/>
      <c r="AE15" s="856"/>
      <c r="AF15" s="856"/>
      <c r="AG15" s="856"/>
    </row>
    <row r="16" spans="1:33" ht="28.5" customHeight="1">
      <c r="A16" s="24"/>
      <c r="B16"/>
      <c r="C16"/>
      <c r="D16"/>
      <c r="E16"/>
      <c r="F16"/>
      <c r="G16"/>
      <c r="H16"/>
      <c r="I16"/>
      <c r="J16"/>
      <c r="K16"/>
      <c r="L16"/>
      <c r="M16"/>
      <c r="N16"/>
      <c r="O16"/>
      <c r="P16"/>
      <c r="Q16"/>
      <c r="R16"/>
      <c r="S16"/>
      <c r="T16"/>
      <c r="U16"/>
      <c r="V16"/>
      <c r="W16"/>
      <c r="X16"/>
      <c r="Y16"/>
      <c r="Z16"/>
      <c r="AA16"/>
      <c r="AB16"/>
      <c r="AC16"/>
      <c r="AD16"/>
      <c r="AE16"/>
      <c r="AF16" s="4"/>
      <c r="AG16" s="4"/>
    </row>
    <row r="17" spans="1:33" ht="28.5" customHeight="1">
      <c r="A17" s="27">
        <v>3</v>
      </c>
      <c r="B17" s="857" t="s">
        <v>335</v>
      </c>
      <c r="C17" s="857"/>
      <c r="D17" s="857"/>
      <c r="E17" s="857"/>
      <c r="F17" s="857"/>
      <c r="G17" s="857"/>
      <c r="H17" s="857"/>
      <c r="I17" s="857"/>
      <c r="J17" s="857"/>
      <c r="K17" s="857"/>
      <c r="L17" s="858" t="s">
        <v>183</v>
      </c>
      <c r="M17" s="858"/>
      <c r="N17" s="851"/>
      <c r="O17" s="851"/>
      <c r="P17" s="858" t="s">
        <v>257</v>
      </c>
      <c r="Q17" s="858"/>
      <c r="R17"/>
      <c r="S17"/>
      <c r="T17" s="850" t="s">
        <v>342</v>
      </c>
      <c r="U17" s="850"/>
      <c r="V17" s="850"/>
      <c r="W17" s="850"/>
      <c r="X17" s="850"/>
      <c r="Y17" s="850"/>
      <c r="Z17" s="850"/>
      <c r="AA17" s="850"/>
      <c r="AB17" s="850"/>
      <c r="AC17" s="850"/>
      <c r="AD17" s="850"/>
      <c r="AE17" s="850"/>
      <c r="AF17" s="850"/>
      <c r="AG17" s="850"/>
    </row>
    <row r="18" spans="1:33" ht="28.5" customHeight="1">
      <c r="A18" s="33"/>
      <c r="B18" s="860" t="s">
        <v>326</v>
      </c>
      <c r="C18" s="861"/>
      <c r="D18" s="861"/>
      <c r="E18" s="861"/>
      <c r="F18" s="861"/>
      <c r="G18" s="861"/>
      <c r="H18" s="866" t="s">
        <v>327</v>
      </c>
      <c r="I18" s="867"/>
      <c r="J18" s="867"/>
      <c r="K18" s="867"/>
      <c r="L18" s="867"/>
      <c r="M18" s="867"/>
      <c r="N18" s="868"/>
      <c r="O18" s="868"/>
      <c r="P18" s="868"/>
      <c r="Q18" s="120" t="s">
        <v>328</v>
      </c>
      <c r="R18" s="121"/>
      <c r="S18" s="122"/>
      <c r="T18" s="856"/>
      <c r="U18" s="856"/>
      <c r="V18" s="856"/>
      <c r="W18" s="856"/>
      <c r="X18" s="856"/>
      <c r="Y18" s="856"/>
      <c r="Z18" s="856"/>
      <c r="AA18" s="856"/>
      <c r="AB18" s="856"/>
      <c r="AC18" s="856"/>
      <c r="AD18" s="856"/>
      <c r="AE18" s="856"/>
      <c r="AF18" s="856"/>
      <c r="AG18" s="856"/>
    </row>
    <row r="19" spans="1:33" ht="28.5" customHeight="1">
      <c r="A19" s="24"/>
      <c r="B19" s="862"/>
      <c r="C19" s="863"/>
      <c r="D19" s="863"/>
      <c r="E19" s="863"/>
      <c r="F19" s="863"/>
      <c r="G19" s="863"/>
      <c r="H19" s="844" t="s">
        <v>329</v>
      </c>
      <c r="I19" s="845"/>
      <c r="J19" s="845"/>
      <c r="K19" s="845"/>
      <c r="L19" s="845"/>
      <c r="M19" s="845"/>
      <c r="N19" s="846">
        <f>N18*400</f>
        <v>0</v>
      </c>
      <c r="O19" s="846"/>
      <c r="P19" s="846"/>
      <c r="Q19" s="123" t="s">
        <v>330</v>
      </c>
      <c r="R19" s="124"/>
      <c r="S19" s="122"/>
      <c r="T19" s="856"/>
      <c r="U19" s="856"/>
      <c r="V19" s="856"/>
      <c r="W19" s="856"/>
      <c r="X19" s="856"/>
      <c r="Y19" s="856"/>
      <c r="Z19" s="856"/>
      <c r="AA19" s="856"/>
      <c r="AB19" s="856"/>
      <c r="AC19" s="856"/>
      <c r="AD19" s="856"/>
      <c r="AE19" s="856"/>
      <c r="AF19" s="856"/>
      <c r="AG19" s="856"/>
    </row>
    <row r="20" spans="1:33" ht="28.5" customHeight="1">
      <c r="A20" s="24"/>
      <c r="B20" s="862"/>
      <c r="C20" s="863"/>
      <c r="D20" s="863"/>
      <c r="E20" s="863"/>
      <c r="F20" s="863"/>
      <c r="G20" s="863"/>
      <c r="H20" s="844" t="s">
        <v>331</v>
      </c>
      <c r="I20" s="845"/>
      <c r="J20" s="845"/>
      <c r="K20" s="845"/>
      <c r="L20" s="845"/>
      <c r="M20" s="845"/>
      <c r="N20" s="846">
        <f>N12</f>
        <v>0</v>
      </c>
      <c r="O20" s="846"/>
      <c r="P20" s="846"/>
      <c r="Q20" s="123" t="s">
        <v>330</v>
      </c>
      <c r="R20" s="124"/>
      <c r="S20" s="122"/>
      <c r="T20" s="856"/>
      <c r="U20" s="856"/>
      <c r="V20" s="856"/>
      <c r="W20" s="856"/>
      <c r="X20" s="856"/>
      <c r="Y20" s="856"/>
      <c r="Z20" s="856"/>
      <c r="AA20" s="856"/>
      <c r="AB20" s="856"/>
      <c r="AC20" s="856"/>
      <c r="AD20" s="856"/>
      <c r="AE20" s="856"/>
      <c r="AF20" s="856"/>
      <c r="AG20" s="856"/>
    </row>
    <row r="21" spans="1:33" ht="28.5" customHeight="1">
      <c r="A21" s="24"/>
      <c r="B21" s="862"/>
      <c r="C21" s="863"/>
      <c r="D21" s="863"/>
      <c r="E21" s="863"/>
      <c r="F21" s="863"/>
      <c r="G21" s="863"/>
      <c r="H21" s="844" t="s">
        <v>332</v>
      </c>
      <c r="I21" s="845"/>
      <c r="J21" s="845"/>
      <c r="K21" s="845"/>
      <c r="L21" s="845"/>
      <c r="M21" s="845"/>
      <c r="N21" s="846">
        <f>N20/400</f>
        <v>0</v>
      </c>
      <c r="O21" s="846"/>
      <c r="P21" s="846"/>
      <c r="Q21" s="122" t="s">
        <v>328</v>
      </c>
      <c r="R21" s="124"/>
      <c r="S21" s="122"/>
      <c r="T21" s="856"/>
      <c r="U21" s="856"/>
      <c r="V21" s="856"/>
      <c r="W21" s="856"/>
      <c r="X21" s="856"/>
      <c r="Y21" s="856"/>
      <c r="Z21" s="856"/>
      <c r="AA21" s="856"/>
      <c r="AB21" s="856"/>
      <c r="AC21" s="856"/>
      <c r="AD21" s="856"/>
      <c r="AE21" s="856"/>
      <c r="AF21" s="856"/>
      <c r="AG21" s="856"/>
    </row>
    <row r="22" spans="1:33" ht="28.5" customHeight="1">
      <c r="A22" s="24"/>
      <c r="B22" s="862"/>
      <c r="C22" s="863"/>
      <c r="D22" s="863"/>
      <c r="E22" s="863"/>
      <c r="F22" s="863"/>
      <c r="G22" s="863"/>
      <c r="H22" s="844" t="s">
        <v>333</v>
      </c>
      <c r="I22" s="845"/>
      <c r="J22" s="845"/>
      <c r="K22" s="845"/>
      <c r="L22" s="845"/>
      <c r="M22" s="845"/>
      <c r="N22" s="847">
        <f>IF(N19=0,0,ROUND(N19-N20,0))</f>
        <v>0</v>
      </c>
      <c r="O22" s="847"/>
      <c r="P22" s="847"/>
      <c r="Q22" s="123" t="s">
        <v>330</v>
      </c>
      <c r="R22" s="124"/>
      <c r="S22" s="122"/>
      <c r="T22" s="856"/>
      <c r="U22" s="856"/>
      <c r="V22" s="856"/>
      <c r="W22" s="856"/>
      <c r="X22" s="856"/>
      <c r="Y22" s="856"/>
      <c r="Z22" s="856"/>
      <c r="AA22" s="856"/>
      <c r="AB22" s="856"/>
      <c r="AC22" s="856"/>
      <c r="AD22" s="856"/>
      <c r="AE22" s="856"/>
      <c r="AF22" s="856"/>
      <c r="AG22" s="856"/>
    </row>
    <row r="23" spans="1:33" ht="28.5" customHeight="1">
      <c r="A23" s="24"/>
      <c r="B23" s="864"/>
      <c r="C23" s="865"/>
      <c r="D23" s="865"/>
      <c r="E23" s="865"/>
      <c r="F23" s="865"/>
      <c r="G23" s="865"/>
      <c r="H23" s="848" t="s">
        <v>334</v>
      </c>
      <c r="I23" s="849"/>
      <c r="J23" s="849"/>
      <c r="K23" s="849"/>
      <c r="L23" s="849"/>
      <c r="M23" s="849"/>
      <c r="N23" s="859">
        <f>N22/400</f>
        <v>0</v>
      </c>
      <c r="O23" s="859"/>
      <c r="P23" s="859"/>
      <c r="Q23" s="125" t="s">
        <v>330</v>
      </c>
      <c r="R23" s="126"/>
      <c r="S23" s="122"/>
      <c r="T23" s="856"/>
      <c r="U23" s="856"/>
      <c r="V23" s="856"/>
      <c r="W23" s="856"/>
      <c r="X23" s="856"/>
      <c r="Y23" s="856"/>
      <c r="Z23" s="856"/>
      <c r="AA23" s="856"/>
      <c r="AB23" s="856"/>
      <c r="AC23" s="856"/>
      <c r="AD23" s="856"/>
      <c r="AE23" s="856"/>
      <c r="AF23" s="856"/>
      <c r="AG23" s="856"/>
    </row>
    <row r="24" spans="1:33" ht="28.5" customHeight="1">
      <c r="A24" s="24"/>
      <c r="B24" s="860" t="s">
        <v>336</v>
      </c>
      <c r="C24" s="861"/>
      <c r="D24" s="861"/>
      <c r="E24" s="861"/>
      <c r="F24" s="861"/>
      <c r="G24" s="861"/>
      <c r="H24" s="879" t="str">
        <f>IF(N19=0,"",ROUND(N20/N19*100,0))</f>
        <v/>
      </c>
      <c r="I24" s="880"/>
      <c r="J24" s="880"/>
      <c r="K24" s="880"/>
      <c r="L24" s="880"/>
      <c r="M24" s="880"/>
      <c r="N24" s="883" t="s">
        <v>337</v>
      </c>
      <c r="O24" s="883"/>
      <c r="P24" s="883"/>
      <c r="Q24" s="883"/>
      <c r="R24" s="884"/>
      <c r="S24"/>
      <c r="T24"/>
      <c r="U24"/>
      <c r="V24"/>
      <c r="W24"/>
      <c r="X24"/>
      <c r="Y24"/>
      <c r="Z24"/>
      <c r="AA24"/>
      <c r="AB24"/>
      <c r="AC24"/>
      <c r="AD24"/>
      <c r="AE24"/>
      <c r="AF24" s="4"/>
      <c r="AG24" s="4"/>
    </row>
    <row r="25" spans="1:33" ht="28.5" customHeight="1">
      <c r="A25" s="24"/>
      <c r="B25" s="864"/>
      <c r="C25" s="865"/>
      <c r="D25" s="865"/>
      <c r="E25" s="865"/>
      <c r="F25" s="865"/>
      <c r="G25" s="865"/>
      <c r="H25" s="881"/>
      <c r="I25" s="882"/>
      <c r="J25" s="882"/>
      <c r="K25" s="882"/>
      <c r="L25" s="882"/>
      <c r="M25" s="882"/>
      <c r="N25" s="885"/>
      <c r="O25" s="885"/>
      <c r="P25" s="885"/>
      <c r="Q25" s="885"/>
      <c r="R25" s="886"/>
      <c r="S25"/>
      <c r="T25"/>
      <c r="U25"/>
      <c r="V25"/>
      <c r="W25"/>
      <c r="X25"/>
      <c r="Y25"/>
      <c r="Z25"/>
      <c r="AA25"/>
      <c r="AB25"/>
      <c r="AC25"/>
      <c r="AD25"/>
      <c r="AE25"/>
      <c r="AF25" s="4"/>
      <c r="AG25" s="4"/>
    </row>
    <row r="26" spans="1:33" ht="28.5" customHeight="1">
      <c r="A26" s="24"/>
      <c r="B26" s="860" t="s">
        <v>338</v>
      </c>
      <c r="C26" s="861"/>
      <c r="D26" s="861"/>
      <c r="E26" s="861"/>
      <c r="F26" s="861"/>
      <c r="G26" s="861"/>
      <c r="H26" s="870"/>
      <c r="I26" s="871"/>
      <c r="J26" s="871"/>
      <c r="K26" s="871"/>
      <c r="L26" s="871"/>
      <c r="M26" s="871"/>
      <c r="N26" s="871"/>
      <c r="O26" s="871"/>
      <c r="P26" s="871"/>
      <c r="Q26" s="871"/>
      <c r="R26" s="872"/>
      <c r="S26"/>
      <c r="T26"/>
      <c r="U26"/>
      <c r="V26"/>
      <c r="W26"/>
      <c r="X26"/>
      <c r="Y26"/>
      <c r="Z26"/>
      <c r="AA26"/>
      <c r="AB26"/>
      <c r="AC26"/>
      <c r="AD26"/>
      <c r="AE26"/>
      <c r="AF26" s="4"/>
      <c r="AG26" s="4"/>
    </row>
    <row r="27" spans="1:33" ht="28.5" customHeight="1">
      <c r="A27" s="24"/>
      <c r="B27" s="862"/>
      <c r="C27" s="863"/>
      <c r="D27" s="863"/>
      <c r="E27" s="863"/>
      <c r="F27" s="863"/>
      <c r="G27" s="863"/>
      <c r="H27" s="873"/>
      <c r="I27" s="874"/>
      <c r="J27" s="874"/>
      <c r="K27" s="874"/>
      <c r="L27" s="874"/>
      <c r="M27" s="874"/>
      <c r="N27" s="874"/>
      <c r="O27" s="874"/>
      <c r="P27" s="874"/>
      <c r="Q27" s="874"/>
      <c r="R27" s="875"/>
      <c r="S27"/>
      <c r="T27"/>
      <c r="U27"/>
      <c r="V27"/>
      <c r="W27"/>
      <c r="X27"/>
      <c r="Y27"/>
      <c r="Z27"/>
      <c r="AA27"/>
      <c r="AB27"/>
      <c r="AC27"/>
      <c r="AD27"/>
      <c r="AE27"/>
      <c r="AF27" s="4"/>
      <c r="AG27" s="4"/>
    </row>
    <row r="28" spans="1:33" ht="28.5" customHeight="1">
      <c r="A28" s="24"/>
      <c r="B28" s="862"/>
      <c r="C28" s="863"/>
      <c r="D28" s="863"/>
      <c r="E28" s="863"/>
      <c r="F28" s="863"/>
      <c r="G28" s="863"/>
      <c r="H28" s="873"/>
      <c r="I28" s="874"/>
      <c r="J28" s="874"/>
      <c r="K28" s="874"/>
      <c r="L28" s="874"/>
      <c r="M28" s="874"/>
      <c r="N28" s="874"/>
      <c r="O28" s="874"/>
      <c r="P28" s="874"/>
      <c r="Q28" s="874"/>
      <c r="R28" s="875"/>
      <c r="S28"/>
      <c r="T28"/>
      <c r="U28"/>
      <c r="V28"/>
      <c r="W28"/>
      <c r="X28"/>
      <c r="Y28"/>
      <c r="Z28"/>
      <c r="AA28"/>
      <c r="AB28"/>
      <c r="AC28"/>
      <c r="AD28"/>
      <c r="AE28"/>
      <c r="AF28" s="4"/>
      <c r="AG28" s="4"/>
    </row>
    <row r="29" spans="1:33" ht="28.5" customHeight="1">
      <c r="A29" s="24"/>
      <c r="B29" s="864"/>
      <c r="C29" s="865"/>
      <c r="D29" s="865"/>
      <c r="E29" s="865"/>
      <c r="F29" s="865"/>
      <c r="G29" s="865"/>
      <c r="H29" s="876"/>
      <c r="I29" s="877"/>
      <c r="J29" s="877"/>
      <c r="K29" s="877"/>
      <c r="L29" s="877"/>
      <c r="M29" s="877"/>
      <c r="N29" s="877"/>
      <c r="O29" s="877"/>
      <c r="P29" s="877"/>
      <c r="Q29" s="877"/>
      <c r="R29" s="878"/>
      <c r="S29"/>
      <c r="T29"/>
      <c r="U29"/>
      <c r="V29"/>
      <c r="W29"/>
      <c r="X29"/>
      <c r="Y29"/>
      <c r="Z29"/>
      <c r="AA29"/>
      <c r="AB29"/>
      <c r="AC29"/>
      <c r="AD29"/>
      <c r="AE29"/>
      <c r="AF29" s="4"/>
      <c r="AG29" s="4"/>
    </row>
    <row r="30" spans="1:33" ht="28.5" customHeight="1">
      <c r="A30" s="27">
        <v>4</v>
      </c>
      <c r="B30" s="857" t="s">
        <v>341</v>
      </c>
      <c r="C30" s="857"/>
      <c r="D30" s="857"/>
      <c r="E30" s="857"/>
      <c r="F30" s="857"/>
      <c r="G30" s="857"/>
      <c r="H30" s="857"/>
      <c r="I30" s="857"/>
      <c r="J30" s="857"/>
      <c r="K30" s="857"/>
      <c r="L30" s="858" t="s">
        <v>183</v>
      </c>
      <c r="M30" s="858"/>
      <c r="N30" s="851"/>
      <c r="O30" s="851"/>
      <c r="P30" s="858" t="s">
        <v>257</v>
      </c>
      <c r="Q30" s="858"/>
      <c r="R30"/>
      <c r="S30"/>
      <c r="T30" s="850" t="s">
        <v>342</v>
      </c>
      <c r="U30" s="850"/>
      <c r="V30" s="850"/>
      <c r="W30" s="850"/>
      <c r="X30" s="850"/>
      <c r="Y30" s="850"/>
      <c r="Z30" s="850"/>
      <c r="AA30" s="850"/>
      <c r="AB30" s="850"/>
      <c r="AC30" s="850"/>
      <c r="AD30" s="850"/>
      <c r="AE30" s="850"/>
      <c r="AF30" s="850"/>
      <c r="AG30" s="850"/>
    </row>
    <row r="31" spans="1:33" ht="28.5" customHeight="1">
      <c r="A31" s="33"/>
      <c r="B31" s="860" t="s">
        <v>326</v>
      </c>
      <c r="C31" s="861"/>
      <c r="D31" s="861"/>
      <c r="E31" s="861"/>
      <c r="F31" s="861"/>
      <c r="G31" s="887"/>
      <c r="H31" s="866" t="s">
        <v>327</v>
      </c>
      <c r="I31" s="867"/>
      <c r="J31" s="867"/>
      <c r="K31" s="867"/>
      <c r="L31" s="867"/>
      <c r="M31" s="867"/>
      <c r="N31" s="868"/>
      <c r="O31" s="868"/>
      <c r="P31" s="868"/>
      <c r="Q31" s="120" t="s">
        <v>328</v>
      </c>
      <c r="R31" s="121"/>
      <c r="S31" s="123"/>
      <c r="T31" s="856"/>
      <c r="U31" s="856"/>
      <c r="V31" s="856"/>
      <c r="W31" s="856"/>
      <c r="X31" s="856"/>
      <c r="Y31" s="856"/>
      <c r="Z31" s="856"/>
      <c r="AA31" s="856"/>
      <c r="AB31" s="856"/>
      <c r="AC31" s="856"/>
      <c r="AD31" s="856"/>
      <c r="AE31" s="856"/>
      <c r="AF31" s="856"/>
      <c r="AG31" s="856"/>
    </row>
    <row r="32" spans="1:33" ht="28.5" customHeight="1">
      <c r="A32" s="33"/>
      <c r="B32" s="862"/>
      <c r="C32" s="863"/>
      <c r="D32" s="863"/>
      <c r="E32" s="863"/>
      <c r="F32" s="863"/>
      <c r="G32" s="888"/>
      <c r="H32" s="844" t="s">
        <v>329</v>
      </c>
      <c r="I32" s="845"/>
      <c r="J32" s="845"/>
      <c r="K32" s="845"/>
      <c r="L32" s="845"/>
      <c r="M32" s="845"/>
      <c r="N32" s="846">
        <f>N31*400</f>
        <v>0</v>
      </c>
      <c r="O32" s="846"/>
      <c r="P32" s="846"/>
      <c r="Q32" s="123" t="s">
        <v>330</v>
      </c>
      <c r="R32" s="124"/>
      <c r="S32" s="123"/>
      <c r="T32" s="856"/>
      <c r="U32" s="856"/>
      <c r="V32" s="856"/>
      <c r="W32" s="856"/>
      <c r="X32" s="856"/>
      <c r="Y32" s="856"/>
      <c r="Z32" s="856"/>
      <c r="AA32" s="856"/>
      <c r="AB32" s="856"/>
      <c r="AC32" s="856"/>
      <c r="AD32" s="856"/>
      <c r="AE32" s="856"/>
      <c r="AF32" s="856"/>
      <c r="AG32" s="856"/>
    </row>
    <row r="33" spans="1:33" ht="28.5" customHeight="1">
      <c r="A33" s="33"/>
      <c r="B33" s="862"/>
      <c r="C33" s="863"/>
      <c r="D33" s="863"/>
      <c r="E33" s="863"/>
      <c r="F33" s="863"/>
      <c r="G33" s="888"/>
      <c r="H33" s="844" t="s">
        <v>331</v>
      </c>
      <c r="I33" s="845"/>
      <c r="J33" s="845"/>
      <c r="K33" s="845"/>
      <c r="L33" s="845"/>
      <c r="M33" s="845"/>
      <c r="N33" s="846">
        <f>N20</f>
        <v>0</v>
      </c>
      <c r="O33" s="846"/>
      <c r="P33" s="846"/>
      <c r="Q33" s="123" t="s">
        <v>330</v>
      </c>
      <c r="R33" s="124"/>
      <c r="S33" s="123"/>
      <c r="T33" s="856"/>
      <c r="U33" s="856"/>
      <c r="V33" s="856"/>
      <c r="W33" s="856"/>
      <c r="X33" s="856"/>
      <c r="Y33" s="856"/>
      <c r="Z33" s="856"/>
      <c r="AA33" s="856"/>
      <c r="AB33" s="856"/>
      <c r="AC33" s="856"/>
      <c r="AD33" s="856"/>
      <c r="AE33" s="856"/>
      <c r="AF33" s="856"/>
      <c r="AG33" s="856"/>
    </row>
    <row r="34" spans="1:33" ht="28.5" customHeight="1">
      <c r="A34" s="33"/>
      <c r="B34" s="862"/>
      <c r="C34" s="863"/>
      <c r="D34" s="863"/>
      <c r="E34" s="863"/>
      <c r="F34" s="863"/>
      <c r="G34" s="888"/>
      <c r="H34" s="844" t="s">
        <v>332</v>
      </c>
      <c r="I34" s="845"/>
      <c r="J34" s="845"/>
      <c r="K34" s="845"/>
      <c r="L34" s="845"/>
      <c r="M34" s="845"/>
      <c r="N34" s="846">
        <f>N33/400</f>
        <v>0</v>
      </c>
      <c r="O34" s="846"/>
      <c r="P34" s="846"/>
      <c r="Q34" s="122" t="s">
        <v>328</v>
      </c>
      <c r="R34" s="124"/>
      <c r="S34" s="122"/>
      <c r="T34" s="856"/>
      <c r="U34" s="856"/>
      <c r="V34" s="856"/>
      <c r="W34" s="856"/>
      <c r="X34" s="856"/>
      <c r="Y34" s="856"/>
      <c r="Z34" s="856"/>
      <c r="AA34" s="856"/>
      <c r="AB34" s="856"/>
      <c r="AC34" s="856"/>
      <c r="AD34" s="856"/>
      <c r="AE34" s="856"/>
      <c r="AF34" s="856"/>
      <c r="AG34" s="856"/>
    </row>
    <row r="35" spans="1:33" ht="28.5" customHeight="1">
      <c r="A35" s="33"/>
      <c r="B35" s="862"/>
      <c r="C35" s="863"/>
      <c r="D35" s="863"/>
      <c r="E35" s="863"/>
      <c r="F35" s="863"/>
      <c r="G35" s="888"/>
      <c r="H35" s="844" t="s">
        <v>333</v>
      </c>
      <c r="I35" s="845"/>
      <c r="J35" s="845"/>
      <c r="K35" s="845"/>
      <c r="L35" s="845"/>
      <c r="M35" s="845"/>
      <c r="N35" s="847">
        <f>IF(N32=0,0,ROUND(N32-N33,0))</f>
        <v>0</v>
      </c>
      <c r="O35" s="847"/>
      <c r="P35" s="847"/>
      <c r="Q35" s="123" t="s">
        <v>330</v>
      </c>
      <c r="R35" s="124"/>
      <c r="S35" s="123"/>
      <c r="T35" s="856"/>
      <c r="U35" s="856"/>
      <c r="V35" s="856"/>
      <c r="W35" s="856"/>
      <c r="X35" s="856"/>
      <c r="Y35" s="856"/>
      <c r="Z35" s="856"/>
      <c r="AA35" s="856"/>
      <c r="AB35" s="856"/>
      <c r="AC35" s="856"/>
      <c r="AD35" s="856"/>
      <c r="AE35" s="856"/>
      <c r="AF35" s="856"/>
      <c r="AG35" s="856"/>
    </row>
    <row r="36" spans="1:33" ht="28.5" customHeight="1">
      <c r="A36" s="33"/>
      <c r="B36" s="864"/>
      <c r="C36" s="865"/>
      <c r="D36" s="865"/>
      <c r="E36" s="865"/>
      <c r="F36" s="865"/>
      <c r="G36" s="889"/>
      <c r="H36" s="848" t="s">
        <v>334</v>
      </c>
      <c r="I36" s="849"/>
      <c r="J36" s="849"/>
      <c r="K36" s="849"/>
      <c r="L36" s="849"/>
      <c r="M36" s="849"/>
      <c r="N36" s="859">
        <f>N35/400</f>
        <v>0</v>
      </c>
      <c r="O36" s="859"/>
      <c r="P36" s="859"/>
      <c r="Q36" s="127" t="s">
        <v>328</v>
      </c>
      <c r="R36" s="126"/>
      <c r="S36" s="128"/>
      <c r="T36" s="856"/>
      <c r="U36" s="856"/>
      <c r="V36" s="856"/>
      <c r="W36" s="856"/>
      <c r="X36" s="856"/>
      <c r="Y36" s="856"/>
      <c r="Z36" s="856"/>
      <c r="AA36" s="856"/>
      <c r="AB36" s="856"/>
      <c r="AC36" s="856"/>
      <c r="AD36" s="856"/>
      <c r="AE36" s="856"/>
      <c r="AF36" s="856"/>
      <c r="AG36" s="856"/>
    </row>
    <row r="37" spans="1:33" ht="28.5" customHeight="1">
      <c r="A37" s="33"/>
      <c r="B37" s="860" t="s">
        <v>336</v>
      </c>
      <c r="C37" s="861"/>
      <c r="D37" s="861"/>
      <c r="E37" s="861"/>
      <c r="F37" s="861"/>
      <c r="G37" s="887"/>
      <c r="H37" s="879" t="str">
        <f>IF(N32=0,"",ROUND(N33/N32*100,0))</f>
        <v/>
      </c>
      <c r="I37" s="880"/>
      <c r="J37" s="880"/>
      <c r="K37" s="880"/>
      <c r="L37" s="880"/>
      <c r="M37" s="880"/>
      <c r="N37" s="883" t="s">
        <v>337</v>
      </c>
      <c r="O37" s="883"/>
      <c r="P37" s="883"/>
      <c r="Q37" s="883"/>
      <c r="R37" s="884"/>
      <c r="S37"/>
      <c r="T37"/>
      <c r="U37"/>
      <c r="V37"/>
      <c r="W37"/>
      <c r="X37"/>
      <c r="Y37"/>
      <c r="Z37"/>
      <c r="AA37"/>
      <c r="AB37"/>
      <c r="AC37"/>
      <c r="AD37"/>
      <c r="AE37"/>
      <c r="AF37" s="4"/>
      <c r="AG37" s="4"/>
    </row>
    <row r="38" spans="1:33" ht="28.5" customHeight="1">
      <c r="A38" s="33"/>
      <c r="B38" s="864"/>
      <c r="C38" s="865"/>
      <c r="D38" s="865"/>
      <c r="E38" s="865"/>
      <c r="F38" s="865"/>
      <c r="G38" s="889"/>
      <c r="H38" s="881"/>
      <c r="I38" s="882"/>
      <c r="J38" s="882"/>
      <c r="K38" s="882"/>
      <c r="L38" s="882"/>
      <c r="M38" s="882"/>
      <c r="N38" s="885"/>
      <c r="O38" s="885"/>
      <c r="P38" s="885"/>
      <c r="Q38" s="885"/>
      <c r="R38" s="886"/>
      <c r="S38"/>
      <c r="T38"/>
      <c r="U38"/>
      <c r="V38"/>
      <c r="W38"/>
      <c r="X38"/>
      <c r="Y38"/>
      <c r="Z38"/>
      <c r="AA38"/>
      <c r="AB38"/>
      <c r="AC38"/>
      <c r="AD38"/>
      <c r="AE38"/>
      <c r="AF38" s="4"/>
      <c r="AG38" s="4"/>
    </row>
    <row r="39" spans="1:33" ht="28.5" customHeight="1">
      <c r="A39" s="33"/>
      <c r="B39" s="860" t="s">
        <v>338</v>
      </c>
      <c r="C39" s="861"/>
      <c r="D39" s="861"/>
      <c r="E39" s="861"/>
      <c r="F39" s="861"/>
      <c r="G39" s="887"/>
      <c r="H39" s="870"/>
      <c r="I39" s="871"/>
      <c r="J39" s="871"/>
      <c r="K39" s="871"/>
      <c r="L39" s="871"/>
      <c r="M39" s="871"/>
      <c r="N39" s="871"/>
      <c r="O39" s="871"/>
      <c r="P39" s="871"/>
      <c r="Q39" s="871"/>
      <c r="R39" s="872"/>
      <c r="S39"/>
      <c r="T39"/>
      <c r="U39"/>
      <c r="V39"/>
      <c r="W39"/>
      <c r="X39"/>
      <c r="Y39"/>
      <c r="Z39"/>
      <c r="AA39"/>
      <c r="AB39"/>
      <c r="AC39"/>
      <c r="AD39"/>
      <c r="AE39"/>
      <c r="AF39" s="4"/>
      <c r="AG39" s="4"/>
    </row>
    <row r="40" spans="1:33" ht="28.5" customHeight="1">
      <c r="A40" s="33"/>
      <c r="B40" s="862"/>
      <c r="C40" s="863"/>
      <c r="D40" s="863"/>
      <c r="E40" s="863"/>
      <c r="F40" s="863"/>
      <c r="G40" s="888"/>
      <c r="H40" s="873"/>
      <c r="I40" s="874"/>
      <c r="J40" s="874"/>
      <c r="K40" s="874"/>
      <c r="L40" s="874"/>
      <c r="M40" s="874"/>
      <c r="N40" s="874"/>
      <c r="O40" s="874"/>
      <c r="P40" s="874"/>
      <c r="Q40" s="874"/>
      <c r="R40" s="875"/>
      <c r="S40"/>
      <c r="T40"/>
      <c r="U40"/>
      <c r="V40"/>
      <c r="W40"/>
      <c r="X40"/>
      <c r="Y40"/>
      <c r="Z40"/>
      <c r="AA40"/>
      <c r="AB40"/>
      <c r="AC40"/>
      <c r="AD40"/>
      <c r="AE40"/>
      <c r="AF40" s="4"/>
      <c r="AG40" s="4"/>
    </row>
    <row r="41" spans="1:33" ht="28.5" customHeight="1">
      <c r="A41" s="33"/>
      <c r="B41" s="862"/>
      <c r="C41" s="863"/>
      <c r="D41" s="863"/>
      <c r="E41" s="863"/>
      <c r="F41" s="863"/>
      <c r="G41" s="888"/>
      <c r="H41" s="873"/>
      <c r="I41" s="874"/>
      <c r="J41" s="874"/>
      <c r="K41" s="874"/>
      <c r="L41" s="874"/>
      <c r="M41" s="874"/>
      <c r="N41" s="874"/>
      <c r="O41" s="874"/>
      <c r="P41" s="874"/>
      <c r="Q41" s="874"/>
      <c r="R41" s="875"/>
      <c r="S41"/>
      <c r="T41"/>
      <c r="U41"/>
      <c r="V41"/>
      <c r="W41"/>
      <c r="X41"/>
      <c r="Y41"/>
      <c r="Z41"/>
      <c r="AA41"/>
      <c r="AB41"/>
      <c r="AC41"/>
      <c r="AD41"/>
      <c r="AE41"/>
      <c r="AF41" s="4"/>
      <c r="AG41" s="4"/>
    </row>
    <row r="42" spans="1:33" ht="28.5" customHeight="1">
      <c r="A42" s="33"/>
      <c r="B42" s="864"/>
      <c r="C42" s="865"/>
      <c r="D42" s="865"/>
      <c r="E42" s="865"/>
      <c r="F42" s="865"/>
      <c r="G42" s="889"/>
      <c r="H42" s="876"/>
      <c r="I42" s="877"/>
      <c r="J42" s="877"/>
      <c r="K42" s="877"/>
      <c r="L42" s="877"/>
      <c r="M42" s="877"/>
      <c r="N42" s="877"/>
      <c r="O42" s="877"/>
      <c r="P42" s="877"/>
      <c r="Q42" s="877"/>
      <c r="R42" s="878"/>
      <c r="S42"/>
      <c r="T42"/>
      <c r="U42"/>
      <c r="V42"/>
      <c r="W42"/>
      <c r="X42"/>
      <c r="Y42"/>
      <c r="Z42"/>
      <c r="AA42"/>
      <c r="AB42"/>
      <c r="AC42"/>
      <c r="AD42"/>
      <c r="AE42"/>
      <c r="AF42" s="4"/>
      <c r="AG42" s="4"/>
    </row>
    <row r="43" spans="1:33" ht="28.5" customHeight="1">
      <c r="A43" s="27">
        <v>5</v>
      </c>
      <c r="B43" s="857" t="s">
        <v>340</v>
      </c>
      <c r="C43" s="857"/>
      <c r="D43" s="857"/>
      <c r="E43" s="857"/>
      <c r="F43" s="857"/>
      <c r="G43" s="857"/>
      <c r="H43" s="857"/>
      <c r="I43" s="857"/>
      <c r="J43" s="857"/>
      <c r="K43" s="857"/>
      <c r="L43" s="858" t="s">
        <v>183</v>
      </c>
      <c r="M43" s="858"/>
      <c r="N43" s="890"/>
      <c r="O43" s="890"/>
      <c r="P43" s="858" t="s">
        <v>257</v>
      </c>
      <c r="Q43" s="858"/>
      <c r="R43"/>
      <c r="S43"/>
      <c r="T43" s="850" t="s">
        <v>342</v>
      </c>
      <c r="U43" s="850"/>
      <c r="V43" s="850"/>
      <c r="W43" s="850"/>
      <c r="X43" s="850"/>
      <c r="Y43" s="850"/>
      <c r="Z43" s="850"/>
      <c r="AA43" s="850"/>
      <c r="AB43" s="850"/>
      <c r="AC43" s="850"/>
      <c r="AD43" s="850"/>
      <c r="AE43" s="850"/>
      <c r="AF43" s="850"/>
      <c r="AG43" s="850"/>
    </row>
    <row r="44" spans="1:33" ht="28.5" customHeight="1">
      <c r="A44" s="129"/>
      <c r="B44" s="860" t="s">
        <v>326</v>
      </c>
      <c r="C44" s="861"/>
      <c r="D44" s="861"/>
      <c r="E44" s="861"/>
      <c r="F44" s="861"/>
      <c r="G44" s="887"/>
      <c r="H44" s="866" t="s">
        <v>327</v>
      </c>
      <c r="I44" s="867"/>
      <c r="J44" s="867"/>
      <c r="K44" s="867"/>
      <c r="L44" s="867"/>
      <c r="M44" s="867"/>
      <c r="N44" s="868"/>
      <c r="O44" s="868"/>
      <c r="P44" s="868"/>
      <c r="Q44" s="120" t="s">
        <v>328</v>
      </c>
      <c r="R44" s="121"/>
      <c r="S44" s="123"/>
      <c r="T44" s="856"/>
      <c r="U44" s="856"/>
      <c r="V44" s="856"/>
      <c r="W44" s="856"/>
      <c r="X44" s="856"/>
      <c r="Y44" s="856"/>
      <c r="Z44" s="856"/>
      <c r="AA44" s="856"/>
      <c r="AB44" s="856"/>
      <c r="AC44" s="856"/>
      <c r="AD44" s="856"/>
      <c r="AE44" s="856"/>
      <c r="AF44" s="856"/>
      <c r="AG44" s="856"/>
    </row>
    <row r="45" spans="1:33" ht="28.5" customHeight="1">
      <c r="A45" s="129"/>
      <c r="B45" s="862"/>
      <c r="C45" s="863"/>
      <c r="D45" s="863"/>
      <c r="E45" s="863"/>
      <c r="F45" s="863"/>
      <c r="G45" s="888"/>
      <c r="H45" s="844" t="s">
        <v>329</v>
      </c>
      <c r="I45" s="845"/>
      <c r="J45" s="845"/>
      <c r="K45" s="845"/>
      <c r="L45" s="845"/>
      <c r="M45" s="845"/>
      <c r="N45" s="846">
        <f>N44*400</f>
        <v>0</v>
      </c>
      <c r="O45" s="846"/>
      <c r="P45" s="846"/>
      <c r="Q45" s="123" t="s">
        <v>330</v>
      </c>
      <c r="R45" s="124"/>
      <c r="S45" s="123"/>
      <c r="T45" s="856"/>
      <c r="U45" s="856"/>
      <c r="V45" s="856"/>
      <c r="W45" s="856"/>
      <c r="X45" s="856"/>
      <c r="Y45" s="856"/>
      <c r="Z45" s="856"/>
      <c r="AA45" s="856"/>
      <c r="AB45" s="856"/>
      <c r="AC45" s="856"/>
      <c r="AD45" s="856"/>
      <c r="AE45" s="856"/>
      <c r="AF45" s="856"/>
      <c r="AG45" s="856"/>
    </row>
    <row r="46" spans="1:33" ht="28.5" customHeight="1">
      <c r="A46" s="129"/>
      <c r="B46" s="862"/>
      <c r="C46" s="863"/>
      <c r="D46" s="863"/>
      <c r="E46" s="863"/>
      <c r="F46" s="863"/>
      <c r="G46" s="888"/>
      <c r="H46" s="844" t="s">
        <v>331</v>
      </c>
      <c r="I46" s="845"/>
      <c r="J46" s="845"/>
      <c r="K46" s="845"/>
      <c r="L46" s="845"/>
      <c r="M46" s="845"/>
      <c r="N46" s="846">
        <f>N33</f>
        <v>0</v>
      </c>
      <c r="O46" s="846"/>
      <c r="P46" s="846"/>
      <c r="Q46" s="123" t="s">
        <v>330</v>
      </c>
      <c r="R46" s="124"/>
      <c r="S46" s="123"/>
      <c r="T46" s="856"/>
      <c r="U46" s="856"/>
      <c r="V46" s="856"/>
      <c r="W46" s="856"/>
      <c r="X46" s="856"/>
      <c r="Y46" s="856"/>
      <c r="Z46" s="856"/>
      <c r="AA46" s="856"/>
      <c r="AB46" s="856"/>
      <c r="AC46" s="856"/>
      <c r="AD46" s="856"/>
      <c r="AE46" s="856"/>
      <c r="AF46" s="856"/>
      <c r="AG46" s="856"/>
    </row>
    <row r="47" spans="1:33" ht="28.5" customHeight="1">
      <c r="A47" s="129"/>
      <c r="B47" s="862"/>
      <c r="C47" s="863"/>
      <c r="D47" s="863"/>
      <c r="E47" s="863"/>
      <c r="F47" s="863"/>
      <c r="G47" s="888"/>
      <c r="H47" s="844" t="s">
        <v>332</v>
      </c>
      <c r="I47" s="845"/>
      <c r="J47" s="845"/>
      <c r="K47" s="845"/>
      <c r="L47" s="845"/>
      <c r="M47" s="845"/>
      <c r="N47" s="846">
        <f>N46/400</f>
        <v>0</v>
      </c>
      <c r="O47" s="846"/>
      <c r="P47" s="846"/>
      <c r="Q47" s="122" t="s">
        <v>328</v>
      </c>
      <c r="R47" s="124"/>
      <c r="S47" s="122"/>
      <c r="T47" s="856"/>
      <c r="U47" s="856"/>
      <c r="V47" s="856"/>
      <c r="W47" s="856"/>
      <c r="X47" s="856"/>
      <c r="Y47" s="856"/>
      <c r="Z47" s="856"/>
      <c r="AA47" s="856"/>
      <c r="AB47" s="856"/>
      <c r="AC47" s="856"/>
      <c r="AD47" s="856"/>
      <c r="AE47" s="856"/>
      <c r="AF47" s="856"/>
      <c r="AG47" s="856"/>
    </row>
    <row r="48" spans="1:33" ht="28.5" customHeight="1">
      <c r="A48" s="129"/>
      <c r="B48" s="862"/>
      <c r="C48" s="863"/>
      <c r="D48" s="863"/>
      <c r="E48" s="863"/>
      <c r="F48" s="863"/>
      <c r="G48" s="888"/>
      <c r="H48" s="844" t="s">
        <v>333</v>
      </c>
      <c r="I48" s="845"/>
      <c r="J48" s="845"/>
      <c r="K48" s="845"/>
      <c r="L48" s="845"/>
      <c r="M48" s="845"/>
      <c r="N48" s="847">
        <f>IF(N45=0,0,ROUND(N45-N46,0))</f>
        <v>0</v>
      </c>
      <c r="O48" s="847"/>
      <c r="P48" s="847"/>
      <c r="Q48" s="123" t="s">
        <v>330</v>
      </c>
      <c r="R48" s="124"/>
      <c r="S48" s="123"/>
      <c r="T48" s="856"/>
      <c r="U48" s="856"/>
      <c r="V48" s="856"/>
      <c r="W48" s="856"/>
      <c r="X48" s="856"/>
      <c r="Y48" s="856"/>
      <c r="Z48" s="856"/>
      <c r="AA48" s="856"/>
      <c r="AB48" s="856"/>
      <c r="AC48" s="856"/>
      <c r="AD48" s="856"/>
      <c r="AE48" s="856"/>
      <c r="AF48" s="856"/>
      <c r="AG48" s="856"/>
    </row>
    <row r="49" spans="1:33" ht="28.5" customHeight="1">
      <c r="A49" s="129"/>
      <c r="B49" s="864"/>
      <c r="C49" s="865"/>
      <c r="D49" s="865"/>
      <c r="E49" s="865"/>
      <c r="F49" s="865"/>
      <c r="G49" s="889"/>
      <c r="H49" s="848" t="s">
        <v>334</v>
      </c>
      <c r="I49" s="849"/>
      <c r="J49" s="849"/>
      <c r="K49" s="849"/>
      <c r="L49" s="849"/>
      <c r="M49" s="849"/>
      <c r="N49" s="859">
        <f>N48/400</f>
        <v>0</v>
      </c>
      <c r="O49" s="859"/>
      <c r="P49" s="859"/>
      <c r="Q49" s="127" t="s">
        <v>328</v>
      </c>
      <c r="R49" s="126"/>
      <c r="S49" s="128"/>
      <c r="T49" s="856"/>
      <c r="U49" s="856"/>
      <c r="V49" s="856"/>
      <c r="W49" s="856"/>
      <c r="X49" s="856"/>
      <c r="Y49" s="856"/>
      <c r="Z49" s="856"/>
      <c r="AA49" s="856"/>
      <c r="AB49" s="856"/>
      <c r="AC49" s="856"/>
      <c r="AD49" s="856"/>
      <c r="AE49" s="856"/>
      <c r="AF49" s="856"/>
      <c r="AG49" s="856"/>
    </row>
    <row r="50" spans="1:33" ht="28.5" customHeight="1">
      <c r="A50" s="129"/>
      <c r="B50" s="860" t="s">
        <v>336</v>
      </c>
      <c r="C50" s="861"/>
      <c r="D50" s="861"/>
      <c r="E50" s="861"/>
      <c r="F50" s="861"/>
      <c r="G50" s="887"/>
      <c r="H50" s="879" t="str">
        <f>IF(N45=0,"",ROUND(N46/N45*100,0))</f>
        <v/>
      </c>
      <c r="I50" s="880"/>
      <c r="J50" s="880"/>
      <c r="K50" s="880"/>
      <c r="L50" s="880"/>
      <c r="M50" s="880"/>
      <c r="N50" s="883" t="s">
        <v>337</v>
      </c>
      <c r="O50" s="883"/>
      <c r="P50" s="883"/>
      <c r="Q50" s="883"/>
      <c r="R50" s="884"/>
      <c r="S50" s="130"/>
      <c r="T50" s="131"/>
      <c r="U50" s="131"/>
      <c r="V50" s="131"/>
      <c r="W50" s="131"/>
      <c r="X50" s="131"/>
      <c r="Y50" s="131"/>
      <c r="Z50" s="131"/>
      <c r="AA50" s="131"/>
      <c r="AB50" s="131"/>
      <c r="AC50" s="131"/>
      <c r="AD50" s="131"/>
      <c r="AE50" s="131"/>
      <c r="AF50" s="4"/>
      <c r="AG50" s="4"/>
    </row>
    <row r="51" spans="1:33" ht="28.5" customHeight="1">
      <c r="A51" s="129"/>
      <c r="B51" s="864"/>
      <c r="C51" s="865"/>
      <c r="D51" s="865"/>
      <c r="E51" s="865"/>
      <c r="F51" s="865"/>
      <c r="G51" s="889"/>
      <c r="H51" s="881"/>
      <c r="I51" s="882"/>
      <c r="J51" s="882"/>
      <c r="K51" s="882"/>
      <c r="L51" s="882"/>
      <c r="M51" s="882"/>
      <c r="N51" s="885"/>
      <c r="O51" s="885"/>
      <c r="P51" s="885"/>
      <c r="Q51" s="885"/>
      <c r="R51" s="886"/>
      <c r="S51" s="130"/>
      <c r="T51" s="131"/>
      <c r="U51" s="131"/>
      <c r="V51" s="131"/>
      <c r="W51" s="131"/>
      <c r="X51" s="131"/>
      <c r="Y51" s="131"/>
      <c r="Z51" s="131"/>
      <c r="AA51" s="131"/>
      <c r="AB51" s="131"/>
      <c r="AC51" s="131"/>
      <c r="AD51" s="131"/>
      <c r="AE51" s="131"/>
      <c r="AF51" s="4"/>
      <c r="AG51" s="4"/>
    </row>
    <row r="52" spans="1:33" ht="28.5" customHeight="1">
      <c r="A52" s="129"/>
      <c r="B52" s="122"/>
      <c r="C52" s="122"/>
      <c r="D52" s="122"/>
      <c r="E52" s="122"/>
      <c r="F52" s="122"/>
      <c r="G52" s="122"/>
      <c r="H52" s="122"/>
      <c r="I52" s="122"/>
      <c r="J52" s="130"/>
      <c r="K52" s="130"/>
      <c r="L52" s="130"/>
      <c r="M52" s="130"/>
      <c r="N52" s="130"/>
      <c r="O52" s="130"/>
      <c r="P52" s="130"/>
      <c r="Q52" s="130"/>
      <c r="R52" s="130"/>
      <c r="S52" s="130"/>
      <c r="T52" s="131"/>
      <c r="U52" s="131"/>
      <c r="V52" s="131"/>
      <c r="W52" s="131"/>
      <c r="X52" s="131"/>
      <c r="Y52" s="131"/>
      <c r="Z52" s="131"/>
      <c r="AA52" s="131"/>
      <c r="AB52" s="131"/>
      <c r="AC52" s="131"/>
      <c r="AD52" s="131"/>
      <c r="AE52" s="131"/>
      <c r="AF52" s="4"/>
      <c r="AG52" s="4"/>
    </row>
    <row r="53" spans="1:33" ht="28.5" customHeight="1">
      <c r="A53" s="129"/>
      <c r="B53" s="122"/>
      <c r="C53" s="122"/>
      <c r="D53" s="122"/>
      <c r="E53" s="122"/>
      <c r="F53" s="122"/>
      <c r="G53" s="122"/>
      <c r="H53" s="122"/>
      <c r="I53" s="122"/>
      <c r="J53" s="132"/>
      <c r="K53" s="132"/>
      <c r="L53" s="132"/>
      <c r="M53" s="132"/>
      <c r="N53" s="132"/>
      <c r="O53" s="132"/>
      <c r="P53" s="132"/>
      <c r="Q53" s="132"/>
      <c r="R53" s="132"/>
      <c r="S53" s="132"/>
      <c r="T53" s="132"/>
      <c r="U53" s="132"/>
      <c r="V53" s="132"/>
      <c r="W53" s="131"/>
      <c r="X53" s="131"/>
      <c r="Y53" s="131"/>
      <c r="Z53" s="131"/>
      <c r="AA53" s="131"/>
      <c r="AB53" s="131"/>
      <c r="AC53" s="131"/>
      <c r="AD53" s="131"/>
      <c r="AE53" s="131"/>
      <c r="AF53" s="4"/>
      <c r="AG53" s="4"/>
    </row>
    <row r="54" spans="1:33" ht="28.5" customHeight="1">
      <c r="A54" s="891" t="s">
        <v>339</v>
      </c>
      <c r="B54" s="891"/>
      <c r="C54" s="891"/>
      <c r="D54" s="891"/>
      <c r="E54" s="891"/>
      <c r="F54" s="891"/>
      <c r="G54" s="891"/>
      <c r="H54" s="891"/>
      <c r="I54" s="891"/>
      <c r="J54" s="891"/>
      <c r="K54" s="891"/>
      <c r="L54" s="891"/>
      <c r="M54" s="891"/>
      <c r="N54" s="891"/>
      <c r="O54" s="891"/>
      <c r="P54" s="891"/>
      <c r="Q54" s="891"/>
      <c r="R54" s="891"/>
      <c r="S54" s="891"/>
      <c r="T54" s="891"/>
      <c r="U54" s="891"/>
      <c r="V54" s="891"/>
      <c r="W54" s="891"/>
      <c r="X54" s="891"/>
      <c r="Y54" s="891"/>
      <c r="Z54" s="891"/>
      <c r="AA54" s="891"/>
      <c r="AB54" s="891"/>
      <c r="AC54" s="891"/>
      <c r="AD54" s="891"/>
      <c r="AE54" s="891"/>
      <c r="AF54" s="4"/>
      <c r="AG54" s="4"/>
    </row>
    <row r="55" spans="1:33" ht="28.5" customHeight="1">
      <c r="A55" s="891"/>
      <c r="B55" s="891"/>
      <c r="C55" s="891"/>
      <c r="D55" s="891"/>
      <c r="E55" s="891"/>
      <c r="F55" s="891"/>
      <c r="G55" s="891"/>
      <c r="H55" s="891"/>
      <c r="I55" s="891"/>
      <c r="J55" s="891"/>
      <c r="K55" s="891"/>
      <c r="L55" s="891"/>
      <c r="M55" s="891"/>
      <c r="N55" s="891"/>
      <c r="O55" s="891"/>
      <c r="P55" s="891"/>
      <c r="Q55" s="891"/>
      <c r="R55" s="891"/>
      <c r="S55" s="891"/>
      <c r="T55" s="891"/>
      <c r="U55" s="891"/>
      <c r="V55" s="891"/>
      <c r="W55" s="891"/>
      <c r="X55" s="891"/>
      <c r="Y55" s="891"/>
      <c r="Z55" s="891"/>
      <c r="AA55" s="891"/>
      <c r="AB55" s="891"/>
      <c r="AC55" s="891"/>
      <c r="AD55" s="891"/>
      <c r="AE55" s="891"/>
      <c r="AF55" s="4"/>
      <c r="AG55" s="4"/>
    </row>
    <row r="56" spans="1:33" ht="28.5" customHeight="1">
      <c r="B56"/>
      <c r="C56"/>
      <c r="D56"/>
      <c r="E56"/>
      <c r="F56"/>
      <c r="G56"/>
      <c r="H56"/>
      <c r="I56"/>
      <c r="J56"/>
      <c r="K56"/>
      <c r="L56"/>
      <c r="M56"/>
      <c r="N56"/>
      <c r="O56"/>
      <c r="P56"/>
      <c r="Q56"/>
      <c r="R56"/>
      <c r="S56"/>
      <c r="T56"/>
      <c r="U56"/>
      <c r="V56"/>
      <c r="W56"/>
      <c r="X56"/>
      <c r="Y56"/>
      <c r="Z56"/>
      <c r="AA56"/>
      <c r="AB56"/>
      <c r="AC56"/>
      <c r="AD56"/>
      <c r="AE56"/>
      <c r="AF56" s="4"/>
      <c r="AG56" s="4"/>
    </row>
    <row r="57" spans="1:33" ht="28.5" customHeight="1">
      <c r="B57"/>
      <c r="C57"/>
      <c r="D57"/>
      <c r="E57"/>
      <c r="F57"/>
      <c r="G57"/>
      <c r="H57"/>
      <c r="I57"/>
      <c r="J57"/>
      <c r="K57"/>
      <c r="L57"/>
      <c r="M57"/>
      <c r="N57"/>
      <c r="O57"/>
      <c r="P57"/>
      <c r="Q57"/>
      <c r="R57"/>
      <c r="S57"/>
      <c r="T57"/>
      <c r="U57"/>
      <c r="V57"/>
      <c r="W57"/>
      <c r="X57"/>
      <c r="Y57"/>
      <c r="Z57"/>
      <c r="AA57"/>
      <c r="AB57"/>
      <c r="AC57"/>
      <c r="AD57"/>
      <c r="AE57"/>
      <c r="AF57" s="4"/>
      <c r="AG57" s="4"/>
    </row>
    <row r="58" spans="1:33" ht="28.5" customHeight="1">
      <c r="A58" s="24"/>
      <c r="B58" s="28"/>
      <c r="C58" s="28"/>
      <c r="D58" s="28"/>
      <c r="E58" s="28"/>
      <c r="F58" s="28"/>
      <c r="G58" s="28"/>
      <c r="H58" s="28"/>
      <c r="I58" s="28"/>
      <c r="J58" s="36"/>
      <c r="K58" s="36"/>
      <c r="L58" s="36"/>
      <c r="M58" s="36"/>
      <c r="N58" s="36"/>
      <c r="O58" s="28"/>
      <c r="P58" s="28"/>
      <c r="Q58" s="28"/>
      <c r="R58" s="28"/>
      <c r="S58" s="37"/>
      <c r="T58" s="28"/>
      <c r="U58" s="38"/>
      <c r="V58" s="38"/>
      <c r="W58" s="39"/>
      <c r="X58" s="39"/>
      <c r="Y58" s="39"/>
      <c r="Z58" s="39"/>
      <c r="AA58" s="39"/>
      <c r="AB58" s="39"/>
      <c r="AC58" s="39"/>
      <c r="AD58" s="39"/>
      <c r="AE58" s="39"/>
      <c r="AF58" s="4"/>
      <c r="AG58" s="4"/>
    </row>
    <row r="59" spans="1:33" ht="28.5" customHeight="1">
      <c r="A59" s="24"/>
      <c r="B59" s="28"/>
      <c r="C59" s="28"/>
      <c r="D59" s="28"/>
      <c r="E59" s="28"/>
      <c r="F59" s="28"/>
      <c r="G59" s="28"/>
      <c r="H59" s="28"/>
      <c r="I59" s="28"/>
      <c r="J59" s="28"/>
      <c r="K59" s="28"/>
      <c r="L59" s="28"/>
      <c r="M59" s="28"/>
      <c r="N59" s="28"/>
      <c r="O59" s="28"/>
      <c r="P59" s="28"/>
      <c r="Q59" s="28"/>
      <c r="R59" s="28"/>
      <c r="S59" s="37"/>
      <c r="T59" s="28"/>
      <c r="U59" s="38"/>
      <c r="V59" s="38"/>
      <c r="W59" s="39"/>
      <c r="X59" s="39"/>
      <c r="Y59" s="39"/>
      <c r="Z59" s="39"/>
      <c r="AA59" s="39"/>
      <c r="AB59" s="39"/>
      <c r="AC59" s="39"/>
      <c r="AD59" s="39"/>
      <c r="AE59" s="39"/>
      <c r="AF59" s="4"/>
      <c r="AG59" s="4"/>
    </row>
    <row r="60" spans="1:33" ht="28.5" customHeight="1">
      <c r="A60" s="24"/>
      <c r="B60" s="28"/>
      <c r="C60" s="28"/>
      <c r="D60" s="28"/>
      <c r="E60" s="28"/>
      <c r="F60" s="28"/>
      <c r="G60" s="28"/>
      <c r="H60" s="28"/>
      <c r="I60" s="28"/>
      <c r="J60" s="28"/>
      <c r="K60" s="28"/>
      <c r="L60" s="28"/>
      <c r="M60" s="28"/>
      <c r="N60" s="28"/>
      <c r="O60" s="28"/>
      <c r="P60" s="28"/>
      <c r="Q60" s="28"/>
      <c r="R60" s="28"/>
      <c r="S60" s="37"/>
      <c r="T60" s="28"/>
      <c r="U60" s="38"/>
      <c r="V60" s="38"/>
      <c r="W60" s="39"/>
      <c r="X60" s="39"/>
      <c r="Y60" s="39"/>
      <c r="Z60" s="39"/>
      <c r="AA60" s="39"/>
      <c r="AB60" s="39"/>
      <c r="AC60" s="39"/>
      <c r="AD60" s="39"/>
      <c r="AE60" s="39"/>
      <c r="AF60" s="4"/>
      <c r="AG60" s="4"/>
    </row>
    <row r="61" spans="1:33" ht="28.5" customHeight="1">
      <c r="A61" s="24"/>
      <c r="B61" s="28"/>
      <c r="C61" s="28"/>
      <c r="D61" s="28"/>
      <c r="E61" s="28"/>
      <c r="F61" s="28"/>
      <c r="G61" s="28"/>
      <c r="H61" s="28"/>
      <c r="I61" s="28"/>
      <c r="J61" s="28"/>
      <c r="K61" s="28"/>
      <c r="L61" s="28"/>
      <c r="M61" s="28"/>
      <c r="N61" s="28"/>
      <c r="O61" s="28"/>
      <c r="P61" s="28"/>
      <c r="Q61" s="28"/>
      <c r="R61" s="28"/>
      <c r="S61" s="37"/>
      <c r="T61" s="28"/>
      <c r="U61" s="38"/>
      <c r="V61" s="38"/>
      <c r="W61" s="39"/>
      <c r="X61" s="39"/>
      <c r="Y61" s="39"/>
      <c r="Z61" s="39"/>
      <c r="AA61" s="39"/>
      <c r="AB61" s="39"/>
      <c r="AC61" s="39"/>
      <c r="AD61" s="39"/>
      <c r="AE61" s="39"/>
      <c r="AF61" s="4"/>
      <c r="AG61" s="4"/>
    </row>
    <row r="62" spans="1:33" ht="28.5" customHeight="1">
      <c r="A62" s="24"/>
      <c r="B62" s="28"/>
      <c r="C62" s="28"/>
      <c r="D62" s="28"/>
      <c r="E62" s="28"/>
      <c r="F62" s="28"/>
      <c r="G62" s="28"/>
      <c r="H62" s="28"/>
      <c r="I62" s="28"/>
      <c r="J62" s="40"/>
      <c r="K62" s="40"/>
      <c r="L62" s="40"/>
      <c r="M62" s="40"/>
      <c r="N62" s="40"/>
      <c r="O62" s="40"/>
      <c r="P62" s="40"/>
      <c r="Q62" s="40"/>
      <c r="R62" s="40"/>
      <c r="S62" s="40"/>
      <c r="T62" s="40"/>
      <c r="U62" s="38"/>
      <c r="V62" s="38"/>
      <c r="W62" s="39"/>
      <c r="X62" s="39"/>
      <c r="Y62" s="39"/>
      <c r="Z62" s="39"/>
      <c r="AA62" s="39"/>
      <c r="AB62" s="39"/>
      <c r="AC62" s="39"/>
      <c r="AD62" s="39"/>
      <c r="AE62" s="39"/>
      <c r="AF62" s="4"/>
      <c r="AG62" s="4"/>
    </row>
    <row r="63" spans="1:33" ht="28.5" customHeight="1">
      <c r="A63" s="24"/>
      <c r="B63" s="28"/>
      <c r="C63" s="28"/>
      <c r="D63" s="28"/>
      <c r="E63" s="28"/>
      <c r="F63" s="28"/>
      <c r="G63" s="28"/>
      <c r="H63" s="28"/>
      <c r="I63" s="28"/>
      <c r="J63" s="40"/>
      <c r="K63" s="40"/>
      <c r="L63" s="40"/>
      <c r="M63" s="40"/>
      <c r="N63" s="40"/>
      <c r="O63" s="40"/>
      <c r="P63" s="40"/>
      <c r="Q63" s="40"/>
      <c r="R63" s="40"/>
      <c r="S63" s="40"/>
      <c r="T63" s="40"/>
      <c r="U63" s="38"/>
      <c r="V63" s="38"/>
      <c r="W63" s="41"/>
      <c r="X63" s="41"/>
      <c r="Y63" s="41"/>
      <c r="Z63" s="41"/>
      <c r="AA63" s="41"/>
      <c r="AB63" s="41"/>
      <c r="AC63" s="41"/>
      <c r="AD63" s="41"/>
      <c r="AE63" s="38"/>
    </row>
    <row r="64" spans="1:33" ht="28.5" customHeight="1">
      <c r="A64" s="24"/>
      <c r="B64" s="28"/>
      <c r="C64" s="28"/>
      <c r="D64" s="28"/>
      <c r="E64" s="28"/>
      <c r="F64" s="28"/>
      <c r="G64" s="28"/>
      <c r="H64" s="28"/>
      <c r="I64" s="28"/>
      <c r="J64" s="40"/>
      <c r="K64" s="40"/>
      <c r="L64" s="40"/>
      <c r="M64" s="40"/>
      <c r="N64" s="40"/>
      <c r="O64" s="40"/>
      <c r="P64" s="40"/>
      <c r="Q64" s="40"/>
      <c r="R64" s="40"/>
      <c r="S64" s="40"/>
      <c r="T64" s="40"/>
      <c r="U64" s="38"/>
      <c r="V64" s="38"/>
      <c r="W64" s="39"/>
      <c r="X64" s="39"/>
      <c r="Y64" s="39"/>
      <c r="Z64" s="39"/>
      <c r="AA64" s="39"/>
      <c r="AB64" s="39"/>
      <c r="AC64" s="39"/>
      <c r="AD64" s="39"/>
      <c r="AE64" s="39"/>
    </row>
    <row r="65" spans="1:31" ht="28.5" customHeight="1">
      <c r="A65" s="24"/>
      <c r="B65" s="28"/>
      <c r="C65" s="28"/>
      <c r="D65" s="28"/>
      <c r="E65" s="28"/>
      <c r="F65" s="28"/>
      <c r="G65" s="28"/>
      <c r="H65" s="28"/>
      <c r="I65" s="28"/>
      <c r="J65" s="42"/>
      <c r="K65" s="40"/>
      <c r="L65" s="40"/>
      <c r="M65" s="40"/>
      <c r="N65" s="40"/>
      <c r="O65" s="40"/>
      <c r="P65" s="40"/>
      <c r="Q65" s="40"/>
      <c r="R65" s="40"/>
      <c r="S65" s="40"/>
      <c r="T65" s="40"/>
      <c r="U65" s="38"/>
      <c r="V65" s="38"/>
      <c r="W65" s="39"/>
      <c r="X65" s="39"/>
      <c r="Y65" s="39"/>
      <c r="Z65" s="39"/>
      <c r="AA65" s="39"/>
      <c r="AB65" s="39"/>
      <c r="AC65" s="39"/>
      <c r="AD65" s="39"/>
      <c r="AE65" s="39"/>
    </row>
    <row r="66" spans="1:31" ht="28.5" customHeight="1">
      <c r="A66" s="24"/>
      <c r="B66" s="28"/>
      <c r="C66" s="28"/>
      <c r="D66" s="28"/>
      <c r="E66" s="28"/>
      <c r="F66" s="28"/>
      <c r="G66" s="28"/>
      <c r="H66" s="28"/>
      <c r="I66" s="28"/>
      <c r="J66" s="40"/>
      <c r="K66" s="40"/>
      <c r="L66" s="40"/>
      <c r="M66" s="40"/>
      <c r="N66" s="40"/>
      <c r="O66" s="40"/>
      <c r="P66" s="40"/>
      <c r="Q66" s="40"/>
      <c r="R66" s="40"/>
      <c r="S66" s="40"/>
      <c r="T66" s="40"/>
      <c r="U66" s="38"/>
      <c r="V66" s="38"/>
      <c r="W66" s="39"/>
      <c r="X66" s="39"/>
      <c r="Y66" s="39"/>
      <c r="Z66" s="39"/>
      <c r="AA66" s="39"/>
      <c r="AB66" s="39"/>
      <c r="AC66" s="39"/>
      <c r="AD66" s="39"/>
      <c r="AE66" s="39"/>
    </row>
    <row r="67" spans="1:31" ht="14.25">
      <c r="A67" s="24"/>
      <c r="B67" s="28"/>
      <c r="C67" s="28"/>
      <c r="D67" s="28"/>
      <c r="E67" s="28"/>
      <c r="F67" s="28"/>
      <c r="G67" s="28"/>
      <c r="H67" s="28"/>
      <c r="I67" s="28"/>
      <c r="J67" s="40"/>
      <c r="K67" s="40"/>
      <c r="L67" s="40"/>
      <c r="M67" s="40"/>
      <c r="N67" s="40"/>
      <c r="O67" s="40"/>
      <c r="P67" s="40"/>
      <c r="Q67" s="40"/>
      <c r="R67" s="40"/>
      <c r="S67" s="40"/>
      <c r="T67" s="40"/>
      <c r="U67" s="38"/>
      <c r="V67" s="38"/>
      <c r="W67" s="39"/>
      <c r="X67" s="39"/>
      <c r="Y67" s="39"/>
      <c r="Z67" s="39"/>
      <c r="AA67" s="39"/>
      <c r="AB67" s="39"/>
      <c r="AC67" s="39"/>
      <c r="AD67" s="39"/>
      <c r="AE67" s="39"/>
    </row>
    <row r="68" spans="1:31" ht="14.25">
      <c r="A68" s="24"/>
      <c r="B68" s="28"/>
      <c r="C68" s="28"/>
      <c r="D68" s="28"/>
      <c r="E68" s="28"/>
      <c r="F68" s="28"/>
      <c r="G68" s="28"/>
      <c r="H68" s="28"/>
      <c r="I68" s="28"/>
      <c r="J68" s="40"/>
      <c r="K68" s="40"/>
      <c r="L68" s="40"/>
      <c r="M68" s="40"/>
      <c r="N68" s="40"/>
      <c r="O68" s="40"/>
      <c r="P68" s="40"/>
      <c r="Q68" s="40"/>
      <c r="R68" s="40"/>
      <c r="S68" s="40"/>
      <c r="T68" s="40"/>
      <c r="U68" s="38"/>
      <c r="V68" s="38"/>
      <c r="W68" s="39"/>
      <c r="X68" s="39"/>
      <c r="Y68" s="39"/>
      <c r="Z68" s="39"/>
      <c r="AA68" s="39"/>
      <c r="AB68" s="39"/>
      <c r="AC68" s="39"/>
      <c r="AD68" s="39"/>
      <c r="AE68" s="39"/>
    </row>
    <row r="69" spans="1:31" ht="14.25">
      <c r="A69" s="24"/>
      <c r="B69" s="25"/>
      <c r="C69" s="25"/>
      <c r="D69" s="25"/>
      <c r="E69" s="25"/>
      <c r="F69" s="25"/>
      <c r="G69" s="25"/>
      <c r="H69" s="25"/>
      <c r="I69" s="25"/>
      <c r="J69" s="25"/>
      <c r="K69" s="25"/>
      <c r="L69" s="25"/>
      <c r="M69" s="25"/>
      <c r="N69" s="25"/>
      <c r="O69" s="25"/>
      <c r="P69" s="25"/>
      <c r="Q69" s="25"/>
      <c r="R69" s="25"/>
      <c r="S69" s="25"/>
      <c r="T69" s="25"/>
      <c r="U69" s="38"/>
      <c r="V69" s="38"/>
      <c r="W69" s="38"/>
      <c r="X69" s="38"/>
      <c r="Y69" s="38"/>
      <c r="Z69" s="38"/>
      <c r="AA69" s="38"/>
      <c r="AB69" s="38"/>
      <c r="AC69" s="38"/>
      <c r="AD69" s="38"/>
      <c r="AE69" s="38"/>
    </row>
    <row r="70" spans="1:31" ht="14.25">
      <c r="A70" s="24"/>
      <c r="B70" s="25"/>
      <c r="C70" s="25"/>
      <c r="D70" s="25"/>
      <c r="E70" s="25"/>
      <c r="F70" s="25"/>
      <c r="G70" s="25"/>
      <c r="H70" s="25"/>
      <c r="I70" s="25"/>
      <c r="J70" s="25"/>
      <c r="K70" s="25"/>
      <c r="L70" s="25"/>
      <c r="M70" s="25"/>
      <c r="N70" s="25"/>
      <c r="O70" s="25"/>
      <c r="P70" s="25"/>
      <c r="Q70" s="25"/>
      <c r="R70" s="25"/>
      <c r="S70" s="25"/>
      <c r="T70" s="25"/>
      <c r="U70" s="38"/>
      <c r="V70" s="38"/>
      <c r="W70" s="38"/>
      <c r="X70" s="38"/>
      <c r="Y70" s="38"/>
      <c r="Z70" s="38"/>
      <c r="AA70" s="38"/>
      <c r="AB70" s="38"/>
      <c r="AC70" s="38"/>
      <c r="AD70" s="38"/>
      <c r="AE70" s="38"/>
    </row>
    <row r="71" spans="1:31" ht="14.25">
      <c r="A71" s="24"/>
      <c r="B71" s="28"/>
      <c r="C71" s="28"/>
      <c r="D71" s="28"/>
      <c r="E71" s="28"/>
      <c r="F71" s="28"/>
      <c r="G71" s="28"/>
      <c r="H71" s="28"/>
      <c r="I71" s="28"/>
      <c r="J71" s="36"/>
      <c r="K71" s="36"/>
      <c r="L71" s="36"/>
      <c r="M71" s="36"/>
      <c r="N71" s="36"/>
      <c r="O71" s="28"/>
      <c r="P71" s="28"/>
      <c r="Q71" s="28"/>
      <c r="R71" s="28"/>
      <c r="S71" s="37"/>
      <c r="T71" s="28"/>
      <c r="U71" s="38"/>
      <c r="V71" s="38"/>
      <c r="W71" s="39"/>
      <c r="X71" s="39"/>
      <c r="Y71" s="39"/>
      <c r="Z71" s="39"/>
      <c r="AA71" s="39"/>
      <c r="AB71" s="39"/>
      <c r="AC71" s="39"/>
      <c r="AD71" s="39"/>
      <c r="AE71" s="39"/>
    </row>
    <row r="72" spans="1:31" ht="14.25">
      <c r="A72" s="24"/>
      <c r="B72" s="28"/>
      <c r="C72" s="28"/>
      <c r="D72" s="28"/>
      <c r="E72" s="28"/>
      <c r="F72" s="28"/>
      <c r="G72" s="28"/>
      <c r="H72" s="28"/>
      <c r="I72" s="28"/>
      <c r="J72" s="28"/>
      <c r="K72" s="28"/>
      <c r="L72" s="28"/>
      <c r="M72" s="28"/>
      <c r="N72" s="28"/>
      <c r="O72" s="28"/>
      <c r="P72" s="28"/>
      <c r="Q72" s="28"/>
      <c r="R72" s="28"/>
      <c r="S72" s="37"/>
      <c r="T72" s="28"/>
      <c r="U72" s="38"/>
      <c r="V72" s="38"/>
      <c r="W72" s="39"/>
      <c r="X72" s="39"/>
      <c r="Y72" s="39"/>
      <c r="Z72" s="39"/>
      <c r="AA72" s="39"/>
      <c r="AB72" s="39"/>
      <c r="AC72" s="39"/>
      <c r="AD72" s="39"/>
      <c r="AE72" s="39"/>
    </row>
    <row r="73" spans="1:31" ht="14.25">
      <c r="A73" s="24"/>
      <c r="B73" s="28"/>
      <c r="C73" s="28"/>
      <c r="D73" s="28"/>
      <c r="E73" s="28"/>
      <c r="F73" s="28"/>
      <c r="G73" s="28"/>
      <c r="H73" s="28"/>
      <c r="I73" s="28"/>
      <c r="J73" s="28"/>
      <c r="K73" s="28"/>
      <c r="L73" s="28"/>
      <c r="M73" s="28"/>
      <c r="N73" s="28"/>
      <c r="O73" s="28"/>
      <c r="P73" s="28"/>
      <c r="Q73" s="28"/>
      <c r="R73" s="28"/>
      <c r="S73" s="37"/>
      <c r="T73" s="28"/>
      <c r="U73" s="38"/>
      <c r="V73" s="38"/>
      <c r="W73" s="39"/>
      <c r="X73" s="39"/>
      <c r="Y73" s="39"/>
      <c r="Z73" s="39"/>
      <c r="AA73" s="39"/>
      <c r="AB73" s="39"/>
      <c r="AC73" s="39"/>
      <c r="AD73" s="39"/>
      <c r="AE73" s="39"/>
    </row>
    <row r="74" spans="1:31" ht="14.25">
      <c r="A74" s="24"/>
      <c r="B74" s="28"/>
      <c r="C74" s="28"/>
      <c r="D74" s="28"/>
      <c r="E74" s="28"/>
      <c r="F74" s="28"/>
      <c r="G74" s="28"/>
      <c r="H74" s="28"/>
      <c r="I74" s="28"/>
      <c r="J74" s="28"/>
      <c r="K74" s="28"/>
      <c r="L74" s="28"/>
      <c r="M74" s="28"/>
      <c r="N74" s="28"/>
      <c r="O74" s="28"/>
      <c r="P74" s="28"/>
      <c r="Q74" s="28"/>
      <c r="R74" s="28"/>
      <c r="S74" s="37"/>
      <c r="T74" s="28"/>
      <c r="U74" s="38"/>
      <c r="V74" s="38"/>
      <c r="W74" s="39"/>
      <c r="X74" s="39"/>
      <c r="Y74" s="39"/>
      <c r="Z74" s="39"/>
      <c r="AA74" s="39"/>
      <c r="AB74" s="39"/>
      <c r="AC74" s="39"/>
      <c r="AD74" s="39"/>
      <c r="AE74" s="39"/>
    </row>
    <row r="75" spans="1:31" ht="14.25">
      <c r="A75" s="24"/>
      <c r="B75" s="28"/>
      <c r="C75" s="28"/>
      <c r="D75" s="28"/>
      <c r="E75" s="28"/>
      <c r="F75" s="28"/>
      <c r="G75" s="28"/>
      <c r="H75" s="28"/>
      <c r="I75" s="28"/>
      <c r="J75" s="40"/>
      <c r="K75" s="40"/>
      <c r="L75" s="40"/>
      <c r="M75" s="40"/>
      <c r="N75" s="40"/>
      <c r="O75" s="40"/>
      <c r="P75" s="40"/>
      <c r="Q75" s="40"/>
      <c r="R75" s="40"/>
      <c r="S75" s="40"/>
      <c r="T75" s="40"/>
      <c r="U75" s="38"/>
      <c r="V75" s="38"/>
      <c r="W75" s="39"/>
      <c r="X75" s="39"/>
      <c r="Y75" s="39"/>
      <c r="Z75" s="39"/>
      <c r="AA75" s="39"/>
      <c r="AB75" s="39"/>
      <c r="AC75" s="39"/>
      <c r="AD75" s="39"/>
      <c r="AE75" s="39"/>
    </row>
    <row r="76" spans="1:31" ht="14.25">
      <c r="A76" s="24"/>
      <c r="B76" s="28"/>
      <c r="C76" s="28"/>
      <c r="D76" s="28"/>
      <c r="E76" s="28"/>
      <c r="F76" s="28"/>
      <c r="G76" s="28"/>
      <c r="H76" s="28"/>
      <c r="I76" s="28"/>
      <c r="J76" s="40"/>
      <c r="K76" s="40"/>
      <c r="L76" s="40"/>
      <c r="M76" s="40"/>
      <c r="N76" s="40"/>
      <c r="O76" s="40"/>
      <c r="P76" s="40"/>
      <c r="Q76" s="40"/>
      <c r="R76" s="40"/>
      <c r="S76" s="40"/>
      <c r="T76" s="40"/>
      <c r="U76" s="38"/>
      <c r="V76" s="38"/>
      <c r="W76" s="41"/>
      <c r="X76" s="41"/>
      <c r="Y76" s="41"/>
      <c r="Z76" s="41"/>
      <c r="AA76" s="41"/>
      <c r="AB76" s="41"/>
      <c r="AC76" s="41"/>
      <c r="AD76" s="41"/>
      <c r="AE76" s="38"/>
    </row>
    <row r="77" spans="1:31" ht="14.25">
      <c r="A77" s="24"/>
      <c r="B77" s="28"/>
      <c r="C77" s="28"/>
      <c r="D77" s="28"/>
      <c r="E77" s="28"/>
      <c r="F77" s="28"/>
      <c r="G77" s="28"/>
      <c r="H77" s="28"/>
      <c r="I77" s="28"/>
      <c r="J77" s="40"/>
      <c r="K77" s="40"/>
      <c r="L77" s="40"/>
      <c r="M77" s="40"/>
      <c r="N77" s="40"/>
      <c r="O77" s="40"/>
      <c r="P77" s="40"/>
      <c r="Q77" s="40"/>
      <c r="R77" s="40"/>
      <c r="S77" s="40"/>
      <c r="T77" s="40"/>
      <c r="U77" s="38"/>
      <c r="V77" s="38"/>
      <c r="W77" s="38"/>
      <c r="X77" s="38"/>
      <c r="Y77" s="38"/>
      <c r="Z77" s="38"/>
      <c r="AA77" s="38"/>
      <c r="AB77" s="38"/>
      <c r="AC77" s="38"/>
      <c r="AD77" s="38"/>
      <c r="AE77" s="38"/>
    </row>
    <row r="78" spans="1:31" ht="14.25">
      <c r="A78" s="24"/>
      <c r="B78" s="25"/>
      <c r="C78" s="25"/>
      <c r="D78" s="25"/>
      <c r="E78" s="25"/>
      <c r="F78" s="25"/>
      <c r="G78" s="25"/>
      <c r="H78" s="25"/>
      <c r="I78" s="25"/>
      <c r="J78" s="25"/>
      <c r="K78" s="25"/>
      <c r="L78" s="25"/>
      <c r="M78" s="25"/>
      <c r="N78" s="25"/>
      <c r="O78" s="25"/>
      <c r="P78" s="25"/>
      <c r="Q78" s="25"/>
      <c r="R78" s="25"/>
      <c r="S78" s="25"/>
      <c r="T78" s="25"/>
      <c r="U78" s="38"/>
      <c r="V78" s="38"/>
      <c r="W78" s="38"/>
      <c r="X78" s="38"/>
      <c r="Y78" s="38"/>
      <c r="Z78" s="38"/>
      <c r="AA78" s="38"/>
      <c r="AB78" s="38"/>
      <c r="AC78" s="38"/>
      <c r="AD78" s="38"/>
      <c r="AE78" s="38"/>
    </row>
    <row r="79" spans="1:31" ht="14.25">
      <c r="A79" s="892"/>
      <c r="B79" s="892"/>
      <c r="C79" s="892"/>
      <c r="D79" s="892"/>
      <c r="E79" s="892"/>
      <c r="F79" s="892"/>
      <c r="G79" s="892"/>
      <c r="H79" s="892"/>
      <c r="I79" s="892"/>
      <c r="J79" s="892"/>
      <c r="K79" s="892"/>
      <c r="L79" s="892"/>
      <c r="M79" s="892"/>
      <c r="N79" s="892"/>
      <c r="O79" s="892"/>
      <c r="P79" s="892"/>
      <c r="Q79" s="892"/>
      <c r="R79" s="892"/>
      <c r="S79" s="892"/>
      <c r="T79" s="892"/>
      <c r="U79" s="892"/>
      <c r="V79" s="892"/>
      <c r="W79" s="892"/>
      <c r="X79" s="892"/>
      <c r="Y79" s="892"/>
      <c r="Z79" s="892"/>
      <c r="AA79" s="892"/>
      <c r="AB79" s="892"/>
      <c r="AC79" s="892"/>
      <c r="AD79" s="892"/>
      <c r="AE79" s="892"/>
    </row>
  </sheetData>
  <mergeCells count="101">
    <mergeCell ref="A54:AE55"/>
    <mergeCell ref="A79:AE79"/>
    <mergeCell ref="N47:P47"/>
    <mergeCell ref="H48:M48"/>
    <mergeCell ref="N48:P48"/>
    <mergeCell ref="H49:M49"/>
    <mergeCell ref="N49:P49"/>
    <mergeCell ref="B50:G51"/>
    <mergeCell ref="H50:M51"/>
    <mergeCell ref="N50:R51"/>
    <mergeCell ref="T43:AG43"/>
    <mergeCell ref="B44:G49"/>
    <mergeCell ref="H44:M44"/>
    <mergeCell ref="N44:P44"/>
    <mergeCell ref="T44:AG49"/>
    <mergeCell ref="H45:M45"/>
    <mergeCell ref="N45:P45"/>
    <mergeCell ref="H46:M46"/>
    <mergeCell ref="N46:P46"/>
    <mergeCell ref="H47:M47"/>
    <mergeCell ref="B39:G42"/>
    <mergeCell ref="H39:R42"/>
    <mergeCell ref="B43:K43"/>
    <mergeCell ref="L43:M43"/>
    <mergeCell ref="N43:O43"/>
    <mergeCell ref="P43:Q43"/>
    <mergeCell ref="N34:P34"/>
    <mergeCell ref="H35:M35"/>
    <mergeCell ref="N35:P35"/>
    <mergeCell ref="H36:M36"/>
    <mergeCell ref="N36:P36"/>
    <mergeCell ref="B37:G38"/>
    <mergeCell ref="H37:M38"/>
    <mergeCell ref="N37:R38"/>
    <mergeCell ref="T30:AG30"/>
    <mergeCell ref="B31:G36"/>
    <mergeCell ref="H31:M31"/>
    <mergeCell ref="N31:P31"/>
    <mergeCell ref="T31:AG36"/>
    <mergeCell ref="H32:M32"/>
    <mergeCell ref="N32:P32"/>
    <mergeCell ref="H33:M33"/>
    <mergeCell ref="N33:P33"/>
    <mergeCell ref="H34:M34"/>
    <mergeCell ref="B26:G29"/>
    <mergeCell ref="H26:R29"/>
    <mergeCell ref="B30:K30"/>
    <mergeCell ref="L30:M30"/>
    <mergeCell ref="N30:O30"/>
    <mergeCell ref="P30:Q30"/>
    <mergeCell ref="N21:P21"/>
    <mergeCell ref="H22:M22"/>
    <mergeCell ref="N22:P22"/>
    <mergeCell ref="H23:M23"/>
    <mergeCell ref="N23:P23"/>
    <mergeCell ref="B24:G25"/>
    <mergeCell ref="H24:M25"/>
    <mergeCell ref="N24:R25"/>
    <mergeCell ref="B18:G23"/>
    <mergeCell ref="H18:M18"/>
    <mergeCell ref="N18:P18"/>
    <mergeCell ref="T18:AG23"/>
    <mergeCell ref="H19:M19"/>
    <mergeCell ref="N19:P19"/>
    <mergeCell ref="H20:M20"/>
    <mergeCell ref="N20:P20"/>
    <mergeCell ref="H21:M21"/>
    <mergeCell ref="B9:K9"/>
    <mergeCell ref="L9:M9"/>
    <mergeCell ref="N9:O9"/>
    <mergeCell ref="P9:Q9"/>
    <mergeCell ref="T9:AG9"/>
    <mergeCell ref="N15:P15"/>
    <mergeCell ref="B17:K17"/>
    <mergeCell ref="L17:M17"/>
    <mergeCell ref="N17:O17"/>
    <mergeCell ref="P17:Q17"/>
    <mergeCell ref="B10:G15"/>
    <mergeCell ref="H10:M10"/>
    <mergeCell ref="N10:P10"/>
    <mergeCell ref="T10:AG15"/>
    <mergeCell ref="H11:M11"/>
    <mergeCell ref="N11:P11"/>
    <mergeCell ref="H12:M12"/>
    <mergeCell ref="N12:P12"/>
    <mergeCell ref="H13:M13"/>
    <mergeCell ref="N13:P13"/>
    <mergeCell ref="H14:M14"/>
    <mergeCell ref="N14:P14"/>
    <mergeCell ref="H15:M15"/>
    <mergeCell ref="T17:AG17"/>
    <mergeCell ref="K2:L2"/>
    <mergeCell ref="M2:N2"/>
    <mergeCell ref="P3:T3"/>
    <mergeCell ref="U3:AG3"/>
    <mergeCell ref="B5:J5"/>
    <mergeCell ref="K5:AG5"/>
    <mergeCell ref="B6:J6"/>
    <mergeCell ref="K6:AG6"/>
    <mergeCell ref="B7:J7"/>
    <mergeCell ref="K7:AG7"/>
  </mergeCells>
  <phoneticPr fontId="36"/>
  <conditionalFormatting sqref="K5:AG7 N10:P10 N12:P12 N18:P18 H26:R29 N31:P31 H39:R42 N43:O43 N44:P44">
    <cfRule type="cellIs" dxfId="36" priority="4" stopIfTrue="1" operator="equal">
      <formula>""</formula>
    </cfRule>
  </conditionalFormatting>
  <conditionalFormatting sqref="K5:AG7">
    <cfRule type="cellIs" dxfId="35" priority="13" stopIfTrue="1" operator="equal">
      <formula>""</formula>
    </cfRule>
  </conditionalFormatting>
  <conditionalFormatting sqref="N9:O9">
    <cfRule type="cellIs" dxfId="34" priority="3" stopIfTrue="1" operator="equal">
      <formula>""</formula>
    </cfRule>
    <cfRule type="cellIs" dxfId="33" priority="5" stopIfTrue="1" operator="equal">
      <formula>""</formula>
    </cfRule>
  </conditionalFormatting>
  <conditionalFormatting sqref="N17:O17">
    <cfRule type="cellIs" dxfId="32" priority="2" stopIfTrue="1" operator="equal">
      <formula>""</formula>
    </cfRule>
    <cfRule type="cellIs" dxfId="31" priority="6" stopIfTrue="1" operator="equal">
      <formula>""</formula>
    </cfRule>
  </conditionalFormatting>
  <conditionalFormatting sqref="N30:O30">
    <cfRule type="cellIs" dxfId="30" priority="1" stopIfTrue="1" operator="equal">
      <formula>""</formula>
    </cfRule>
    <cfRule type="cellIs" dxfId="29" priority="7" stopIfTrue="1" operator="equal">
      <formula>""</formula>
    </cfRule>
  </conditionalFormatting>
  <conditionalFormatting sqref="N43:O43">
    <cfRule type="cellIs" dxfId="28" priority="9" stopIfTrue="1" operator="equal">
      <formula>""</formula>
    </cfRule>
  </conditionalFormatting>
  <conditionalFormatting sqref="N10:P10">
    <cfRule type="cellIs" dxfId="27" priority="16" stopIfTrue="1" operator="equal">
      <formula>""</formula>
    </cfRule>
  </conditionalFormatting>
  <conditionalFormatting sqref="N12:P12">
    <cfRule type="cellIs" dxfId="26" priority="12" stopIfTrue="1" operator="equal">
      <formula>""</formula>
    </cfRule>
  </conditionalFormatting>
  <conditionalFormatting sqref="N18:P18">
    <cfRule type="cellIs" dxfId="25" priority="11" stopIfTrue="1" operator="equal">
      <formula>""</formula>
    </cfRule>
  </conditionalFormatting>
  <conditionalFormatting sqref="N31:P31">
    <cfRule type="cellIs" dxfId="24" priority="10" stopIfTrue="1" operator="equal">
      <formula>""</formula>
    </cfRule>
  </conditionalFormatting>
  <conditionalFormatting sqref="N44:P44">
    <cfRule type="cellIs" dxfId="23" priority="8" stopIfTrue="1" operator="equal">
      <formula>""</formula>
    </cfRule>
  </conditionalFormatting>
  <dataValidations count="2">
    <dataValidation type="list" allowBlank="1" showInputMessage="1" showErrorMessage="1" sqref="K5" xr:uid="{00000000-0002-0000-0A00-000000000000}">
      <formula1>"地域環境保全（里山保全）,地域環境保全（侵入竹除去・竹林整備）,森林資源利用"</formula1>
    </dataValidation>
    <dataValidation type="list" allowBlank="1" showInputMessage="1" showErrorMessage="1" sqref="N43 N9 N17 N30" xr:uid="{00000000-0002-0000-0A00-000001000000}">
      <formula1>"2,3,4,5,6,7"</formula1>
    </dataValidation>
  </dataValidations>
  <printOptions horizontalCentered="1" verticalCentered="1"/>
  <pageMargins left="0.19685039370078741" right="0.19685039370078741" top="0" bottom="0" header="0.31496062992125984" footer="0.31496062992125984"/>
  <pageSetup paperSize="9" orientation="portrait" r:id="rId1"/>
  <rowBreaks count="1" manualBreakCount="1">
    <brk id="29" max="3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7">
    <tabColor rgb="FFFFFF00"/>
  </sheetPr>
  <dimension ref="B1:AH87"/>
  <sheetViews>
    <sheetView showZeros="0" view="pageBreakPreview" zoomScaleNormal="100" zoomScaleSheetLayoutView="100" workbookViewId="0">
      <selection activeCell="N2" sqref="N2:O2"/>
    </sheetView>
  </sheetViews>
  <sheetFormatPr defaultRowHeight="13.5"/>
  <cols>
    <col min="1" max="1" width="2.875" customWidth="1"/>
    <col min="2" max="2" width="2.875" style="34" customWidth="1"/>
    <col min="3" max="12" width="2.875" style="35" customWidth="1"/>
    <col min="13" max="13" width="2.625" style="35" customWidth="1"/>
    <col min="14" max="32" width="2.875" style="35" customWidth="1"/>
    <col min="33" max="35" width="2.875" customWidth="1"/>
  </cols>
  <sheetData>
    <row r="1" spans="2:34" ht="28.5" customHeight="1">
      <c r="B1" s="25" t="s">
        <v>565</v>
      </c>
      <c r="C1" s="25"/>
      <c r="D1" s="25"/>
      <c r="E1" s="25"/>
      <c r="F1" s="25"/>
      <c r="G1" s="25"/>
      <c r="H1" s="25"/>
      <c r="I1" s="25"/>
      <c r="J1" s="25"/>
      <c r="K1" s="25"/>
      <c r="L1" s="25"/>
      <c r="M1" s="25"/>
      <c r="N1" s="25"/>
      <c r="O1" s="25"/>
      <c r="P1" s="25"/>
      <c r="Q1" s="25"/>
      <c r="R1" s="25"/>
      <c r="S1" s="25"/>
      <c r="T1" s="25"/>
      <c r="U1" s="25"/>
      <c r="V1" s="26"/>
      <c r="W1" s="26"/>
      <c r="X1" s="26"/>
      <c r="Y1" s="26"/>
      <c r="Z1" s="26"/>
      <c r="AA1" s="26"/>
      <c r="AB1" s="26"/>
      <c r="AC1" s="26"/>
      <c r="AD1" s="26"/>
      <c r="AE1" s="26"/>
      <c r="AF1" s="26"/>
      <c r="AG1" s="4"/>
      <c r="AH1" s="4"/>
    </row>
    <row r="2" spans="2:34" ht="28.5" customHeight="1">
      <c r="B2" s="27"/>
      <c r="C2" s="28"/>
      <c r="D2" s="28"/>
      <c r="E2" s="28"/>
      <c r="F2" s="28"/>
      <c r="G2" s="28"/>
      <c r="H2" s="28"/>
      <c r="I2" s="29"/>
      <c r="J2" s="29"/>
      <c r="L2" s="850" t="s">
        <v>180</v>
      </c>
      <c r="M2" s="850"/>
      <c r="N2" s="851">
        <f>'21号（報告鏡）'!E13</f>
        <v>0</v>
      </c>
      <c r="O2" s="851"/>
      <c r="P2" s="28" t="s">
        <v>75</v>
      </c>
      <c r="Q2" s="26"/>
      <c r="R2" s="28"/>
      <c r="S2" s="28"/>
      <c r="T2" s="28"/>
      <c r="U2" s="28"/>
      <c r="V2" s="28"/>
      <c r="W2" s="28"/>
      <c r="X2" s="28"/>
      <c r="Y2" s="28"/>
      <c r="Z2" s="28"/>
      <c r="AA2" s="28"/>
      <c r="AB2" s="28"/>
      <c r="AC2" s="28"/>
      <c r="AD2" s="28"/>
      <c r="AE2" s="28"/>
      <c r="AF2" s="26"/>
      <c r="AG2" s="4"/>
      <c r="AH2" s="4"/>
    </row>
    <row r="3" spans="2:34" ht="28.5" customHeight="1">
      <c r="B3" s="24"/>
      <c r="C3" s="24"/>
      <c r="D3" s="24"/>
      <c r="E3" s="24"/>
      <c r="F3" s="25"/>
      <c r="G3" s="24"/>
      <c r="H3" s="24"/>
      <c r="I3" s="24"/>
      <c r="J3" s="24"/>
      <c r="Q3" s="852" t="s">
        <v>246</v>
      </c>
      <c r="R3" s="852"/>
      <c r="S3" s="852"/>
      <c r="T3" s="852"/>
      <c r="U3" s="852"/>
      <c r="V3" s="853">
        <f>'21号（報告鏡）'!$R$9</f>
        <v>0</v>
      </c>
      <c r="W3" s="853"/>
      <c r="X3" s="853"/>
      <c r="Y3" s="853"/>
      <c r="Z3" s="853"/>
      <c r="AA3" s="853"/>
      <c r="AB3" s="853"/>
      <c r="AC3" s="853"/>
      <c r="AD3" s="853"/>
      <c r="AE3" s="853"/>
      <c r="AF3" s="853"/>
      <c r="AG3" s="853"/>
      <c r="AH3" s="853"/>
    </row>
    <row r="4" spans="2:34" ht="28.5" customHeight="1">
      <c r="B4" s="27">
        <v>1</v>
      </c>
      <c r="C4" s="30" t="s">
        <v>255</v>
      </c>
      <c r="D4" s="27"/>
      <c r="E4" s="27"/>
      <c r="F4" s="27"/>
      <c r="G4" s="27"/>
      <c r="H4" s="27"/>
      <c r="I4" s="27"/>
      <c r="J4" s="27"/>
      <c r="K4" s="27"/>
      <c r="L4" s="27"/>
      <c r="M4" s="27"/>
      <c r="N4" s="27"/>
      <c r="O4" s="27"/>
      <c r="P4" s="27"/>
      <c r="Q4" s="27"/>
      <c r="R4" s="27"/>
      <c r="S4" s="27"/>
      <c r="T4" s="27"/>
      <c r="U4" s="27"/>
      <c r="V4" s="31"/>
      <c r="W4" s="31"/>
      <c r="X4" s="31"/>
      <c r="Y4" s="31"/>
      <c r="Z4" s="31"/>
      <c r="AA4" s="26"/>
      <c r="AB4" s="26"/>
      <c r="AC4" s="26"/>
      <c r="AD4" s="26"/>
      <c r="AE4" s="31"/>
      <c r="AF4" s="26"/>
      <c r="AG4" s="4"/>
      <c r="AH4" s="4"/>
    </row>
    <row r="5" spans="2:34" ht="28.5" customHeight="1">
      <c r="B5" s="27"/>
      <c r="C5" s="854" t="s">
        <v>294</v>
      </c>
      <c r="D5" s="854"/>
      <c r="E5" s="854"/>
      <c r="F5" s="854"/>
      <c r="G5" s="854"/>
      <c r="H5" s="854"/>
      <c r="I5" s="854"/>
      <c r="J5" s="854"/>
      <c r="K5" s="854"/>
      <c r="L5" s="855"/>
      <c r="M5" s="855"/>
      <c r="N5" s="855"/>
      <c r="O5" s="855"/>
      <c r="P5" s="855"/>
      <c r="Q5" s="855"/>
      <c r="R5" s="855"/>
      <c r="S5" s="855"/>
      <c r="T5" s="855"/>
      <c r="U5" s="855"/>
      <c r="V5" s="855"/>
      <c r="W5" s="855"/>
      <c r="X5" s="855"/>
      <c r="Y5" s="855"/>
      <c r="Z5" s="855"/>
      <c r="AA5" s="855"/>
      <c r="AB5" s="855"/>
      <c r="AC5" s="855"/>
      <c r="AD5" s="855"/>
      <c r="AE5" s="855"/>
      <c r="AF5" s="855"/>
      <c r="AG5" s="855"/>
      <c r="AH5" s="855"/>
    </row>
    <row r="6" spans="2:34" ht="28.5" customHeight="1">
      <c r="B6" s="27"/>
      <c r="C6" s="854" t="s">
        <v>295</v>
      </c>
      <c r="D6" s="854"/>
      <c r="E6" s="854"/>
      <c r="F6" s="854"/>
      <c r="G6" s="854"/>
      <c r="H6" s="854"/>
      <c r="I6" s="854"/>
      <c r="J6" s="854"/>
      <c r="K6" s="854"/>
      <c r="L6" s="855"/>
      <c r="M6" s="855"/>
      <c r="N6" s="855"/>
      <c r="O6" s="855"/>
      <c r="P6" s="855"/>
      <c r="Q6" s="855"/>
      <c r="R6" s="855"/>
      <c r="S6" s="855"/>
      <c r="T6" s="855"/>
      <c r="U6" s="855"/>
      <c r="V6" s="855"/>
      <c r="W6" s="855"/>
      <c r="X6" s="855"/>
      <c r="Y6" s="855"/>
      <c r="Z6" s="855"/>
      <c r="AA6" s="855"/>
      <c r="AB6" s="855"/>
      <c r="AC6" s="855"/>
      <c r="AD6" s="855"/>
      <c r="AE6" s="855"/>
      <c r="AF6" s="855"/>
      <c r="AG6" s="855"/>
      <c r="AH6" s="855"/>
    </row>
    <row r="7" spans="2:34" ht="28.5" customHeight="1">
      <c r="B7" s="24"/>
      <c r="C7" s="854" t="s">
        <v>296</v>
      </c>
      <c r="D7" s="854"/>
      <c r="E7" s="854"/>
      <c r="F7" s="854"/>
      <c r="G7" s="854"/>
      <c r="H7" s="854"/>
      <c r="I7" s="854"/>
      <c r="J7" s="854"/>
      <c r="K7" s="854"/>
      <c r="L7" s="855"/>
      <c r="M7" s="855"/>
      <c r="N7" s="855"/>
      <c r="O7" s="855"/>
      <c r="P7" s="855"/>
      <c r="Q7" s="855"/>
      <c r="R7" s="855"/>
      <c r="S7" s="855"/>
      <c r="T7" s="855"/>
      <c r="U7" s="855"/>
      <c r="V7" s="855"/>
      <c r="W7" s="855"/>
      <c r="X7" s="855"/>
      <c r="Y7" s="855"/>
      <c r="Z7" s="855"/>
      <c r="AA7" s="855"/>
      <c r="AB7" s="855"/>
      <c r="AC7" s="855"/>
      <c r="AD7" s="855"/>
      <c r="AE7" s="855"/>
      <c r="AF7" s="855"/>
      <c r="AG7" s="855"/>
      <c r="AH7" s="855"/>
    </row>
    <row r="8" spans="2:34" ht="17.25" customHeight="1">
      <c r="B8" s="24"/>
      <c r="C8" s="24"/>
      <c r="D8" s="24"/>
      <c r="E8" s="24"/>
      <c r="F8" s="24"/>
      <c r="G8" s="24"/>
      <c r="H8" s="24"/>
      <c r="I8" s="24"/>
      <c r="J8" s="24"/>
      <c r="K8" s="24"/>
      <c r="L8" s="24"/>
      <c r="M8" s="24"/>
      <c r="N8" s="24"/>
      <c r="O8" s="25"/>
      <c r="P8" s="25"/>
      <c r="Q8" s="25"/>
      <c r="R8" s="25"/>
      <c r="S8" s="25"/>
      <c r="T8" s="25"/>
      <c r="U8" s="25"/>
      <c r="V8" s="31"/>
      <c r="W8" s="31"/>
      <c r="X8" s="26"/>
      <c r="Y8" s="26"/>
      <c r="Z8" s="26"/>
      <c r="AA8" s="26"/>
      <c r="AB8" s="26"/>
      <c r="AC8" s="26"/>
      <c r="AD8" s="26"/>
      <c r="AE8" s="26"/>
      <c r="AF8" s="26"/>
      <c r="AG8" s="4"/>
      <c r="AH8" s="4"/>
    </row>
    <row r="9" spans="2:34" ht="28.5" customHeight="1">
      <c r="B9" s="27">
        <v>2</v>
      </c>
      <c r="C9" s="894" t="s">
        <v>256</v>
      </c>
      <c r="D9" s="894"/>
      <c r="E9" s="894"/>
      <c r="F9" s="894"/>
      <c r="G9" s="894"/>
      <c r="H9" s="894"/>
      <c r="I9" s="894"/>
      <c r="J9" s="894"/>
      <c r="K9" s="894"/>
      <c r="L9" s="894"/>
      <c r="M9" s="893" t="s">
        <v>183</v>
      </c>
      <c r="N9" s="893"/>
      <c r="O9" s="890"/>
      <c r="P9" s="890"/>
      <c r="Q9" s="893" t="s">
        <v>257</v>
      </c>
      <c r="R9" s="893"/>
      <c r="S9" s="29"/>
      <c r="T9" s="28"/>
      <c r="U9" s="28"/>
      <c r="V9" s="28"/>
      <c r="W9" s="28"/>
      <c r="X9" s="28"/>
      <c r="Y9" s="28"/>
      <c r="Z9" s="28"/>
      <c r="AA9" s="28"/>
      <c r="AB9" s="28"/>
      <c r="AC9" s="28"/>
      <c r="AD9" s="28"/>
      <c r="AE9" s="28"/>
      <c r="AF9" s="28"/>
      <c r="AG9" s="28"/>
      <c r="AH9" s="28"/>
    </row>
    <row r="10" spans="2:34" ht="28.5" customHeight="1">
      <c r="B10" s="895"/>
      <c r="C10" s="895"/>
      <c r="D10" s="895"/>
      <c r="E10" s="895"/>
      <c r="F10" s="895"/>
      <c r="G10" s="895"/>
      <c r="H10" s="895"/>
      <c r="I10" s="895"/>
      <c r="J10" s="895"/>
      <c r="K10" s="895"/>
      <c r="L10" s="895"/>
      <c r="M10" s="898"/>
      <c r="N10" s="898"/>
      <c r="O10" s="898"/>
      <c r="P10" s="898"/>
      <c r="Q10" s="898"/>
      <c r="R10" s="898"/>
      <c r="S10" s="898"/>
      <c r="T10" s="898"/>
      <c r="U10" s="898"/>
      <c r="V10" s="898"/>
      <c r="W10" s="898"/>
      <c r="X10" s="898"/>
      <c r="Y10" s="898"/>
      <c r="Z10" s="898"/>
      <c r="AA10" s="898"/>
      <c r="AB10" s="898"/>
      <c r="AC10" s="898"/>
      <c r="AD10" s="898"/>
      <c r="AE10" s="898"/>
      <c r="AF10" s="898"/>
      <c r="AG10" s="898"/>
      <c r="AH10" s="898"/>
    </row>
    <row r="11" spans="2:34" ht="28.5" customHeight="1">
      <c r="B11" s="896"/>
      <c r="C11" s="896"/>
      <c r="D11" s="896"/>
      <c r="E11" s="896"/>
      <c r="F11" s="896"/>
      <c r="G11" s="896"/>
      <c r="H11" s="896"/>
      <c r="I11" s="896"/>
      <c r="J11" s="896"/>
      <c r="K11" s="896"/>
      <c r="L11" s="896"/>
      <c r="M11" s="899"/>
      <c r="N11" s="899"/>
      <c r="O11" s="899"/>
      <c r="P11" s="899"/>
      <c r="Q11" s="899"/>
      <c r="R11" s="899"/>
      <c r="S11" s="899"/>
      <c r="T11" s="899"/>
      <c r="U11" s="899"/>
      <c r="V11" s="899"/>
      <c r="W11" s="899"/>
      <c r="X11" s="899"/>
      <c r="Y11" s="899"/>
      <c r="Z11" s="899"/>
      <c r="AA11" s="899"/>
      <c r="AB11" s="899"/>
      <c r="AC11" s="899"/>
      <c r="AD11" s="899"/>
      <c r="AE11" s="899"/>
      <c r="AF11" s="899"/>
      <c r="AG11" s="899"/>
      <c r="AH11" s="899"/>
    </row>
    <row r="12" spans="2:34" ht="28.5" customHeight="1">
      <c r="B12" s="896"/>
      <c r="C12" s="896"/>
      <c r="D12" s="896"/>
      <c r="E12" s="896"/>
      <c r="F12" s="896"/>
      <c r="G12" s="896"/>
      <c r="H12" s="896"/>
      <c r="I12" s="896"/>
      <c r="J12" s="896"/>
      <c r="K12" s="896"/>
      <c r="L12" s="896"/>
      <c r="M12" s="899"/>
      <c r="N12" s="899"/>
      <c r="O12" s="899"/>
      <c r="P12" s="899"/>
      <c r="Q12" s="899"/>
      <c r="R12" s="899"/>
      <c r="S12" s="899"/>
      <c r="T12" s="899"/>
      <c r="U12" s="899"/>
      <c r="V12" s="899"/>
      <c r="W12" s="899"/>
      <c r="X12" s="899"/>
      <c r="Y12" s="899"/>
      <c r="Z12" s="899"/>
      <c r="AA12" s="899"/>
      <c r="AB12" s="899"/>
      <c r="AC12" s="899"/>
      <c r="AD12" s="899"/>
      <c r="AE12" s="899"/>
      <c r="AF12" s="899"/>
      <c r="AG12" s="899"/>
      <c r="AH12" s="899"/>
    </row>
    <row r="13" spans="2:34" ht="28.5" customHeight="1">
      <c r="B13" s="896"/>
      <c r="C13" s="896"/>
      <c r="D13" s="896"/>
      <c r="E13" s="896"/>
      <c r="F13" s="896"/>
      <c r="G13" s="896"/>
      <c r="H13" s="896"/>
      <c r="I13" s="896"/>
      <c r="J13" s="896"/>
      <c r="K13" s="896"/>
      <c r="L13" s="896"/>
      <c r="M13" s="899"/>
      <c r="N13" s="899"/>
      <c r="O13" s="899"/>
      <c r="P13" s="899"/>
      <c r="Q13" s="899"/>
      <c r="R13" s="899"/>
      <c r="S13" s="899"/>
      <c r="T13" s="899"/>
      <c r="U13" s="899"/>
      <c r="V13" s="899"/>
      <c r="W13" s="899"/>
      <c r="X13" s="899"/>
      <c r="Y13" s="899"/>
      <c r="Z13" s="899"/>
      <c r="AA13" s="899"/>
      <c r="AB13" s="899"/>
      <c r="AC13" s="899"/>
      <c r="AD13" s="899"/>
      <c r="AE13" s="899"/>
      <c r="AF13" s="899"/>
      <c r="AG13" s="899"/>
      <c r="AH13" s="899"/>
    </row>
    <row r="14" spans="2:34" ht="28.5" customHeight="1">
      <c r="B14" s="897"/>
      <c r="C14" s="897"/>
      <c r="D14" s="897"/>
      <c r="E14" s="897"/>
      <c r="F14" s="897"/>
      <c r="G14" s="897"/>
      <c r="H14" s="897"/>
      <c r="I14" s="897"/>
      <c r="J14" s="897"/>
      <c r="K14" s="897"/>
      <c r="L14" s="897"/>
      <c r="M14" s="900"/>
      <c r="N14" s="900"/>
      <c r="O14" s="900"/>
      <c r="P14" s="900"/>
      <c r="Q14" s="900"/>
      <c r="R14" s="900"/>
      <c r="S14" s="900"/>
      <c r="T14" s="900"/>
      <c r="U14" s="900"/>
      <c r="V14" s="900"/>
      <c r="W14" s="900"/>
      <c r="X14" s="900"/>
      <c r="Y14" s="900"/>
      <c r="Z14" s="900"/>
      <c r="AA14" s="900"/>
      <c r="AB14" s="900"/>
      <c r="AC14" s="900"/>
      <c r="AD14" s="900"/>
      <c r="AE14" s="900"/>
      <c r="AF14" s="900"/>
      <c r="AG14" s="900"/>
      <c r="AH14" s="900"/>
    </row>
    <row r="15" spans="2:34" ht="28.5" customHeight="1">
      <c r="B15" s="901" t="s">
        <v>464</v>
      </c>
      <c r="C15" s="901"/>
      <c r="D15" s="901"/>
      <c r="E15" s="901"/>
      <c r="F15" s="901"/>
      <c r="G15" s="902"/>
      <c r="H15" s="902"/>
      <c r="I15" s="902"/>
      <c r="J15" s="306" t="s">
        <v>465</v>
      </c>
      <c r="K15" s="304"/>
      <c r="L15" s="298"/>
      <c r="M15" s="298"/>
      <c r="N15" s="901" t="s">
        <v>464</v>
      </c>
      <c r="O15" s="901"/>
      <c r="P15" s="901"/>
      <c r="Q15" s="901"/>
      <c r="R15" s="901"/>
      <c r="S15" s="902"/>
      <c r="T15" s="902"/>
      <c r="U15" s="902"/>
      <c r="V15" s="307" t="s">
        <v>465</v>
      </c>
      <c r="W15" s="299"/>
      <c r="X15" s="300"/>
      <c r="Y15" s="901" t="s">
        <v>464</v>
      </c>
      <c r="Z15" s="901"/>
      <c r="AA15" s="901"/>
      <c r="AB15" s="901"/>
      <c r="AC15" s="901"/>
      <c r="AD15" s="902"/>
      <c r="AE15" s="902"/>
      <c r="AF15" s="902"/>
      <c r="AG15" s="308" t="s">
        <v>465</v>
      </c>
      <c r="AH15" s="301"/>
    </row>
    <row r="16" spans="2:34" ht="28.5" customHeight="1">
      <c r="B16" s="903" t="s">
        <v>466</v>
      </c>
      <c r="C16" s="903"/>
      <c r="D16" s="903"/>
      <c r="E16" s="903"/>
      <c r="F16" s="903"/>
      <c r="G16" s="904"/>
      <c r="H16" s="904"/>
      <c r="I16" s="904"/>
      <c r="J16" s="303" t="s">
        <v>465</v>
      </c>
      <c r="K16" s="305"/>
      <c r="N16" s="903" t="s">
        <v>466</v>
      </c>
      <c r="O16" s="903"/>
      <c r="P16" s="903"/>
      <c r="Q16" s="903"/>
      <c r="R16" s="903"/>
      <c r="S16" s="904"/>
      <c r="T16" s="904"/>
      <c r="U16" s="904"/>
      <c r="V16" s="303" t="s">
        <v>465</v>
      </c>
      <c r="Y16" s="903" t="s">
        <v>466</v>
      </c>
      <c r="Z16" s="903"/>
      <c r="AA16" s="903"/>
      <c r="AB16" s="903"/>
      <c r="AC16" s="903"/>
      <c r="AD16" s="904"/>
      <c r="AE16" s="904"/>
      <c r="AF16" s="904"/>
      <c r="AG16" s="303" t="s">
        <v>465</v>
      </c>
      <c r="AH16" s="35"/>
    </row>
    <row r="17" spans="2:34" ht="18" customHeight="1">
      <c r="B17" s="302"/>
      <c r="C17" s="302"/>
      <c r="D17" s="302"/>
      <c r="E17" s="302"/>
      <c r="F17" s="302"/>
      <c r="G17" s="34"/>
      <c r="H17" s="34"/>
      <c r="I17" s="34"/>
      <c r="J17" s="297"/>
      <c r="N17" s="302"/>
      <c r="O17" s="302"/>
      <c r="P17" s="302"/>
      <c r="Q17" s="302"/>
      <c r="R17" s="302"/>
      <c r="S17" s="34"/>
      <c r="T17" s="34"/>
      <c r="U17" s="34"/>
      <c r="V17" s="297"/>
      <c r="Y17" s="302"/>
      <c r="Z17" s="302"/>
      <c r="AA17" s="302"/>
      <c r="AB17" s="302"/>
      <c r="AC17" s="302"/>
      <c r="AD17" s="34"/>
      <c r="AE17" s="34"/>
      <c r="AF17" s="34"/>
      <c r="AG17" s="297"/>
      <c r="AH17" s="35"/>
    </row>
    <row r="18" spans="2:34" ht="28.5" customHeight="1">
      <c r="B18" s="27">
        <v>3</v>
      </c>
      <c r="C18" s="894" t="s">
        <v>335</v>
      </c>
      <c r="D18" s="894"/>
      <c r="E18" s="894"/>
      <c r="F18" s="894"/>
      <c r="G18" s="894"/>
      <c r="H18" s="894"/>
      <c r="I18" s="894"/>
      <c r="J18" s="894"/>
      <c r="K18" s="894"/>
      <c r="L18" s="894"/>
      <c r="M18" s="893" t="s">
        <v>183</v>
      </c>
      <c r="N18" s="893"/>
      <c r="O18" s="890"/>
      <c r="P18" s="890"/>
      <c r="Q18" s="893" t="s">
        <v>257</v>
      </c>
      <c r="R18" s="893"/>
      <c r="S18"/>
      <c r="T18"/>
      <c r="U18" s="28"/>
      <c r="V18" s="28"/>
      <c r="W18" s="28"/>
      <c r="X18" s="28"/>
      <c r="Y18" s="28"/>
      <c r="Z18" s="28"/>
      <c r="AA18" s="28"/>
      <c r="AB18" s="28"/>
      <c r="AC18" s="28"/>
      <c r="AD18" s="28"/>
      <c r="AE18" s="28"/>
      <c r="AF18" s="28"/>
      <c r="AG18" s="28"/>
      <c r="AH18" s="28"/>
    </row>
    <row r="19" spans="2:34" ht="29.25" customHeight="1">
      <c r="B19" s="895"/>
      <c r="C19" s="895"/>
      <c r="D19" s="895"/>
      <c r="E19" s="895"/>
      <c r="F19" s="895"/>
      <c r="G19" s="895"/>
      <c r="H19" s="895"/>
      <c r="I19" s="895"/>
      <c r="J19" s="895"/>
      <c r="K19" s="895"/>
      <c r="L19" s="895"/>
      <c r="M19" s="898"/>
      <c r="N19" s="898"/>
      <c r="O19" s="898"/>
      <c r="P19" s="898"/>
      <c r="Q19" s="898"/>
      <c r="R19" s="898"/>
      <c r="S19" s="898"/>
      <c r="T19" s="898"/>
      <c r="U19" s="898"/>
      <c r="V19" s="898"/>
      <c r="W19" s="898"/>
      <c r="X19" s="898"/>
      <c r="Y19" s="898"/>
      <c r="Z19" s="898"/>
      <c r="AA19" s="898"/>
      <c r="AB19" s="898"/>
      <c r="AC19" s="898"/>
      <c r="AD19" s="898"/>
      <c r="AE19" s="898"/>
      <c r="AF19" s="898"/>
      <c r="AG19" s="898"/>
      <c r="AH19" s="898"/>
    </row>
    <row r="20" spans="2:34" ht="29.25" customHeight="1">
      <c r="B20" s="896"/>
      <c r="C20" s="896"/>
      <c r="D20" s="896"/>
      <c r="E20" s="896"/>
      <c r="F20" s="896"/>
      <c r="G20" s="896"/>
      <c r="H20" s="896"/>
      <c r="I20" s="896"/>
      <c r="J20" s="896"/>
      <c r="K20" s="896"/>
      <c r="L20" s="896"/>
      <c r="M20" s="899"/>
      <c r="N20" s="899"/>
      <c r="O20" s="899"/>
      <c r="P20" s="899"/>
      <c r="Q20" s="899"/>
      <c r="R20" s="899"/>
      <c r="S20" s="899"/>
      <c r="T20" s="899"/>
      <c r="U20" s="899"/>
      <c r="V20" s="899"/>
      <c r="W20" s="899"/>
      <c r="X20" s="899"/>
      <c r="Y20" s="899"/>
      <c r="Z20" s="899"/>
      <c r="AA20" s="899"/>
      <c r="AB20" s="899"/>
      <c r="AC20" s="899"/>
      <c r="AD20" s="899"/>
      <c r="AE20" s="899"/>
      <c r="AF20" s="899"/>
      <c r="AG20" s="899"/>
      <c r="AH20" s="899"/>
    </row>
    <row r="21" spans="2:34" ht="29.25" customHeight="1">
      <c r="B21" s="896"/>
      <c r="C21" s="896"/>
      <c r="D21" s="896"/>
      <c r="E21" s="896"/>
      <c r="F21" s="896"/>
      <c r="G21" s="896"/>
      <c r="H21" s="896"/>
      <c r="I21" s="896"/>
      <c r="J21" s="896"/>
      <c r="K21" s="896"/>
      <c r="L21" s="896"/>
      <c r="M21" s="899"/>
      <c r="N21" s="899"/>
      <c r="O21" s="899"/>
      <c r="P21" s="899"/>
      <c r="Q21" s="899"/>
      <c r="R21" s="899"/>
      <c r="S21" s="899"/>
      <c r="T21" s="899"/>
      <c r="U21" s="899"/>
      <c r="V21" s="899"/>
      <c r="W21" s="899"/>
      <c r="X21" s="899"/>
      <c r="Y21" s="899"/>
      <c r="Z21" s="899"/>
      <c r="AA21" s="899"/>
      <c r="AB21" s="899"/>
      <c r="AC21" s="899"/>
      <c r="AD21" s="899"/>
      <c r="AE21" s="899"/>
      <c r="AF21" s="899"/>
      <c r="AG21" s="899"/>
      <c r="AH21" s="899"/>
    </row>
    <row r="22" spans="2:34" ht="29.25" customHeight="1">
      <c r="B22" s="896"/>
      <c r="C22" s="896"/>
      <c r="D22" s="896"/>
      <c r="E22" s="896"/>
      <c r="F22" s="896"/>
      <c r="G22" s="896"/>
      <c r="H22" s="896"/>
      <c r="I22" s="896"/>
      <c r="J22" s="896"/>
      <c r="K22" s="896"/>
      <c r="L22" s="896"/>
      <c r="M22" s="899"/>
      <c r="N22" s="899"/>
      <c r="O22" s="899"/>
      <c r="P22" s="899"/>
      <c r="Q22" s="899"/>
      <c r="R22" s="899"/>
      <c r="S22" s="899"/>
      <c r="T22" s="899"/>
      <c r="U22" s="899"/>
      <c r="V22" s="899"/>
      <c r="W22" s="899"/>
      <c r="X22" s="899"/>
      <c r="Y22" s="899"/>
      <c r="Z22" s="899"/>
      <c r="AA22" s="899"/>
      <c r="AB22" s="899"/>
      <c r="AC22" s="899"/>
      <c r="AD22" s="899"/>
      <c r="AE22" s="899"/>
      <c r="AF22" s="899"/>
      <c r="AG22" s="899"/>
      <c r="AH22" s="899"/>
    </row>
    <row r="23" spans="2:34" ht="29.25" customHeight="1">
      <c r="B23" s="897"/>
      <c r="C23" s="897"/>
      <c r="D23" s="897"/>
      <c r="E23" s="897"/>
      <c r="F23" s="897"/>
      <c r="G23" s="897"/>
      <c r="H23" s="897"/>
      <c r="I23" s="897"/>
      <c r="J23" s="897"/>
      <c r="K23" s="897"/>
      <c r="L23" s="897"/>
      <c r="M23" s="900"/>
      <c r="N23" s="900"/>
      <c r="O23" s="900"/>
      <c r="P23" s="900"/>
      <c r="Q23" s="900"/>
      <c r="R23" s="900"/>
      <c r="S23" s="900"/>
      <c r="T23" s="900"/>
      <c r="U23" s="900"/>
      <c r="V23" s="900"/>
      <c r="W23" s="900"/>
      <c r="X23" s="900"/>
      <c r="Y23" s="900"/>
      <c r="Z23" s="900"/>
      <c r="AA23" s="900"/>
      <c r="AB23" s="900"/>
      <c r="AC23" s="900"/>
      <c r="AD23" s="900"/>
      <c r="AE23" s="900"/>
      <c r="AF23" s="900"/>
      <c r="AG23" s="900"/>
      <c r="AH23" s="900"/>
    </row>
    <row r="24" spans="2:34" ht="28.5" customHeight="1">
      <c r="B24" s="901" t="s">
        <v>464</v>
      </c>
      <c r="C24" s="901"/>
      <c r="D24" s="901"/>
      <c r="E24" s="901"/>
      <c r="F24" s="901"/>
      <c r="G24" s="902"/>
      <c r="H24" s="902"/>
      <c r="I24" s="902"/>
      <c r="J24" s="306" t="s">
        <v>465</v>
      </c>
      <c r="K24" s="304"/>
      <c r="L24" s="298"/>
      <c r="M24" s="298"/>
      <c r="N24" s="901" t="s">
        <v>464</v>
      </c>
      <c r="O24" s="901"/>
      <c r="P24" s="901"/>
      <c r="Q24" s="901"/>
      <c r="R24" s="901"/>
      <c r="S24" s="902"/>
      <c r="T24" s="902"/>
      <c r="U24" s="902"/>
      <c r="V24" s="307" t="s">
        <v>465</v>
      </c>
      <c r="W24" s="299"/>
      <c r="X24" s="300"/>
      <c r="Y24" s="901" t="s">
        <v>464</v>
      </c>
      <c r="Z24" s="901"/>
      <c r="AA24" s="901"/>
      <c r="AB24" s="901"/>
      <c r="AC24" s="901"/>
      <c r="AD24" s="902"/>
      <c r="AE24" s="902"/>
      <c r="AF24" s="902"/>
      <c r="AG24" s="308" t="s">
        <v>465</v>
      </c>
      <c r="AH24" s="295"/>
    </row>
    <row r="25" spans="2:34" ht="28.5" customHeight="1">
      <c r="B25" s="903" t="s">
        <v>466</v>
      </c>
      <c r="C25" s="903"/>
      <c r="D25" s="903"/>
      <c r="E25" s="903"/>
      <c r="F25" s="903"/>
      <c r="G25" s="904">
        <f>G16</f>
        <v>0</v>
      </c>
      <c r="H25" s="904"/>
      <c r="I25" s="904"/>
      <c r="J25" s="303" t="s">
        <v>465</v>
      </c>
      <c r="K25" s="305"/>
      <c r="N25" s="903" t="s">
        <v>466</v>
      </c>
      <c r="O25" s="903"/>
      <c r="P25" s="903"/>
      <c r="Q25" s="903"/>
      <c r="R25" s="903"/>
      <c r="S25" s="904">
        <f>S16</f>
        <v>0</v>
      </c>
      <c r="T25" s="904"/>
      <c r="U25" s="904"/>
      <c r="V25" s="303" t="s">
        <v>465</v>
      </c>
      <c r="Y25" s="903" t="s">
        <v>466</v>
      </c>
      <c r="Z25" s="903"/>
      <c r="AA25" s="903"/>
      <c r="AB25" s="903"/>
      <c r="AC25" s="903"/>
      <c r="AD25" s="904">
        <f>AD16</f>
        <v>0</v>
      </c>
      <c r="AE25" s="904"/>
      <c r="AF25" s="904"/>
      <c r="AG25" s="303" t="s">
        <v>465</v>
      </c>
      <c r="AH25" s="4"/>
    </row>
    <row r="26" spans="2:34" ht="18" customHeight="1">
      <c r="B26" s="913" t="s">
        <v>467</v>
      </c>
      <c r="C26" s="913"/>
      <c r="D26" s="913"/>
      <c r="E26" s="913"/>
      <c r="F26" s="913"/>
      <c r="G26" s="915" t="str">
        <f>IF(G24="","",ROUND(G24/G25*100,0))</f>
        <v/>
      </c>
      <c r="H26" s="915"/>
      <c r="I26" s="915"/>
      <c r="J26" s="909" t="s">
        <v>468</v>
      </c>
      <c r="K26" s="130"/>
      <c r="L26" s="130"/>
      <c r="M26" s="130"/>
      <c r="N26" s="913" t="s">
        <v>467</v>
      </c>
      <c r="O26" s="913"/>
      <c r="P26" s="913"/>
      <c r="Q26" s="913"/>
      <c r="R26" s="913"/>
      <c r="S26" s="915" t="str">
        <f>IF(S24="","",ROUND(S24/S25*100,0))</f>
        <v/>
      </c>
      <c r="T26" s="915"/>
      <c r="U26" s="915"/>
      <c r="V26" s="909" t="s">
        <v>468</v>
      </c>
      <c r="W26"/>
      <c r="X26"/>
      <c r="Y26" s="913" t="s">
        <v>467</v>
      </c>
      <c r="Z26" s="913"/>
      <c r="AA26" s="913"/>
      <c r="AB26" s="913"/>
      <c r="AC26" s="913"/>
      <c r="AD26" s="915" t="str">
        <f>IF(AD24="","",ROUND(AD24/AD25*100,0))</f>
        <v/>
      </c>
      <c r="AE26" s="915"/>
      <c r="AF26" s="915"/>
      <c r="AG26" s="909" t="s">
        <v>468</v>
      </c>
      <c r="AH26" s="4"/>
    </row>
    <row r="27" spans="2:34" ht="18" customHeight="1">
      <c r="B27" s="914"/>
      <c r="C27" s="914"/>
      <c r="D27" s="914"/>
      <c r="E27" s="914"/>
      <c r="F27" s="914"/>
      <c r="G27" s="916"/>
      <c r="H27" s="916"/>
      <c r="I27" s="916"/>
      <c r="J27" s="910"/>
      <c r="K27" s="130"/>
      <c r="L27" s="130"/>
      <c r="M27" s="130"/>
      <c r="N27" s="914"/>
      <c r="O27" s="914"/>
      <c r="P27" s="914"/>
      <c r="Q27" s="914"/>
      <c r="R27" s="914"/>
      <c r="S27" s="916"/>
      <c r="T27" s="916"/>
      <c r="U27" s="916"/>
      <c r="V27" s="910"/>
      <c r="W27"/>
      <c r="X27"/>
      <c r="Y27" s="914"/>
      <c r="Z27" s="914"/>
      <c r="AA27" s="914"/>
      <c r="AB27" s="914"/>
      <c r="AC27" s="914"/>
      <c r="AD27" s="916"/>
      <c r="AE27" s="916"/>
      <c r="AF27" s="916"/>
      <c r="AG27" s="910"/>
      <c r="AH27" s="4"/>
    </row>
    <row r="28" spans="2:34" ht="18" customHeight="1">
      <c r="B28" s="27"/>
      <c r="C28" s="27"/>
      <c r="D28" s="27"/>
      <c r="E28" s="27"/>
      <c r="F28" s="27"/>
      <c r="G28" s="296"/>
      <c r="H28" s="296"/>
      <c r="I28" s="296"/>
      <c r="J28" s="311"/>
      <c r="K28" s="130"/>
      <c r="L28" s="130"/>
      <c r="M28" s="130"/>
      <c r="N28" s="27"/>
      <c r="O28" s="27"/>
      <c r="P28" s="27"/>
      <c r="Q28" s="27"/>
      <c r="R28" s="27"/>
      <c r="S28" s="296"/>
      <c r="T28" s="296"/>
      <c r="U28" s="296"/>
      <c r="V28" s="311"/>
      <c r="W28"/>
      <c r="X28"/>
      <c r="Y28" s="27"/>
      <c r="Z28" s="27"/>
      <c r="AA28" s="27"/>
      <c r="AB28" s="27"/>
      <c r="AC28" s="27"/>
      <c r="AD28" s="296"/>
      <c r="AE28" s="296"/>
      <c r="AF28" s="296"/>
      <c r="AG28" s="311"/>
      <c r="AH28" s="4"/>
    </row>
    <row r="29" spans="2:34" ht="28.5" customHeight="1">
      <c r="B29" s="24"/>
      <c r="C29" s="905" t="s">
        <v>338</v>
      </c>
      <c r="D29" s="905"/>
      <c r="E29" s="905"/>
      <c r="F29" s="905"/>
      <c r="G29" s="905"/>
      <c r="H29" s="905"/>
      <c r="I29" s="907" t="s">
        <v>493</v>
      </c>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4"/>
    </row>
    <row r="30" spans="2:34" ht="28.5" customHeight="1">
      <c r="B30" s="24"/>
      <c r="C30" s="906"/>
      <c r="D30" s="906"/>
      <c r="E30" s="906"/>
      <c r="F30" s="906"/>
      <c r="G30" s="906"/>
      <c r="H30" s="906"/>
      <c r="I30" s="908"/>
      <c r="J30" s="908"/>
      <c r="K30" s="908"/>
      <c r="L30" s="908"/>
      <c r="M30" s="908"/>
      <c r="N30" s="908"/>
      <c r="O30" s="908"/>
      <c r="P30" s="908"/>
      <c r="Q30" s="908"/>
      <c r="R30" s="908"/>
      <c r="S30" s="908"/>
      <c r="T30" s="908"/>
      <c r="U30" s="908"/>
      <c r="V30" s="908"/>
      <c r="W30" s="908"/>
      <c r="X30" s="908"/>
      <c r="Y30" s="908"/>
      <c r="Z30" s="908"/>
      <c r="AA30" s="908"/>
      <c r="AB30" s="908"/>
      <c r="AC30" s="908"/>
      <c r="AD30" s="908"/>
      <c r="AE30" s="908"/>
      <c r="AF30" s="908"/>
      <c r="AG30" s="908"/>
      <c r="AH30" s="4"/>
    </row>
    <row r="31" spans="2:34" ht="21.75" customHeight="1">
      <c r="B31" s="24"/>
      <c r="C31" s="293"/>
      <c r="D31" s="293"/>
      <c r="E31" s="293"/>
      <c r="F31" s="293"/>
      <c r="G31" s="293"/>
      <c r="H31" s="293"/>
      <c r="I31" s="310"/>
      <c r="J31" s="310"/>
      <c r="K31" s="310"/>
      <c r="L31" s="310"/>
      <c r="M31" s="310"/>
      <c r="N31" s="310"/>
      <c r="O31" s="310"/>
      <c r="P31" s="310"/>
      <c r="Q31" s="310"/>
      <c r="R31" s="310"/>
      <c r="S31" s="310"/>
      <c r="T31"/>
      <c r="U31"/>
      <c r="V31"/>
      <c r="W31"/>
      <c r="X31"/>
      <c r="Y31"/>
      <c r="Z31"/>
      <c r="AA31"/>
      <c r="AB31"/>
      <c r="AC31"/>
      <c r="AD31"/>
      <c r="AE31"/>
      <c r="AF31"/>
      <c r="AG31" s="4"/>
      <c r="AH31" s="4"/>
    </row>
    <row r="32" spans="2:34" ht="21.75" customHeight="1">
      <c r="B32" s="24"/>
      <c r="C32" s="294"/>
      <c r="D32" s="294"/>
      <c r="E32" s="294"/>
      <c r="F32" s="294"/>
      <c r="G32" s="294"/>
      <c r="H32" s="294"/>
      <c r="I32" s="132"/>
      <c r="J32" s="132"/>
      <c r="K32" s="132"/>
      <c r="L32" s="132"/>
      <c r="M32" s="132"/>
      <c r="N32" s="132"/>
      <c r="O32" s="132"/>
      <c r="P32" s="132"/>
      <c r="Q32" s="132"/>
      <c r="R32" s="132"/>
      <c r="S32" s="132"/>
      <c r="T32"/>
      <c r="U32"/>
      <c r="V32"/>
      <c r="W32"/>
      <c r="X32"/>
      <c r="Y32"/>
      <c r="Z32"/>
      <c r="AA32"/>
      <c r="AB32"/>
      <c r="AC32"/>
      <c r="AD32"/>
      <c r="AE32"/>
      <c r="AF32"/>
      <c r="AG32" s="4"/>
      <c r="AH32" s="4"/>
    </row>
    <row r="33" spans="2:34" ht="21.75" customHeight="1">
      <c r="B33" s="24"/>
      <c r="C33" s="294"/>
      <c r="D33" s="294"/>
      <c r="E33" s="294"/>
      <c r="F33" s="294"/>
      <c r="G33" s="294"/>
      <c r="H33" s="294"/>
      <c r="I33" s="132"/>
      <c r="J33" s="132"/>
      <c r="K33" s="132"/>
      <c r="L33" s="132"/>
      <c r="M33" s="132"/>
      <c r="N33" s="132"/>
      <c r="O33" s="132"/>
      <c r="P33" s="132"/>
      <c r="Q33" s="132"/>
      <c r="R33" s="132"/>
      <c r="S33" s="132"/>
      <c r="T33"/>
      <c r="U33"/>
      <c r="V33"/>
      <c r="W33"/>
      <c r="X33"/>
      <c r="Y33"/>
      <c r="Z33"/>
      <c r="AA33"/>
      <c r="AB33"/>
      <c r="AC33"/>
      <c r="AD33"/>
      <c r="AE33"/>
      <c r="AF33"/>
      <c r="AG33" s="4"/>
      <c r="AH33" s="4"/>
    </row>
    <row r="34" spans="2:34" ht="28.5" customHeight="1">
      <c r="B34" s="27">
        <v>4</v>
      </c>
      <c r="C34" s="894" t="s">
        <v>341</v>
      </c>
      <c r="D34" s="894"/>
      <c r="E34" s="894"/>
      <c r="F34" s="894"/>
      <c r="G34" s="894"/>
      <c r="H34" s="894"/>
      <c r="I34" s="894"/>
      <c r="J34" s="894"/>
      <c r="K34" s="894"/>
      <c r="L34" s="894"/>
      <c r="M34" s="893" t="s">
        <v>183</v>
      </c>
      <c r="N34" s="893"/>
      <c r="O34" s="890"/>
      <c r="P34" s="890"/>
      <c r="Q34" s="893" t="s">
        <v>257</v>
      </c>
      <c r="R34" s="893"/>
      <c r="S34"/>
      <c r="T34"/>
      <c r="U34" s="850"/>
      <c r="V34" s="850"/>
      <c r="W34" s="850"/>
      <c r="X34" s="850"/>
      <c r="Y34" s="850"/>
      <c r="Z34" s="850"/>
      <c r="AA34" s="850"/>
      <c r="AB34" s="850"/>
      <c r="AC34" s="850"/>
      <c r="AD34" s="850"/>
      <c r="AE34" s="850"/>
      <c r="AF34" s="850"/>
      <c r="AG34" s="850"/>
      <c r="AH34" s="850"/>
    </row>
    <row r="35" spans="2:34" ht="29.25" customHeight="1">
      <c r="B35" s="895"/>
      <c r="C35" s="895"/>
      <c r="D35" s="895"/>
      <c r="E35" s="895"/>
      <c r="F35" s="895"/>
      <c r="G35" s="895"/>
      <c r="H35" s="895"/>
      <c r="I35" s="895"/>
      <c r="J35" s="895"/>
      <c r="K35" s="895"/>
      <c r="L35" s="895"/>
      <c r="M35" s="898"/>
      <c r="N35" s="898"/>
      <c r="O35" s="898"/>
      <c r="P35" s="898"/>
      <c r="Q35" s="898"/>
      <c r="R35" s="898"/>
      <c r="S35" s="898"/>
      <c r="T35" s="898"/>
      <c r="U35" s="898"/>
      <c r="V35" s="898"/>
      <c r="W35" s="898"/>
      <c r="X35" s="898"/>
      <c r="Y35" s="898"/>
      <c r="Z35" s="898"/>
      <c r="AA35" s="898"/>
      <c r="AB35" s="898"/>
      <c r="AC35" s="898"/>
      <c r="AD35" s="898"/>
      <c r="AE35" s="898"/>
      <c r="AF35" s="898"/>
      <c r="AG35" s="898"/>
      <c r="AH35" s="898"/>
    </row>
    <row r="36" spans="2:34" ht="29.25" customHeight="1">
      <c r="B36" s="896"/>
      <c r="C36" s="896"/>
      <c r="D36" s="896"/>
      <c r="E36" s="896"/>
      <c r="F36" s="896"/>
      <c r="G36" s="896"/>
      <c r="H36" s="896"/>
      <c r="I36" s="896"/>
      <c r="J36" s="896"/>
      <c r="K36" s="896"/>
      <c r="L36" s="896"/>
      <c r="M36" s="899"/>
      <c r="N36" s="899"/>
      <c r="O36" s="899"/>
      <c r="P36" s="899"/>
      <c r="Q36" s="899"/>
      <c r="R36" s="899"/>
      <c r="S36" s="899"/>
      <c r="T36" s="899"/>
      <c r="U36" s="899"/>
      <c r="V36" s="899"/>
      <c r="W36" s="899"/>
      <c r="X36" s="899"/>
      <c r="Y36" s="899"/>
      <c r="Z36" s="899"/>
      <c r="AA36" s="899"/>
      <c r="AB36" s="899"/>
      <c r="AC36" s="899"/>
      <c r="AD36" s="899"/>
      <c r="AE36" s="899"/>
      <c r="AF36" s="899"/>
      <c r="AG36" s="899"/>
      <c r="AH36" s="899"/>
    </row>
    <row r="37" spans="2:34" ht="29.25" customHeight="1">
      <c r="B37" s="896"/>
      <c r="C37" s="896"/>
      <c r="D37" s="896"/>
      <c r="E37" s="896"/>
      <c r="F37" s="896"/>
      <c r="G37" s="896"/>
      <c r="H37" s="896"/>
      <c r="I37" s="896"/>
      <c r="J37" s="896"/>
      <c r="K37" s="896"/>
      <c r="L37" s="896"/>
      <c r="M37" s="899"/>
      <c r="N37" s="899"/>
      <c r="O37" s="899"/>
      <c r="P37" s="899"/>
      <c r="Q37" s="899"/>
      <c r="R37" s="899"/>
      <c r="S37" s="899"/>
      <c r="T37" s="899"/>
      <c r="U37" s="899"/>
      <c r="V37" s="899"/>
      <c r="W37" s="899"/>
      <c r="X37" s="899"/>
      <c r="Y37" s="899"/>
      <c r="Z37" s="899"/>
      <c r="AA37" s="899"/>
      <c r="AB37" s="899"/>
      <c r="AC37" s="899"/>
      <c r="AD37" s="899"/>
      <c r="AE37" s="899"/>
      <c r="AF37" s="899"/>
      <c r="AG37" s="899"/>
      <c r="AH37" s="899"/>
    </row>
    <row r="38" spans="2:34" ht="29.25" customHeight="1">
      <c r="B38" s="896"/>
      <c r="C38" s="896"/>
      <c r="D38" s="896"/>
      <c r="E38" s="896"/>
      <c r="F38" s="896"/>
      <c r="G38" s="896"/>
      <c r="H38" s="896"/>
      <c r="I38" s="896"/>
      <c r="J38" s="896"/>
      <c r="K38" s="896"/>
      <c r="L38" s="896"/>
      <c r="M38" s="899"/>
      <c r="N38" s="899"/>
      <c r="O38" s="899"/>
      <c r="P38" s="899"/>
      <c r="Q38" s="899"/>
      <c r="R38" s="899"/>
      <c r="S38" s="899"/>
      <c r="T38" s="899"/>
      <c r="U38" s="899"/>
      <c r="V38" s="899"/>
      <c r="W38" s="899"/>
      <c r="X38" s="899"/>
      <c r="Y38" s="899"/>
      <c r="Z38" s="899"/>
      <c r="AA38" s="899"/>
      <c r="AB38" s="899"/>
      <c r="AC38" s="899"/>
      <c r="AD38" s="899"/>
      <c r="AE38" s="899"/>
      <c r="AF38" s="899"/>
      <c r="AG38" s="899"/>
      <c r="AH38" s="899"/>
    </row>
    <row r="39" spans="2:34" ht="29.25" customHeight="1">
      <c r="B39" s="897"/>
      <c r="C39" s="897"/>
      <c r="D39" s="897"/>
      <c r="E39" s="897"/>
      <c r="F39" s="897"/>
      <c r="G39" s="897"/>
      <c r="H39" s="897"/>
      <c r="I39" s="897"/>
      <c r="J39" s="897"/>
      <c r="K39" s="897"/>
      <c r="L39" s="897"/>
      <c r="M39" s="900"/>
      <c r="N39" s="900"/>
      <c r="O39" s="900"/>
      <c r="P39" s="900"/>
      <c r="Q39" s="900"/>
      <c r="R39" s="900"/>
      <c r="S39" s="900"/>
      <c r="T39" s="900"/>
      <c r="U39" s="900"/>
      <c r="V39" s="900"/>
      <c r="W39" s="900"/>
      <c r="X39" s="900"/>
      <c r="Y39" s="900"/>
      <c r="Z39" s="900"/>
      <c r="AA39" s="900"/>
      <c r="AB39" s="900"/>
      <c r="AC39" s="900"/>
      <c r="AD39" s="900"/>
      <c r="AE39" s="900"/>
      <c r="AF39" s="900"/>
      <c r="AG39" s="900"/>
      <c r="AH39" s="900"/>
    </row>
    <row r="40" spans="2:34" ht="28.5" customHeight="1">
      <c r="B40" s="901" t="s">
        <v>464</v>
      </c>
      <c r="C40" s="901"/>
      <c r="D40" s="901"/>
      <c r="E40" s="901"/>
      <c r="F40" s="901"/>
      <c r="G40" s="902"/>
      <c r="H40" s="902"/>
      <c r="I40" s="902"/>
      <c r="J40" s="306" t="s">
        <v>465</v>
      </c>
      <c r="K40" s="304"/>
      <c r="L40" s="298"/>
      <c r="M40" s="298"/>
      <c r="N40" s="901" t="s">
        <v>464</v>
      </c>
      <c r="O40" s="901"/>
      <c r="P40" s="901"/>
      <c r="Q40" s="901"/>
      <c r="R40" s="901"/>
      <c r="S40" s="902"/>
      <c r="T40" s="902"/>
      <c r="U40" s="902"/>
      <c r="V40" s="307" t="s">
        <v>465</v>
      </c>
      <c r="W40" s="299"/>
      <c r="X40" s="300"/>
      <c r="Y40" s="901" t="s">
        <v>464</v>
      </c>
      <c r="Z40" s="901"/>
      <c r="AA40" s="901"/>
      <c r="AB40" s="901"/>
      <c r="AC40" s="901"/>
      <c r="AD40" s="902"/>
      <c r="AE40" s="902"/>
      <c r="AF40" s="902"/>
      <c r="AG40" s="308" t="s">
        <v>465</v>
      </c>
      <c r="AH40" s="295"/>
    </row>
    <row r="41" spans="2:34" ht="28.5" customHeight="1">
      <c r="B41" s="903" t="s">
        <v>466</v>
      </c>
      <c r="C41" s="903"/>
      <c r="D41" s="903"/>
      <c r="E41" s="903"/>
      <c r="F41" s="903"/>
      <c r="G41" s="904">
        <f>G25</f>
        <v>0</v>
      </c>
      <c r="H41" s="904"/>
      <c r="I41" s="904"/>
      <c r="J41" s="303" t="s">
        <v>465</v>
      </c>
      <c r="K41" s="305"/>
      <c r="N41" s="903" t="s">
        <v>466</v>
      </c>
      <c r="O41" s="903"/>
      <c r="P41" s="903"/>
      <c r="Q41" s="903"/>
      <c r="R41" s="903"/>
      <c r="S41" s="904">
        <f>S25</f>
        <v>0</v>
      </c>
      <c r="T41" s="904"/>
      <c r="U41" s="904"/>
      <c r="V41" s="303" t="s">
        <v>465</v>
      </c>
      <c r="Y41" s="903" t="s">
        <v>466</v>
      </c>
      <c r="Z41" s="903"/>
      <c r="AA41" s="903"/>
      <c r="AB41" s="903"/>
      <c r="AC41" s="903"/>
      <c r="AD41" s="904">
        <f>AD25</f>
        <v>0</v>
      </c>
      <c r="AE41" s="904"/>
      <c r="AF41" s="904"/>
      <c r="AG41" s="303" t="s">
        <v>465</v>
      </c>
      <c r="AH41" s="4"/>
    </row>
    <row r="42" spans="2:34" ht="17.25" customHeight="1">
      <c r="B42" s="913" t="s">
        <v>467</v>
      </c>
      <c r="C42" s="913"/>
      <c r="D42" s="913"/>
      <c r="E42" s="913"/>
      <c r="F42" s="913"/>
      <c r="G42" s="915" t="str">
        <f>IF(G40="","",ROUND(G40/G41*100,0))</f>
        <v/>
      </c>
      <c r="H42" s="915"/>
      <c r="I42" s="915"/>
      <c r="J42" s="909" t="s">
        <v>468</v>
      </c>
      <c r="K42" s="130"/>
      <c r="L42" s="130"/>
      <c r="M42" s="130"/>
      <c r="N42" s="913" t="s">
        <v>467</v>
      </c>
      <c r="O42" s="913"/>
      <c r="P42" s="913"/>
      <c r="Q42" s="913"/>
      <c r="R42" s="913"/>
      <c r="S42" s="915" t="str">
        <f>IF(S40="","",ROUND(S40/S41*100,0))</f>
        <v/>
      </c>
      <c r="T42" s="915"/>
      <c r="U42" s="915"/>
      <c r="V42" s="909" t="s">
        <v>468</v>
      </c>
      <c r="W42"/>
      <c r="X42"/>
      <c r="Y42" s="913" t="s">
        <v>467</v>
      </c>
      <c r="Z42" s="913"/>
      <c r="AA42" s="913"/>
      <c r="AB42" s="913"/>
      <c r="AC42" s="913"/>
      <c r="AD42" s="915" t="str">
        <f>IF(AD40="","",ROUND(AD40/AD41*100,0))</f>
        <v/>
      </c>
      <c r="AE42" s="915"/>
      <c r="AF42" s="915"/>
      <c r="AG42" s="909" t="s">
        <v>468</v>
      </c>
      <c r="AH42" s="4"/>
    </row>
    <row r="43" spans="2:34" ht="17.25" customHeight="1">
      <c r="B43" s="914"/>
      <c r="C43" s="914"/>
      <c r="D43" s="914"/>
      <c r="E43" s="914"/>
      <c r="F43" s="914"/>
      <c r="G43" s="916"/>
      <c r="H43" s="916"/>
      <c r="I43" s="916"/>
      <c r="J43" s="910"/>
      <c r="K43" s="130"/>
      <c r="L43" s="130"/>
      <c r="M43" s="130"/>
      <c r="N43" s="914"/>
      <c r="O43" s="914"/>
      <c r="P43" s="914"/>
      <c r="Q43" s="914"/>
      <c r="R43" s="914"/>
      <c r="S43" s="916"/>
      <c r="T43" s="916"/>
      <c r="U43" s="916"/>
      <c r="V43" s="910"/>
      <c r="W43"/>
      <c r="X43"/>
      <c r="Y43" s="914"/>
      <c r="Z43" s="914"/>
      <c r="AA43" s="914"/>
      <c r="AB43" s="914"/>
      <c r="AC43" s="914"/>
      <c r="AD43" s="916"/>
      <c r="AE43" s="916"/>
      <c r="AF43" s="916"/>
      <c r="AG43" s="910"/>
      <c r="AH43" s="4"/>
    </row>
    <row r="44" spans="2:34" ht="28.5" customHeight="1">
      <c r="B44" s="24"/>
      <c r="C44" s="294"/>
      <c r="D44" s="294"/>
      <c r="E44" s="294"/>
      <c r="F44" s="294"/>
      <c r="G44" s="294"/>
      <c r="H44" s="294"/>
      <c r="I44" s="130"/>
      <c r="J44" s="130"/>
      <c r="K44" s="130"/>
      <c r="L44" s="130"/>
      <c r="M44" s="130"/>
      <c r="N44" s="130"/>
      <c r="O44" s="130"/>
      <c r="P44" s="130"/>
      <c r="Q44" s="130"/>
      <c r="R44" s="130"/>
      <c r="S44" s="130"/>
      <c r="T44"/>
      <c r="U44"/>
      <c r="V44"/>
      <c r="W44"/>
      <c r="X44"/>
      <c r="Y44"/>
      <c r="Z44"/>
      <c r="AA44"/>
      <c r="AB44"/>
      <c r="AC44"/>
      <c r="AD44"/>
      <c r="AE44"/>
      <c r="AF44"/>
      <c r="AG44" s="4"/>
      <c r="AH44" s="4"/>
    </row>
    <row r="45" spans="2:34" ht="28.5" customHeight="1">
      <c r="B45" s="24"/>
      <c r="C45" s="905" t="s">
        <v>338</v>
      </c>
      <c r="D45" s="905"/>
      <c r="E45" s="905"/>
      <c r="F45" s="905"/>
      <c r="G45" s="905"/>
      <c r="H45" s="905"/>
      <c r="I45" s="907" t="s">
        <v>494</v>
      </c>
      <c r="J45" s="907"/>
      <c r="K45" s="907"/>
      <c r="L45" s="907"/>
      <c r="M45" s="907"/>
      <c r="N45" s="907"/>
      <c r="O45" s="907"/>
      <c r="P45" s="907"/>
      <c r="Q45" s="907"/>
      <c r="R45" s="907"/>
      <c r="S45" s="907"/>
      <c r="T45" s="907"/>
      <c r="U45" s="907"/>
      <c r="V45" s="907"/>
      <c r="W45" s="907"/>
      <c r="X45" s="907"/>
      <c r="Y45" s="907"/>
      <c r="Z45" s="907"/>
      <c r="AA45" s="907"/>
      <c r="AB45" s="907"/>
      <c r="AC45" s="907"/>
      <c r="AD45" s="907"/>
      <c r="AE45" s="907"/>
      <c r="AF45" s="907"/>
      <c r="AG45" s="907"/>
      <c r="AH45" s="4"/>
    </row>
    <row r="46" spans="2:34" ht="28.5" customHeight="1">
      <c r="B46" s="24"/>
      <c r="C46" s="906"/>
      <c r="D46" s="906"/>
      <c r="E46" s="906"/>
      <c r="F46" s="906"/>
      <c r="G46" s="906"/>
      <c r="H46" s="906"/>
      <c r="I46" s="908"/>
      <c r="J46" s="908"/>
      <c r="K46" s="908"/>
      <c r="L46" s="908"/>
      <c r="M46" s="908"/>
      <c r="N46" s="908"/>
      <c r="O46" s="908"/>
      <c r="P46" s="908"/>
      <c r="Q46" s="908"/>
      <c r="R46" s="908"/>
      <c r="S46" s="908"/>
      <c r="T46" s="908"/>
      <c r="U46" s="908"/>
      <c r="V46" s="908"/>
      <c r="W46" s="908"/>
      <c r="X46" s="908"/>
      <c r="Y46" s="908"/>
      <c r="Z46" s="908"/>
      <c r="AA46" s="908"/>
      <c r="AB46" s="908"/>
      <c r="AC46" s="908"/>
      <c r="AD46" s="908"/>
      <c r="AE46" s="908"/>
      <c r="AF46" s="908"/>
      <c r="AG46" s="908"/>
      <c r="AH46" s="4"/>
    </row>
    <row r="47" spans="2:34" ht="28.5" customHeight="1">
      <c r="B47" s="33"/>
      <c r="C47" s="294"/>
      <c r="D47" s="294"/>
      <c r="E47" s="294"/>
      <c r="F47" s="294"/>
      <c r="G47" s="294"/>
      <c r="H47" s="294"/>
      <c r="I47" s="132"/>
      <c r="J47" s="132"/>
      <c r="K47" s="132"/>
      <c r="L47" s="132"/>
      <c r="M47" s="132"/>
      <c r="N47" s="132"/>
      <c r="O47" s="132"/>
      <c r="P47" s="132"/>
      <c r="Q47" s="132"/>
      <c r="R47" s="132"/>
      <c r="S47" s="132"/>
      <c r="T47"/>
      <c r="U47"/>
      <c r="V47"/>
      <c r="W47"/>
      <c r="X47"/>
      <c r="Y47"/>
      <c r="Z47"/>
      <c r="AA47"/>
      <c r="AB47"/>
      <c r="AC47"/>
      <c r="AD47"/>
      <c r="AE47"/>
      <c r="AF47"/>
      <c r="AG47" s="4"/>
      <c r="AH47" s="4"/>
    </row>
    <row r="48" spans="2:34" ht="28.5" customHeight="1">
      <c r="B48" s="27">
        <v>5</v>
      </c>
      <c r="C48" s="894" t="s">
        <v>340</v>
      </c>
      <c r="D48" s="894"/>
      <c r="E48" s="894"/>
      <c r="F48" s="894"/>
      <c r="G48" s="894"/>
      <c r="H48" s="894"/>
      <c r="I48" s="894"/>
      <c r="J48" s="894"/>
      <c r="K48" s="894"/>
      <c r="L48" s="894"/>
      <c r="M48" s="893" t="s">
        <v>183</v>
      </c>
      <c r="N48" s="893"/>
      <c r="O48" s="890"/>
      <c r="P48" s="890"/>
      <c r="Q48" s="893" t="s">
        <v>257</v>
      </c>
      <c r="R48" s="893"/>
      <c r="S48"/>
      <c r="T48"/>
      <c r="U48" s="850" t="s">
        <v>342</v>
      </c>
      <c r="V48" s="850"/>
      <c r="W48" s="850"/>
      <c r="X48" s="850"/>
      <c r="Y48" s="850"/>
      <c r="Z48" s="850"/>
      <c r="AA48" s="850"/>
      <c r="AB48" s="850"/>
      <c r="AC48" s="850"/>
      <c r="AD48" s="850"/>
      <c r="AE48" s="850"/>
      <c r="AF48" s="850"/>
      <c r="AG48" s="850"/>
      <c r="AH48" s="850"/>
    </row>
    <row r="49" spans="2:34" ht="29.25" customHeight="1">
      <c r="B49" s="895"/>
      <c r="C49" s="895"/>
      <c r="D49" s="895"/>
      <c r="E49" s="895"/>
      <c r="F49" s="895"/>
      <c r="G49" s="895"/>
      <c r="H49" s="895"/>
      <c r="I49" s="895"/>
      <c r="J49" s="895"/>
      <c r="K49" s="895"/>
      <c r="L49" s="895"/>
      <c r="M49" s="898"/>
      <c r="N49" s="898"/>
      <c r="O49" s="898"/>
      <c r="P49" s="898"/>
      <c r="Q49" s="898"/>
      <c r="R49" s="898"/>
      <c r="S49" s="898"/>
      <c r="T49" s="898"/>
      <c r="U49" s="898"/>
      <c r="V49" s="898"/>
      <c r="W49" s="898"/>
      <c r="X49" s="898"/>
      <c r="Y49" s="898"/>
      <c r="Z49" s="898"/>
      <c r="AA49" s="898"/>
      <c r="AB49" s="898"/>
      <c r="AC49" s="898"/>
      <c r="AD49" s="898"/>
      <c r="AE49" s="898"/>
      <c r="AF49" s="898"/>
      <c r="AG49" s="898"/>
      <c r="AH49" s="898"/>
    </row>
    <row r="50" spans="2:34" ht="29.25" customHeight="1">
      <c r="B50" s="896"/>
      <c r="C50" s="896"/>
      <c r="D50" s="896"/>
      <c r="E50" s="896"/>
      <c r="F50" s="896"/>
      <c r="G50" s="896"/>
      <c r="H50" s="896"/>
      <c r="I50" s="896"/>
      <c r="J50" s="896"/>
      <c r="K50" s="896"/>
      <c r="L50" s="896"/>
      <c r="M50" s="899"/>
      <c r="N50" s="899"/>
      <c r="O50" s="899"/>
      <c r="P50" s="899"/>
      <c r="Q50" s="899"/>
      <c r="R50" s="899"/>
      <c r="S50" s="899"/>
      <c r="T50" s="899"/>
      <c r="U50" s="899"/>
      <c r="V50" s="899"/>
      <c r="W50" s="899"/>
      <c r="X50" s="899"/>
      <c r="Y50" s="899"/>
      <c r="Z50" s="899"/>
      <c r="AA50" s="899"/>
      <c r="AB50" s="899"/>
      <c r="AC50" s="899"/>
      <c r="AD50" s="899"/>
      <c r="AE50" s="899"/>
      <c r="AF50" s="899"/>
      <c r="AG50" s="899"/>
      <c r="AH50" s="899"/>
    </row>
    <row r="51" spans="2:34" ht="29.25" customHeight="1">
      <c r="B51" s="896"/>
      <c r="C51" s="896"/>
      <c r="D51" s="896"/>
      <c r="E51" s="896"/>
      <c r="F51" s="896"/>
      <c r="G51" s="896"/>
      <c r="H51" s="896"/>
      <c r="I51" s="896"/>
      <c r="J51" s="896"/>
      <c r="K51" s="896"/>
      <c r="L51" s="896"/>
      <c r="M51" s="899"/>
      <c r="N51" s="899"/>
      <c r="O51" s="899"/>
      <c r="P51" s="899"/>
      <c r="Q51" s="899"/>
      <c r="R51" s="899"/>
      <c r="S51" s="899"/>
      <c r="T51" s="899"/>
      <c r="U51" s="899"/>
      <c r="V51" s="899"/>
      <c r="W51" s="899"/>
      <c r="X51" s="899"/>
      <c r="Y51" s="899"/>
      <c r="Z51" s="899"/>
      <c r="AA51" s="899"/>
      <c r="AB51" s="899"/>
      <c r="AC51" s="899"/>
      <c r="AD51" s="899"/>
      <c r="AE51" s="899"/>
      <c r="AF51" s="899"/>
      <c r="AG51" s="899"/>
      <c r="AH51" s="899"/>
    </row>
    <row r="52" spans="2:34" ht="29.25" customHeight="1">
      <c r="B52" s="896"/>
      <c r="C52" s="896"/>
      <c r="D52" s="896"/>
      <c r="E52" s="896"/>
      <c r="F52" s="896"/>
      <c r="G52" s="896"/>
      <c r="H52" s="896"/>
      <c r="I52" s="896"/>
      <c r="J52" s="896"/>
      <c r="K52" s="896"/>
      <c r="L52" s="896"/>
      <c r="M52" s="899"/>
      <c r="N52" s="899"/>
      <c r="O52" s="899"/>
      <c r="P52" s="899"/>
      <c r="Q52" s="899"/>
      <c r="R52" s="899"/>
      <c r="S52" s="899"/>
      <c r="T52" s="899"/>
      <c r="U52" s="899"/>
      <c r="V52" s="899"/>
      <c r="W52" s="899"/>
      <c r="X52" s="899"/>
      <c r="Y52" s="899"/>
      <c r="Z52" s="899"/>
      <c r="AA52" s="899"/>
      <c r="AB52" s="899"/>
      <c r="AC52" s="899"/>
      <c r="AD52" s="899"/>
      <c r="AE52" s="899"/>
      <c r="AF52" s="899"/>
      <c r="AG52" s="899"/>
      <c r="AH52" s="899"/>
    </row>
    <row r="53" spans="2:34" ht="29.25" customHeight="1">
      <c r="B53" s="897"/>
      <c r="C53" s="897"/>
      <c r="D53" s="897"/>
      <c r="E53" s="897"/>
      <c r="F53" s="897"/>
      <c r="G53" s="897"/>
      <c r="H53" s="897"/>
      <c r="I53" s="897"/>
      <c r="J53" s="897"/>
      <c r="K53" s="897"/>
      <c r="L53" s="897"/>
      <c r="M53" s="900"/>
      <c r="N53" s="900"/>
      <c r="O53" s="900"/>
      <c r="P53" s="900"/>
      <c r="Q53" s="900"/>
      <c r="R53" s="900"/>
      <c r="S53" s="900"/>
      <c r="T53" s="900"/>
      <c r="U53" s="900"/>
      <c r="V53" s="900"/>
      <c r="W53" s="900"/>
      <c r="X53" s="900"/>
      <c r="Y53" s="900"/>
      <c r="Z53" s="900"/>
      <c r="AA53" s="900"/>
      <c r="AB53" s="900"/>
      <c r="AC53" s="900"/>
      <c r="AD53" s="900"/>
      <c r="AE53" s="900"/>
      <c r="AF53" s="900"/>
      <c r="AG53" s="900"/>
      <c r="AH53" s="900"/>
    </row>
    <row r="54" spans="2:34" ht="28.5" customHeight="1">
      <c r="B54" s="901" t="s">
        <v>464</v>
      </c>
      <c r="C54" s="901"/>
      <c r="D54" s="901"/>
      <c r="E54" s="901"/>
      <c r="F54" s="901"/>
      <c r="G54" s="902"/>
      <c r="H54" s="902"/>
      <c r="I54" s="902"/>
      <c r="J54" s="306" t="s">
        <v>465</v>
      </c>
      <c r="K54" s="304"/>
      <c r="L54" s="298"/>
      <c r="M54" s="298"/>
      <c r="N54" s="901" t="s">
        <v>464</v>
      </c>
      <c r="O54" s="901"/>
      <c r="P54" s="901"/>
      <c r="Q54" s="901"/>
      <c r="R54" s="901"/>
      <c r="S54" s="902"/>
      <c r="T54" s="902"/>
      <c r="U54" s="902"/>
      <c r="V54" s="307" t="s">
        <v>465</v>
      </c>
      <c r="W54" s="299"/>
      <c r="X54" s="300"/>
      <c r="Y54" s="901" t="s">
        <v>464</v>
      </c>
      <c r="Z54" s="901"/>
      <c r="AA54" s="901"/>
      <c r="AB54" s="901"/>
      <c r="AC54" s="901"/>
      <c r="AD54" s="902"/>
      <c r="AE54" s="902"/>
      <c r="AF54" s="902"/>
      <c r="AG54" s="308" t="s">
        <v>465</v>
      </c>
      <c r="AH54" s="295"/>
    </row>
    <row r="55" spans="2:34" ht="28.5" customHeight="1">
      <c r="B55" s="903" t="s">
        <v>466</v>
      </c>
      <c r="C55" s="903"/>
      <c r="D55" s="903"/>
      <c r="E55" s="903"/>
      <c r="F55" s="903"/>
      <c r="G55" s="904">
        <f>G41</f>
        <v>0</v>
      </c>
      <c r="H55" s="904"/>
      <c r="I55" s="904"/>
      <c r="J55" s="303" t="s">
        <v>465</v>
      </c>
      <c r="K55" s="305"/>
      <c r="N55" s="903" t="s">
        <v>466</v>
      </c>
      <c r="O55" s="903"/>
      <c r="P55" s="903"/>
      <c r="Q55" s="903"/>
      <c r="R55" s="903"/>
      <c r="S55" s="904">
        <f>S41</f>
        <v>0</v>
      </c>
      <c r="T55" s="904"/>
      <c r="U55" s="904"/>
      <c r="V55" s="303" t="s">
        <v>465</v>
      </c>
      <c r="Y55" s="903" t="s">
        <v>466</v>
      </c>
      <c r="Z55" s="903"/>
      <c r="AA55" s="903"/>
      <c r="AB55" s="903"/>
      <c r="AC55" s="903"/>
      <c r="AD55" s="904">
        <f>AD41</f>
        <v>0</v>
      </c>
      <c r="AE55" s="904"/>
      <c r="AF55" s="904"/>
      <c r="AG55" s="303" t="s">
        <v>465</v>
      </c>
      <c r="AH55" s="4"/>
    </row>
    <row r="56" spans="2:34" ht="18.75" customHeight="1">
      <c r="B56" s="913" t="s">
        <v>467</v>
      </c>
      <c r="C56" s="913"/>
      <c r="D56" s="913"/>
      <c r="E56" s="913"/>
      <c r="F56" s="913"/>
      <c r="G56" s="915" t="str">
        <f>IF(G54="","",ROUND(G54/G55*100,0))</f>
        <v/>
      </c>
      <c r="H56" s="915"/>
      <c r="I56" s="915"/>
      <c r="J56" s="909" t="s">
        <v>468</v>
      </c>
      <c r="K56" s="130"/>
      <c r="L56" s="130"/>
      <c r="M56" s="130"/>
      <c r="N56" s="913" t="s">
        <v>467</v>
      </c>
      <c r="O56" s="913"/>
      <c r="P56" s="913"/>
      <c r="Q56" s="913"/>
      <c r="R56" s="913"/>
      <c r="S56" s="915" t="str">
        <f>IF(S54="","",ROUND(S54/S55*100,0))</f>
        <v/>
      </c>
      <c r="T56" s="915"/>
      <c r="U56" s="915"/>
      <c r="V56" s="909" t="s">
        <v>468</v>
      </c>
      <c r="W56"/>
      <c r="X56"/>
      <c r="Y56" s="913" t="s">
        <v>467</v>
      </c>
      <c r="Z56" s="913"/>
      <c r="AA56" s="913"/>
      <c r="AB56" s="913"/>
      <c r="AC56" s="913"/>
      <c r="AD56" s="915" t="str">
        <f>IF(AD54="","",ROUND(AD54/AD55*100,0))</f>
        <v/>
      </c>
      <c r="AE56" s="915"/>
      <c r="AF56" s="915"/>
      <c r="AG56" s="909" t="s">
        <v>468</v>
      </c>
      <c r="AH56" s="4"/>
    </row>
    <row r="57" spans="2:34" ht="18.75" customHeight="1">
      <c r="B57" s="914"/>
      <c r="C57" s="914"/>
      <c r="D57" s="914"/>
      <c r="E57" s="914"/>
      <c r="F57" s="914"/>
      <c r="G57" s="916"/>
      <c r="H57" s="916"/>
      <c r="I57" s="916"/>
      <c r="J57" s="910"/>
      <c r="K57" s="130"/>
      <c r="L57" s="130"/>
      <c r="M57" s="130"/>
      <c r="N57" s="914"/>
      <c r="O57" s="914"/>
      <c r="P57" s="914"/>
      <c r="Q57" s="914"/>
      <c r="R57" s="914"/>
      <c r="S57" s="916"/>
      <c r="T57" s="916"/>
      <c r="U57" s="916"/>
      <c r="V57" s="910"/>
      <c r="W57"/>
      <c r="X57"/>
      <c r="Y57" s="914"/>
      <c r="Z57" s="914"/>
      <c r="AA57" s="914"/>
      <c r="AB57" s="914"/>
      <c r="AC57" s="914"/>
      <c r="AD57" s="916"/>
      <c r="AE57" s="916"/>
      <c r="AF57" s="916"/>
      <c r="AG57" s="910"/>
      <c r="AH57" s="4"/>
    </row>
    <row r="58" spans="2:34" ht="28.5" customHeight="1">
      <c r="B58" s="24"/>
      <c r="C58" s="294"/>
      <c r="D58" s="294"/>
      <c r="E58" s="294"/>
      <c r="F58" s="294"/>
      <c r="G58" s="294"/>
      <c r="H58" s="294"/>
      <c r="I58" s="130"/>
      <c r="J58" s="130"/>
      <c r="K58" s="130"/>
      <c r="L58" s="130"/>
      <c r="M58" s="130"/>
      <c r="N58" s="130"/>
      <c r="O58" s="130"/>
      <c r="P58" s="130"/>
      <c r="Q58" s="130"/>
      <c r="R58" s="130"/>
      <c r="S58" s="130"/>
      <c r="T58"/>
      <c r="U58"/>
      <c r="V58"/>
      <c r="W58"/>
      <c r="X58"/>
      <c r="Y58"/>
      <c r="Z58"/>
      <c r="AA58"/>
      <c r="AB58"/>
      <c r="AC58"/>
      <c r="AD58"/>
      <c r="AE58"/>
      <c r="AF58"/>
      <c r="AG58" s="4"/>
      <c r="AH58" s="4"/>
    </row>
    <row r="59" spans="2:34" ht="28.5" customHeight="1">
      <c r="B59" s="24"/>
      <c r="C59" s="905" t="s">
        <v>338</v>
      </c>
      <c r="D59" s="905"/>
      <c r="E59" s="905"/>
      <c r="F59" s="905"/>
      <c r="G59" s="905"/>
      <c r="H59" s="905"/>
      <c r="I59" s="911"/>
      <c r="J59" s="911"/>
      <c r="K59" s="911"/>
      <c r="L59" s="911"/>
      <c r="M59" s="911"/>
      <c r="N59" s="911"/>
      <c r="O59" s="911"/>
      <c r="P59" s="911"/>
      <c r="Q59" s="911"/>
      <c r="R59" s="911"/>
      <c r="S59" s="911"/>
      <c r="T59" s="911"/>
      <c r="U59" s="911"/>
      <c r="V59" s="911"/>
      <c r="W59" s="911"/>
      <c r="X59" s="911"/>
      <c r="Y59" s="911"/>
      <c r="Z59" s="911"/>
      <c r="AA59" s="911"/>
      <c r="AB59" s="911"/>
      <c r="AC59" s="911"/>
      <c r="AD59" s="911"/>
      <c r="AE59" s="911"/>
      <c r="AF59" s="911"/>
      <c r="AG59" s="911"/>
      <c r="AH59" s="4"/>
    </row>
    <row r="60" spans="2:34" ht="28.5" customHeight="1">
      <c r="B60" s="24"/>
      <c r="C60" s="906"/>
      <c r="D60" s="906"/>
      <c r="E60" s="906"/>
      <c r="F60" s="906"/>
      <c r="G60" s="906"/>
      <c r="H60" s="906"/>
      <c r="I60" s="912"/>
      <c r="J60" s="912"/>
      <c r="K60" s="912"/>
      <c r="L60" s="912"/>
      <c r="M60" s="912"/>
      <c r="N60" s="912"/>
      <c r="O60" s="912"/>
      <c r="P60" s="912"/>
      <c r="Q60" s="912"/>
      <c r="R60" s="912"/>
      <c r="S60" s="912"/>
      <c r="T60" s="912"/>
      <c r="U60" s="912"/>
      <c r="V60" s="912"/>
      <c r="W60" s="912"/>
      <c r="X60" s="912"/>
      <c r="Y60" s="912"/>
      <c r="Z60" s="912"/>
      <c r="AA60" s="912"/>
      <c r="AB60" s="912"/>
      <c r="AC60" s="912"/>
      <c r="AD60" s="912"/>
      <c r="AE60" s="912"/>
      <c r="AF60" s="912"/>
      <c r="AG60" s="912"/>
      <c r="AH60" s="4"/>
    </row>
    <row r="61" spans="2:34" ht="28.5" customHeight="1">
      <c r="B61" s="24"/>
      <c r="C61" s="296"/>
      <c r="D61" s="296"/>
      <c r="E61" s="296"/>
      <c r="F61" s="296"/>
      <c r="G61" s="296"/>
      <c r="H61" s="296"/>
      <c r="I61" s="309"/>
      <c r="J61" s="309"/>
      <c r="K61" s="309"/>
      <c r="L61" s="309"/>
      <c r="M61" s="309"/>
      <c r="N61" s="309"/>
      <c r="O61" s="309"/>
      <c r="P61" s="309"/>
      <c r="Q61" s="309"/>
      <c r="R61" s="309"/>
      <c r="S61" s="309"/>
      <c r="T61" s="309"/>
      <c r="U61" s="309"/>
      <c r="V61" s="309"/>
      <c r="W61" s="309"/>
      <c r="X61" s="309"/>
      <c r="Y61" s="309"/>
      <c r="Z61" s="309"/>
      <c r="AA61" s="309"/>
      <c r="AB61" s="309"/>
      <c r="AC61" s="309"/>
      <c r="AD61" s="309"/>
      <c r="AE61" s="309"/>
      <c r="AF61" s="309"/>
      <c r="AG61" s="309"/>
      <c r="AH61" s="4"/>
    </row>
    <row r="62" spans="2:34" ht="28.5" customHeight="1">
      <c r="B62" s="891" t="s">
        <v>339</v>
      </c>
      <c r="C62" s="891"/>
      <c r="D62" s="891"/>
      <c r="E62" s="891"/>
      <c r="F62" s="891"/>
      <c r="G62" s="891"/>
      <c r="H62" s="891"/>
      <c r="I62" s="891"/>
      <c r="J62" s="891"/>
      <c r="K62" s="891"/>
      <c r="L62" s="891"/>
      <c r="M62" s="891"/>
      <c r="N62" s="891"/>
      <c r="O62" s="891"/>
      <c r="P62" s="891"/>
      <c r="Q62" s="891"/>
      <c r="R62" s="891"/>
      <c r="S62" s="891"/>
      <c r="T62" s="891"/>
      <c r="U62" s="891"/>
      <c r="V62" s="891"/>
      <c r="W62" s="891"/>
      <c r="X62" s="891"/>
      <c r="Y62" s="891"/>
      <c r="Z62" s="891"/>
      <c r="AA62" s="891"/>
      <c r="AB62" s="891"/>
      <c r="AC62" s="891"/>
      <c r="AD62" s="891"/>
      <c r="AE62" s="891"/>
      <c r="AF62" s="891"/>
      <c r="AG62" s="4"/>
      <c r="AH62" s="4"/>
    </row>
    <row r="63" spans="2:34" ht="28.5" customHeight="1">
      <c r="B63" s="891"/>
      <c r="C63" s="891"/>
      <c r="D63" s="891"/>
      <c r="E63" s="891"/>
      <c r="F63" s="891"/>
      <c r="G63" s="891"/>
      <c r="H63" s="891"/>
      <c r="I63" s="891"/>
      <c r="J63" s="891"/>
      <c r="K63" s="891"/>
      <c r="L63" s="891"/>
      <c r="M63" s="891"/>
      <c r="N63" s="891"/>
      <c r="O63" s="891"/>
      <c r="P63" s="891"/>
      <c r="Q63" s="891"/>
      <c r="R63" s="891"/>
      <c r="S63" s="891"/>
      <c r="T63" s="891"/>
      <c r="U63" s="891"/>
      <c r="V63" s="891"/>
      <c r="W63" s="891"/>
      <c r="X63" s="891"/>
      <c r="Y63" s="891"/>
      <c r="Z63" s="891"/>
      <c r="AA63" s="891"/>
      <c r="AB63" s="891"/>
      <c r="AC63" s="891"/>
      <c r="AD63" s="891"/>
      <c r="AE63" s="891"/>
      <c r="AF63" s="891"/>
      <c r="AG63" s="4"/>
      <c r="AH63" s="4"/>
    </row>
    <row r="64" spans="2:34" ht="28.5" customHeight="1">
      <c r="C64"/>
      <c r="D64"/>
      <c r="E64"/>
      <c r="F64"/>
      <c r="G64"/>
      <c r="H64"/>
      <c r="I64"/>
      <c r="J64"/>
      <c r="K64"/>
      <c r="L64"/>
      <c r="M64"/>
      <c r="N64"/>
      <c r="O64"/>
      <c r="P64"/>
      <c r="Q64"/>
      <c r="R64"/>
      <c r="S64"/>
      <c r="T64"/>
      <c r="U64"/>
      <c r="V64"/>
      <c r="W64"/>
      <c r="X64"/>
      <c r="Y64"/>
      <c r="Z64"/>
      <c r="AA64"/>
      <c r="AB64"/>
      <c r="AC64"/>
      <c r="AD64"/>
      <c r="AE64"/>
      <c r="AF64"/>
      <c r="AG64" s="4"/>
      <c r="AH64" s="4"/>
    </row>
    <row r="65" spans="2:34" ht="28.5" customHeight="1">
      <c r="C65"/>
      <c r="D65"/>
      <c r="E65"/>
      <c r="F65"/>
      <c r="G65"/>
      <c r="H65"/>
      <c r="I65"/>
      <c r="J65"/>
      <c r="K65"/>
      <c r="L65"/>
      <c r="M65"/>
      <c r="N65"/>
      <c r="O65"/>
      <c r="P65"/>
      <c r="Q65"/>
      <c r="R65"/>
      <c r="S65"/>
      <c r="T65"/>
      <c r="U65"/>
      <c r="V65"/>
      <c r="W65"/>
      <c r="X65"/>
      <c r="Y65"/>
      <c r="Z65"/>
      <c r="AA65"/>
      <c r="AB65"/>
      <c r="AC65"/>
      <c r="AD65"/>
      <c r="AE65"/>
      <c r="AF65"/>
      <c r="AG65" s="4"/>
      <c r="AH65" s="4"/>
    </row>
    <row r="66" spans="2:34" ht="28.5" customHeight="1">
      <c r="B66" s="24"/>
      <c r="C66" s="28"/>
      <c r="D66" s="28"/>
      <c r="E66" s="28"/>
      <c r="F66" s="28"/>
      <c r="G66" s="28"/>
      <c r="H66" s="28"/>
      <c r="I66" s="28"/>
      <c r="J66" s="28"/>
      <c r="K66" s="36"/>
      <c r="L66" s="36"/>
      <c r="M66" s="36"/>
      <c r="N66" s="36"/>
      <c r="O66" s="36"/>
      <c r="P66" s="28"/>
      <c r="Q66" s="28"/>
      <c r="R66" s="28"/>
      <c r="S66" s="28"/>
      <c r="T66" s="37"/>
      <c r="U66" s="28"/>
      <c r="V66" s="38"/>
      <c r="W66" s="38"/>
      <c r="X66" s="39"/>
      <c r="Y66" s="39"/>
      <c r="Z66" s="39"/>
      <c r="AA66" s="39"/>
      <c r="AB66" s="39"/>
      <c r="AC66" s="39"/>
      <c r="AD66" s="39"/>
      <c r="AE66" s="39"/>
      <c r="AF66" s="39"/>
      <c r="AG66" s="4"/>
      <c r="AH66" s="4"/>
    </row>
    <row r="67" spans="2:34" ht="28.5" customHeight="1">
      <c r="B67" s="24"/>
      <c r="C67" s="28"/>
      <c r="D67" s="28"/>
      <c r="E67" s="28"/>
      <c r="F67" s="28"/>
      <c r="G67" s="28"/>
      <c r="H67" s="28"/>
      <c r="I67" s="28"/>
      <c r="J67" s="28"/>
      <c r="K67" s="28"/>
      <c r="L67" s="28"/>
      <c r="M67" s="28"/>
      <c r="N67" s="28"/>
      <c r="O67" s="28"/>
      <c r="P67" s="28"/>
      <c r="Q67" s="28"/>
      <c r="R67" s="28"/>
      <c r="S67" s="28"/>
      <c r="T67" s="37"/>
      <c r="U67" s="28"/>
      <c r="V67" s="38"/>
      <c r="W67" s="38"/>
      <c r="X67" s="39"/>
      <c r="Y67" s="39"/>
      <c r="Z67" s="39"/>
      <c r="AA67" s="39"/>
      <c r="AB67" s="39"/>
      <c r="AC67" s="39"/>
      <c r="AD67" s="39"/>
      <c r="AE67" s="39"/>
      <c r="AF67" s="39"/>
      <c r="AG67" s="4"/>
      <c r="AH67" s="4"/>
    </row>
    <row r="68" spans="2:34" ht="28.5" customHeight="1">
      <c r="B68" s="24"/>
      <c r="C68" s="28"/>
      <c r="D68" s="28"/>
      <c r="E68" s="28"/>
      <c r="F68" s="28"/>
      <c r="G68" s="28"/>
      <c r="H68" s="28"/>
      <c r="I68" s="28"/>
      <c r="J68" s="28"/>
      <c r="K68" s="28"/>
      <c r="L68" s="28"/>
      <c r="M68" s="28"/>
      <c r="N68" s="28"/>
      <c r="O68" s="28"/>
      <c r="P68" s="28"/>
      <c r="Q68" s="28"/>
      <c r="R68" s="28"/>
      <c r="S68" s="28"/>
      <c r="T68" s="37"/>
      <c r="U68" s="28"/>
      <c r="V68" s="38"/>
      <c r="W68" s="38"/>
      <c r="X68" s="39"/>
      <c r="Y68" s="39"/>
      <c r="Z68" s="39"/>
      <c r="AA68" s="39"/>
      <c r="AB68" s="39"/>
      <c r="AC68" s="39"/>
      <c r="AD68" s="39"/>
      <c r="AE68" s="39"/>
      <c r="AF68" s="39"/>
      <c r="AG68" s="4"/>
      <c r="AH68" s="4"/>
    </row>
    <row r="69" spans="2:34" ht="28.5" customHeight="1">
      <c r="B69" s="24"/>
      <c r="C69" s="28"/>
      <c r="D69" s="28"/>
      <c r="E69" s="28"/>
      <c r="F69" s="28"/>
      <c r="G69" s="28"/>
      <c r="H69" s="28"/>
      <c r="I69" s="28"/>
      <c r="J69" s="28"/>
      <c r="K69" s="28"/>
      <c r="L69" s="28"/>
      <c r="M69" s="28"/>
      <c r="N69" s="28"/>
      <c r="O69" s="28"/>
      <c r="P69" s="28"/>
      <c r="Q69" s="28"/>
      <c r="R69" s="28"/>
      <c r="S69" s="28"/>
      <c r="T69" s="37"/>
      <c r="U69" s="28"/>
      <c r="V69" s="38"/>
      <c r="W69" s="38"/>
      <c r="X69" s="39"/>
      <c r="Y69" s="39"/>
      <c r="Z69" s="39"/>
      <c r="AA69" s="39"/>
      <c r="AB69" s="39"/>
      <c r="AC69" s="39"/>
      <c r="AD69" s="39"/>
      <c r="AE69" s="39"/>
      <c r="AF69" s="39"/>
      <c r="AG69" s="4"/>
      <c r="AH69" s="4"/>
    </row>
    <row r="70" spans="2:34" ht="28.5" customHeight="1">
      <c r="B70" s="24"/>
      <c r="C70" s="28"/>
      <c r="D70" s="28"/>
      <c r="E70" s="28"/>
      <c r="F70" s="28"/>
      <c r="G70" s="28"/>
      <c r="H70" s="28"/>
      <c r="I70" s="28"/>
      <c r="J70" s="28"/>
      <c r="K70" s="40"/>
      <c r="L70" s="40"/>
      <c r="M70" s="40"/>
      <c r="N70" s="40"/>
      <c r="O70" s="40"/>
      <c r="P70" s="40"/>
      <c r="Q70" s="40"/>
      <c r="R70" s="40"/>
      <c r="S70" s="40"/>
      <c r="T70" s="40"/>
      <c r="U70" s="40"/>
      <c r="V70" s="38"/>
      <c r="W70" s="38"/>
      <c r="X70" s="39"/>
      <c r="Y70" s="39"/>
      <c r="Z70" s="39"/>
      <c r="AA70" s="39"/>
      <c r="AB70" s="39"/>
      <c r="AC70" s="39"/>
      <c r="AD70" s="39"/>
      <c r="AE70" s="39"/>
      <c r="AF70" s="39"/>
      <c r="AG70" s="4"/>
      <c r="AH70" s="4"/>
    </row>
    <row r="71" spans="2:34" ht="28.5" customHeight="1">
      <c r="B71" s="24"/>
      <c r="C71" s="28"/>
      <c r="D71" s="28"/>
      <c r="E71" s="28"/>
      <c r="F71" s="28"/>
      <c r="G71" s="28"/>
      <c r="H71" s="28"/>
      <c r="I71" s="28"/>
      <c r="J71" s="28"/>
      <c r="K71" s="40"/>
      <c r="L71" s="40"/>
      <c r="M71" s="40"/>
      <c r="N71" s="40"/>
      <c r="O71" s="40"/>
      <c r="P71" s="40"/>
      <c r="Q71" s="40"/>
      <c r="R71" s="40"/>
      <c r="S71" s="40"/>
      <c r="T71" s="40"/>
      <c r="U71" s="40"/>
      <c r="V71" s="38"/>
      <c r="W71" s="38"/>
      <c r="X71" s="41"/>
      <c r="Y71" s="41"/>
      <c r="Z71" s="41"/>
      <c r="AA71" s="41"/>
      <c r="AB71" s="41"/>
      <c r="AC71" s="41"/>
      <c r="AD71" s="41"/>
      <c r="AE71" s="41"/>
      <c r="AF71" s="38"/>
    </row>
    <row r="72" spans="2:34" ht="28.5" customHeight="1">
      <c r="B72" s="24"/>
      <c r="C72" s="28"/>
      <c r="D72" s="28"/>
      <c r="E72" s="28"/>
      <c r="F72" s="28"/>
      <c r="G72" s="28"/>
      <c r="H72" s="28"/>
      <c r="I72" s="28"/>
      <c r="J72" s="28"/>
      <c r="K72" s="40"/>
      <c r="L72" s="40"/>
      <c r="M72" s="40"/>
      <c r="N72" s="40"/>
      <c r="O72" s="40"/>
      <c r="P72" s="40"/>
      <c r="Q72" s="40"/>
      <c r="R72" s="40"/>
      <c r="S72" s="40"/>
      <c r="T72" s="40"/>
      <c r="U72" s="40"/>
      <c r="V72" s="38"/>
      <c r="W72" s="38"/>
      <c r="X72" s="39"/>
      <c r="Y72" s="39"/>
      <c r="Z72" s="39"/>
      <c r="AA72" s="39"/>
      <c r="AB72" s="39"/>
      <c r="AC72" s="39"/>
      <c r="AD72" s="39"/>
      <c r="AE72" s="39"/>
      <c r="AF72" s="39"/>
    </row>
    <row r="73" spans="2:34" ht="28.5" customHeight="1">
      <c r="B73" s="24"/>
      <c r="C73" s="28"/>
      <c r="D73" s="28"/>
      <c r="E73" s="28"/>
      <c r="F73" s="28"/>
      <c r="G73" s="28"/>
      <c r="H73" s="28"/>
      <c r="I73" s="28"/>
      <c r="J73" s="28"/>
      <c r="K73" s="42"/>
      <c r="L73" s="40"/>
      <c r="M73" s="40"/>
      <c r="N73" s="40"/>
      <c r="O73" s="40"/>
      <c r="P73" s="40"/>
      <c r="Q73" s="40"/>
      <c r="R73" s="40"/>
      <c r="S73" s="40"/>
      <c r="T73" s="40"/>
      <c r="U73" s="40"/>
      <c r="V73" s="38"/>
      <c r="W73" s="38"/>
      <c r="X73" s="39"/>
      <c r="Y73" s="39"/>
      <c r="Z73" s="39"/>
      <c r="AA73" s="39"/>
      <c r="AB73" s="39"/>
      <c r="AC73" s="39"/>
      <c r="AD73" s="39"/>
      <c r="AE73" s="39"/>
      <c r="AF73" s="39"/>
    </row>
    <row r="74" spans="2:34" ht="28.5" customHeight="1">
      <c r="B74" s="24"/>
      <c r="C74" s="28"/>
      <c r="D74" s="28"/>
      <c r="E74" s="28"/>
      <c r="F74" s="28"/>
      <c r="G74" s="28"/>
      <c r="H74" s="28"/>
      <c r="I74" s="28"/>
      <c r="J74" s="28"/>
      <c r="K74" s="40"/>
      <c r="L74" s="40"/>
      <c r="M74" s="40"/>
      <c r="N74" s="40"/>
      <c r="O74" s="40"/>
      <c r="P74" s="40"/>
      <c r="Q74" s="40"/>
      <c r="R74" s="40"/>
      <c r="S74" s="40"/>
      <c r="T74" s="40"/>
      <c r="U74" s="40"/>
      <c r="V74" s="38"/>
      <c r="W74" s="38"/>
      <c r="X74" s="39"/>
      <c r="Y74" s="39"/>
      <c r="Z74" s="39"/>
      <c r="AA74" s="39"/>
      <c r="AB74" s="39"/>
      <c r="AC74" s="39"/>
      <c r="AD74" s="39"/>
      <c r="AE74" s="39"/>
      <c r="AF74" s="39"/>
    </row>
    <row r="75" spans="2:34" ht="14.25">
      <c r="B75" s="24"/>
      <c r="C75" s="28"/>
      <c r="D75" s="28"/>
      <c r="E75" s="28"/>
      <c r="F75" s="28"/>
      <c r="G75" s="28"/>
      <c r="H75" s="28"/>
      <c r="I75" s="28"/>
      <c r="J75" s="28"/>
      <c r="K75" s="40"/>
      <c r="L75" s="40"/>
      <c r="M75" s="40"/>
      <c r="N75" s="40"/>
      <c r="O75" s="40"/>
      <c r="P75" s="40"/>
      <c r="Q75" s="40"/>
      <c r="R75" s="40"/>
      <c r="S75" s="40"/>
      <c r="T75" s="40"/>
      <c r="U75" s="40"/>
      <c r="V75" s="38"/>
      <c r="W75" s="38"/>
      <c r="X75" s="39"/>
      <c r="Y75" s="39"/>
      <c r="Z75" s="39"/>
      <c r="AA75" s="39"/>
      <c r="AB75" s="39"/>
      <c r="AC75" s="39"/>
      <c r="AD75" s="39"/>
      <c r="AE75" s="39"/>
      <c r="AF75" s="39"/>
    </row>
    <row r="76" spans="2:34" ht="14.25">
      <c r="B76" s="24"/>
      <c r="C76" s="28"/>
      <c r="D76" s="28"/>
      <c r="E76" s="28"/>
      <c r="F76" s="28"/>
      <c r="G76" s="28"/>
      <c r="H76" s="28"/>
      <c r="I76" s="28"/>
      <c r="J76" s="28"/>
      <c r="K76" s="40"/>
      <c r="L76" s="40"/>
      <c r="M76" s="40"/>
      <c r="N76" s="40"/>
      <c r="O76" s="40"/>
      <c r="P76" s="40"/>
      <c r="Q76" s="40"/>
      <c r="R76" s="40"/>
      <c r="S76" s="40"/>
      <c r="T76" s="40"/>
      <c r="U76" s="40"/>
      <c r="V76" s="38"/>
      <c r="W76" s="38"/>
      <c r="X76" s="39"/>
      <c r="Y76" s="39"/>
      <c r="Z76" s="39"/>
      <c r="AA76" s="39"/>
      <c r="AB76" s="39"/>
      <c r="AC76" s="39"/>
      <c r="AD76" s="39"/>
      <c r="AE76" s="39"/>
      <c r="AF76" s="39"/>
    </row>
    <row r="77" spans="2:34" ht="14.25">
      <c r="B77" s="24"/>
      <c r="C77" s="25"/>
      <c r="D77" s="25"/>
      <c r="E77" s="25"/>
      <c r="F77" s="25"/>
      <c r="G77" s="25"/>
      <c r="H77" s="25"/>
      <c r="I77" s="25"/>
      <c r="J77" s="25"/>
      <c r="K77" s="25"/>
      <c r="L77" s="25"/>
      <c r="M77" s="25"/>
      <c r="N77" s="25"/>
      <c r="O77" s="25"/>
      <c r="P77" s="25"/>
      <c r="Q77" s="25"/>
      <c r="R77" s="25"/>
      <c r="S77" s="25"/>
      <c r="T77" s="25"/>
      <c r="U77" s="25"/>
      <c r="V77" s="38"/>
      <c r="W77" s="38"/>
      <c r="X77" s="38"/>
      <c r="Y77" s="38"/>
      <c r="Z77" s="38"/>
      <c r="AA77" s="38"/>
      <c r="AB77" s="38"/>
      <c r="AC77" s="38"/>
      <c r="AD77" s="38"/>
      <c r="AE77" s="38"/>
      <c r="AF77" s="38"/>
    </row>
    <row r="78" spans="2:34" ht="14.25">
      <c r="B78" s="24"/>
      <c r="C78" s="25"/>
      <c r="D78" s="25"/>
      <c r="E78" s="25"/>
      <c r="F78" s="25"/>
      <c r="G78" s="25"/>
      <c r="H78" s="25"/>
      <c r="I78" s="25"/>
      <c r="J78" s="25"/>
      <c r="K78" s="25"/>
      <c r="L78" s="25"/>
      <c r="M78" s="25"/>
      <c r="N78" s="25"/>
      <c r="O78" s="25"/>
      <c r="P78" s="25"/>
      <c r="Q78" s="25"/>
      <c r="R78" s="25"/>
      <c r="S78" s="25"/>
      <c r="T78" s="25"/>
      <c r="U78" s="25"/>
      <c r="V78" s="38"/>
      <c r="W78" s="38"/>
      <c r="X78" s="38"/>
      <c r="Y78" s="38"/>
      <c r="Z78" s="38"/>
      <c r="AA78" s="38"/>
      <c r="AB78" s="38"/>
      <c r="AC78" s="38"/>
      <c r="AD78" s="38"/>
      <c r="AE78" s="38"/>
      <c r="AF78" s="38"/>
    </row>
    <row r="79" spans="2:34" ht="14.25">
      <c r="B79" s="24"/>
      <c r="C79" s="28"/>
      <c r="D79" s="28"/>
      <c r="E79" s="28"/>
      <c r="F79" s="28"/>
      <c r="G79" s="28"/>
      <c r="H79" s="28"/>
      <c r="I79" s="28"/>
      <c r="J79" s="28"/>
      <c r="K79" s="36"/>
      <c r="L79" s="36"/>
      <c r="M79" s="36"/>
      <c r="N79" s="36"/>
      <c r="O79" s="36"/>
      <c r="P79" s="28"/>
      <c r="Q79" s="28"/>
      <c r="R79" s="28"/>
      <c r="S79" s="28"/>
      <c r="T79" s="37"/>
      <c r="U79" s="28"/>
      <c r="V79" s="38"/>
      <c r="W79" s="38"/>
      <c r="X79" s="39"/>
      <c r="Y79" s="39"/>
      <c r="Z79" s="39"/>
      <c r="AA79" s="39"/>
      <c r="AB79" s="39"/>
      <c r="AC79" s="39"/>
      <c r="AD79" s="39"/>
      <c r="AE79" s="39"/>
      <c r="AF79" s="39"/>
    </row>
    <row r="80" spans="2:34" ht="14.25">
      <c r="B80" s="24"/>
      <c r="C80" s="28"/>
      <c r="D80" s="28"/>
      <c r="E80" s="28"/>
      <c r="F80" s="28"/>
      <c r="G80" s="28"/>
      <c r="H80" s="28"/>
      <c r="I80" s="28"/>
      <c r="J80" s="28"/>
      <c r="K80" s="28"/>
      <c r="L80" s="28"/>
      <c r="M80" s="28"/>
      <c r="N80" s="28"/>
      <c r="O80" s="28"/>
      <c r="P80" s="28"/>
      <c r="Q80" s="28"/>
      <c r="R80" s="28"/>
      <c r="S80" s="28"/>
      <c r="T80" s="37"/>
      <c r="U80" s="28"/>
      <c r="V80" s="38"/>
      <c r="W80" s="38"/>
      <c r="X80" s="39"/>
      <c r="Y80" s="39"/>
      <c r="Z80" s="39"/>
      <c r="AA80" s="39"/>
      <c r="AB80" s="39"/>
      <c r="AC80" s="39"/>
      <c r="AD80" s="39"/>
      <c r="AE80" s="39"/>
      <c r="AF80" s="39"/>
    </row>
    <row r="81" spans="2:32" ht="14.25">
      <c r="B81" s="24"/>
      <c r="C81" s="28"/>
      <c r="D81" s="28"/>
      <c r="E81" s="28"/>
      <c r="F81" s="28"/>
      <c r="G81" s="28"/>
      <c r="H81" s="28"/>
      <c r="I81" s="28"/>
      <c r="J81" s="28"/>
      <c r="K81" s="28"/>
      <c r="L81" s="28"/>
      <c r="M81" s="28"/>
      <c r="N81" s="28"/>
      <c r="O81" s="28"/>
      <c r="P81" s="28"/>
      <c r="Q81" s="28"/>
      <c r="R81" s="28"/>
      <c r="S81" s="28"/>
      <c r="T81" s="37"/>
      <c r="U81" s="28"/>
      <c r="V81" s="38"/>
      <c r="W81" s="38"/>
      <c r="X81" s="39"/>
      <c r="Y81" s="39"/>
      <c r="Z81" s="39"/>
      <c r="AA81" s="39"/>
      <c r="AB81" s="39"/>
      <c r="AC81" s="39"/>
      <c r="AD81" s="39"/>
      <c r="AE81" s="39"/>
      <c r="AF81" s="39"/>
    </row>
    <row r="82" spans="2:32" ht="14.25">
      <c r="B82" s="24"/>
      <c r="C82" s="28"/>
      <c r="D82" s="28"/>
      <c r="E82" s="28"/>
      <c r="F82" s="28"/>
      <c r="G82" s="28"/>
      <c r="H82" s="28"/>
      <c r="I82" s="28"/>
      <c r="J82" s="28"/>
      <c r="K82" s="28"/>
      <c r="L82" s="28"/>
      <c r="M82" s="28"/>
      <c r="N82" s="28"/>
      <c r="O82" s="28"/>
      <c r="P82" s="28"/>
      <c r="Q82" s="28"/>
      <c r="R82" s="28"/>
      <c r="S82" s="28"/>
      <c r="T82" s="37"/>
      <c r="U82" s="28"/>
      <c r="V82" s="38"/>
      <c r="W82" s="38"/>
      <c r="X82" s="39"/>
      <c r="Y82" s="39"/>
      <c r="Z82" s="39"/>
      <c r="AA82" s="39"/>
      <c r="AB82" s="39"/>
      <c r="AC82" s="39"/>
      <c r="AD82" s="39"/>
      <c r="AE82" s="39"/>
      <c r="AF82" s="39"/>
    </row>
    <row r="83" spans="2:32" ht="14.25">
      <c r="B83" s="24"/>
      <c r="C83" s="28"/>
      <c r="D83" s="28"/>
      <c r="E83" s="28"/>
      <c r="F83" s="28"/>
      <c r="G83" s="28"/>
      <c r="H83" s="28"/>
      <c r="I83" s="28"/>
      <c r="J83" s="28"/>
      <c r="K83" s="40"/>
      <c r="L83" s="40"/>
      <c r="M83" s="40"/>
      <c r="N83" s="40"/>
      <c r="O83" s="40"/>
      <c r="P83" s="40"/>
      <c r="Q83" s="40"/>
      <c r="R83" s="40"/>
      <c r="S83" s="40"/>
      <c r="T83" s="40"/>
      <c r="U83" s="40"/>
      <c r="V83" s="38"/>
      <c r="W83" s="38"/>
      <c r="X83" s="39"/>
      <c r="Y83" s="39"/>
      <c r="Z83" s="39"/>
      <c r="AA83" s="39"/>
      <c r="AB83" s="39"/>
      <c r="AC83" s="39"/>
      <c r="AD83" s="39"/>
      <c r="AE83" s="39"/>
      <c r="AF83" s="39"/>
    </row>
    <row r="84" spans="2:32" ht="14.25">
      <c r="B84" s="24"/>
      <c r="C84" s="28"/>
      <c r="D84" s="28"/>
      <c r="E84" s="28"/>
      <c r="F84" s="28"/>
      <c r="G84" s="28"/>
      <c r="H84" s="28"/>
      <c r="I84" s="28"/>
      <c r="J84" s="28"/>
      <c r="K84" s="40"/>
      <c r="L84" s="40"/>
      <c r="M84" s="40"/>
      <c r="N84" s="40"/>
      <c r="O84" s="40"/>
      <c r="P84" s="40"/>
      <c r="Q84" s="40"/>
      <c r="R84" s="40"/>
      <c r="S84" s="40"/>
      <c r="T84" s="40"/>
      <c r="U84" s="40"/>
      <c r="V84" s="38"/>
      <c r="W84" s="38"/>
      <c r="X84" s="41"/>
      <c r="Y84" s="41"/>
      <c r="Z84" s="41"/>
      <c r="AA84" s="41"/>
      <c r="AB84" s="41"/>
      <c r="AC84" s="41"/>
      <c r="AD84" s="41"/>
      <c r="AE84" s="41"/>
      <c r="AF84" s="38"/>
    </row>
    <row r="85" spans="2:32" ht="14.25">
      <c r="B85" s="24"/>
      <c r="C85" s="28"/>
      <c r="D85" s="28"/>
      <c r="E85" s="28"/>
      <c r="F85" s="28"/>
      <c r="G85" s="28"/>
      <c r="H85" s="28"/>
      <c r="I85" s="28"/>
      <c r="J85" s="28"/>
      <c r="K85" s="40"/>
      <c r="L85" s="40"/>
      <c r="M85" s="40"/>
      <c r="N85" s="40"/>
      <c r="O85" s="40"/>
      <c r="P85" s="40"/>
      <c r="Q85" s="40"/>
      <c r="R85" s="40"/>
      <c r="S85" s="40"/>
      <c r="T85" s="40"/>
      <c r="U85" s="40"/>
      <c r="V85" s="38"/>
      <c r="W85" s="38"/>
      <c r="X85" s="38"/>
      <c r="Y85" s="38"/>
      <c r="Z85" s="38"/>
      <c r="AA85" s="38"/>
      <c r="AB85" s="38"/>
      <c r="AC85" s="38"/>
      <c r="AD85" s="38"/>
      <c r="AE85" s="38"/>
      <c r="AF85" s="38"/>
    </row>
    <row r="86" spans="2:32" ht="14.25">
      <c r="B86" s="24"/>
      <c r="C86" s="25"/>
      <c r="D86" s="25"/>
      <c r="E86" s="25"/>
      <c r="F86" s="25"/>
      <c r="G86" s="25"/>
      <c r="H86" s="25"/>
      <c r="I86" s="25"/>
      <c r="J86" s="25"/>
      <c r="K86" s="25"/>
      <c r="L86" s="25"/>
      <c r="M86" s="25"/>
      <c r="N86" s="25"/>
      <c r="O86" s="25"/>
      <c r="P86" s="25"/>
      <c r="Q86" s="25"/>
      <c r="R86" s="25"/>
      <c r="S86" s="25"/>
      <c r="T86" s="25"/>
      <c r="U86" s="25"/>
      <c r="V86" s="38"/>
      <c r="W86" s="38"/>
      <c r="X86" s="38"/>
      <c r="Y86" s="38"/>
      <c r="Z86" s="38"/>
      <c r="AA86" s="38"/>
      <c r="AB86" s="38"/>
      <c r="AC86" s="38"/>
      <c r="AD86" s="38"/>
      <c r="AE86" s="38"/>
      <c r="AF86" s="38"/>
    </row>
    <row r="87" spans="2:32" ht="14.25">
      <c r="B87" s="892"/>
      <c r="C87" s="892"/>
      <c r="D87" s="892"/>
      <c r="E87" s="892"/>
      <c r="F87" s="892"/>
      <c r="G87" s="892"/>
      <c r="H87" s="892"/>
      <c r="I87" s="892"/>
      <c r="J87" s="892"/>
      <c r="K87" s="892"/>
      <c r="L87" s="892"/>
      <c r="M87" s="892"/>
      <c r="N87" s="892"/>
      <c r="O87" s="892"/>
      <c r="P87" s="892"/>
      <c r="Q87" s="892"/>
      <c r="R87" s="892"/>
      <c r="S87" s="892"/>
      <c r="T87" s="892"/>
      <c r="U87" s="892"/>
      <c r="V87" s="892"/>
      <c r="W87" s="892"/>
      <c r="X87" s="892"/>
      <c r="Y87" s="892"/>
      <c r="Z87" s="892"/>
      <c r="AA87" s="892"/>
      <c r="AB87" s="892"/>
      <c r="AC87" s="892"/>
      <c r="AD87" s="892"/>
      <c r="AE87" s="892"/>
      <c r="AF87" s="892"/>
    </row>
  </sheetData>
  <mergeCells count="123">
    <mergeCell ref="AD42:AF43"/>
    <mergeCell ref="AG42:AG43"/>
    <mergeCell ref="B56:F57"/>
    <mergeCell ref="G56:I57"/>
    <mergeCell ref="J56:J57"/>
    <mergeCell ref="N56:R57"/>
    <mergeCell ref="S56:U57"/>
    <mergeCell ref="V56:V57"/>
    <mergeCell ref="Y56:AC57"/>
    <mergeCell ref="AD56:AF57"/>
    <mergeCell ref="B42:F43"/>
    <mergeCell ref="G42:I43"/>
    <mergeCell ref="J42:J43"/>
    <mergeCell ref="N42:R43"/>
    <mergeCell ref="S42:U43"/>
    <mergeCell ref="V42:V43"/>
    <mergeCell ref="Y42:AC43"/>
    <mergeCell ref="B49:L53"/>
    <mergeCell ref="M49:W53"/>
    <mergeCell ref="S54:U54"/>
    <mergeCell ref="Y54:AC54"/>
    <mergeCell ref="C59:H60"/>
    <mergeCell ref="I59:AG60"/>
    <mergeCell ref="B26:F27"/>
    <mergeCell ref="G26:I27"/>
    <mergeCell ref="J26:J27"/>
    <mergeCell ref="N26:R27"/>
    <mergeCell ref="S26:U27"/>
    <mergeCell ref="V26:V27"/>
    <mergeCell ref="Y26:AC27"/>
    <mergeCell ref="AD26:AF27"/>
    <mergeCell ref="AD54:AF54"/>
    <mergeCell ref="B55:F55"/>
    <mergeCell ref="G55:I55"/>
    <mergeCell ref="N55:R55"/>
    <mergeCell ref="S55:U55"/>
    <mergeCell ref="Y55:AC55"/>
    <mergeCell ref="AD55:AF55"/>
    <mergeCell ref="C45:H46"/>
    <mergeCell ref="I45:AG46"/>
    <mergeCell ref="X49:AH53"/>
    <mergeCell ref="B54:F54"/>
    <mergeCell ref="G54:I54"/>
    <mergeCell ref="N54:R54"/>
    <mergeCell ref="AG56:AG57"/>
    <mergeCell ref="S25:U25"/>
    <mergeCell ref="Y25:AC25"/>
    <mergeCell ref="AD25:AF25"/>
    <mergeCell ref="N24:R24"/>
    <mergeCell ref="S24:U24"/>
    <mergeCell ref="AD40:AF40"/>
    <mergeCell ref="B41:F41"/>
    <mergeCell ref="G41:I41"/>
    <mergeCell ref="N41:R41"/>
    <mergeCell ref="S41:U41"/>
    <mergeCell ref="Y41:AC41"/>
    <mergeCell ref="AD41:AF41"/>
    <mergeCell ref="C29:H30"/>
    <mergeCell ref="I29:AG30"/>
    <mergeCell ref="B35:L39"/>
    <mergeCell ref="M35:W39"/>
    <mergeCell ref="X35:AH39"/>
    <mergeCell ref="B40:F40"/>
    <mergeCell ref="G40:I40"/>
    <mergeCell ref="N40:R40"/>
    <mergeCell ref="S40:U40"/>
    <mergeCell ref="Y40:AC40"/>
    <mergeCell ref="AG26:AG27"/>
    <mergeCell ref="N2:O2"/>
    <mergeCell ref="L2:M2"/>
    <mergeCell ref="L6:AH6"/>
    <mergeCell ref="C9:L9"/>
    <mergeCell ref="M9:N9"/>
    <mergeCell ref="C6:K6"/>
    <mergeCell ref="C5:K5"/>
    <mergeCell ref="C7:K7"/>
    <mergeCell ref="L5:AH5"/>
    <mergeCell ref="V3:AH3"/>
    <mergeCell ref="L7:AH7"/>
    <mergeCell ref="Q3:U3"/>
    <mergeCell ref="O9:P9"/>
    <mergeCell ref="Q9:R9"/>
    <mergeCell ref="M18:N18"/>
    <mergeCell ref="Q18:R18"/>
    <mergeCell ref="M10:W14"/>
    <mergeCell ref="X10:AH14"/>
    <mergeCell ref="B15:F15"/>
    <mergeCell ref="G15:I15"/>
    <mergeCell ref="B10:L14"/>
    <mergeCell ref="N15:R15"/>
    <mergeCell ref="S15:U15"/>
    <mergeCell ref="Y15:AC15"/>
    <mergeCell ref="AD15:AF15"/>
    <mergeCell ref="B16:F16"/>
    <mergeCell ref="G16:I16"/>
    <mergeCell ref="N16:R16"/>
    <mergeCell ref="S16:U16"/>
    <mergeCell ref="Y16:AC16"/>
    <mergeCell ref="AD16:AF16"/>
    <mergeCell ref="B87:AF87"/>
    <mergeCell ref="M48:N48"/>
    <mergeCell ref="O48:P48"/>
    <mergeCell ref="Q48:R48"/>
    <mergeCell ref="O18:P18"/>
    <mergeCell ref="Q34:R34"/>
    <mergeCell ref="M34:N34"/>
    <mergeCell ref="O34:P34"/>
    <mergeCell ref="B62:AF63"/>
    <mergeCell ref="C34:L34"/>
    <mergeCell ref="C48:L48"/>
    <mergeCell ref="U48:AH48"/>
    <mergeCell ref="B19:L23"/>
    <mergeCell ref="M19:W23"/>
    <mergeCell ref="B24:F24"/>
    <mergeCell ref="G24:I24"/>
    <mergeCell ref="U34:AH34"/>
    <mergeCell ref="X19:AH23"/>
    <mergeCell ref="C18:L18"/>
    <mergeCell ref="Y24:AC24"/>
    <mergeCell ref="AD24:AF24"/>
    <mergeCell ref="B25:F25"/>
    <mergeCell ref="G25:I25"/>
    <mergeCell ref="N25:R25"/>
  </mergeCells>
  <phoneticPr fontId="1"/>
  <conditionalFormatting sqref="G15:I16">
    <cfRule type="cellIs" dxfId="22" priority="13" stopIfTrue="1" operator="equal">
      <formula>""</formula>
    </cfRule>
  </conditionalFormatting>
  <conditionalFormatting sqref="G24:I24">
    <cfRule type="cellIs" dxfId="21" priority="10" stopIfTrue="1" operator="equal">
      <formula>""</formula>
    </cfRule>
  </conditionalFormatting>
  <conditionalFormatting sqref="G40:I40">
    <cfRule type="cellIs" dxfId="20" priority="7" stopIfTrue="1" operator="equal">
      <formula>""</formula>
    </cfRule>
  </conditionalFormatting>
  <conditionalFormatting sqref="G54:I54">
    <cfRule type="cellIs" dxfId="19" priority="4" stopIfTrue="1" operator="equal">
      <formula>""</formula>
    </cfRule>
  </conditionalFormatting>
  <conditionalFormatting sqref="L5:AH7 O9:P9 G15:I16 S15:U16 AD15:AF16 O18:P18 G24:I24 S24:U24 AD24:AF24 O34:P34 G40:I40 S40:U40 AD40:AF40 O48:P48 G54:I54 S54:U54 AD54:AF54">
    <cfRule type="cellIs" dxfId="18" priority="1" stopIfTrue="1" operator="equal">
      <formula>""</formula>
    </cfRule>
  </conditionalFormatting>
  <conditionalFormatting sqref="L5:AH7">
    <cfRule type="cellIs" dxfId="17" priority="22" stopIfTrue="1" operator="equal">
      <formula>""</formula>
    </cfRule>
  </conditionalFormatting>
  <conditionalFormatting sqref="O9:P9">
    <cfRule type="cellIs" dxfId="16" priority="14" stopIfTrue="1" operator="equal">
      <formula>""</formula>
    </cfRule>
  </conditionalFormatting>
  <conditionalFormatting sqref="O18:P18">
    <cfRule type="cellIs" dxfId="15" priority="15" stopIfTrue="1" operator="equal">
      <formula>""</formula>
    </cfRule>
  </conditionalFormatting>
  <conditionalFormatting sqref="O34:P34">
    <cfRule type="cellIs" dxfId="14" priority="16" stopIfTrue="1" operator="equal">
      <formula>""</formula>
    </cfRule>
  </conditionalFormatting>
  <conditionalFormatting sqref="O48:P48">
    <cfRule type="cellIs" dxfId="13" priority="18" stopIfTrue="1" operator="equal">
      <formula>""</formula>
    </cfRule>
  </conditionalFormatting>
  <conditionalFormatting sqref="S15:U16">
    <cfRule type="cellIs" dxfId="12" priority="12" stopIfTrue="1" operator="equal">
      <formula>""</formula>
    </cfRule>
  </conditionalFormatting>
  <conditionalFormatting sqref="S24:U24">
    <cfRule type="cellIs" dxfId="11" priority="9" stopIfTrue="1" operator="equal">
      <formula>""</formula>
    </cfRule>
  </conditionalFormatting>
  <conditionalFormatting sqref="S40:U40">
    <cfRule type="cellIs" dxfId="10" priority="6" stopIfTrue="1" operator="equal">
      <formula>""</formula>
    </cfRule>
  </conditionalFormatting>
  <conditionalFormatting sqref="S54:U54">
    <cfRule type="cellIs" dxfId="9" priority="3" stopIfTrue="1" operator="equal">
      <formula>""</formula>
    </cfRule>
  </conditionalFormatting>
  <conditionalFormatting sqref="AD15:AF16">
    <cfRule type="cellIs" dxfId="8" priority="11" stopIfTrue="1" operator="equal">
      <formula>""</formula>
    </cfRule>
  </conditionalFormatting>
  <conditionalFormatting sqref="AD24:AF24">
    <cfRule type="cellIs" dxfId="7" priority="8" stopIfTrue="1" operator="equal">
      <formula>""</formula>
    </cfRule>
  </conditionalFormatting>
  <conditionalFormatting sqref="AD40:AF40">
    <cfRule type="cellIs" dxfId="6" priority="5" stopIfTrue="1" operator="equal">
      <formula>""</formula>
    </cfRule>
  </conditionalFormatting>
  <conditionalFormatting sqref="AD54:AF54">
    <cfRule type="cellIs" dxfId="5" priority="2" stopIfTrue="1" operator="equal">
      <formula>""</formula>
    </cfRule>
  </conditionalFormatting>
  <dataValidations count="2">
    <dataValidation type="list" allowBlank="1" showInputMessage="1" showErrorMessage="1" sqref="O48 O9 O18 O34" xr:uid="{00000000-0002-0000-0B00-000000000000}">
      <formula1>"2,3,4,5,6,7"</formula1>
    </dataValidation>
    <dataValidation type="list" allowBlank="1" showInputMessage="1" showErrorMessage="1" sqref="L5" xr:uid="{00000000-0002-0000-0B00-000001000000}">
      <formula1>"地域環境保全（里山保全）,地域環境保全（侵入竹除去・竹林整備）,森林資源利用"</formula1>
    </dataValidation>
  </dataValidations>
  <printOptions horizontalCentered="1" verticalCentered="1"/>
  <pageMargins left="0.19685039370078741" right="0.19685039370078741" top="0" bottom="0"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tabColor rgb="FFFFFF00"/>
  </sheetPr>
  <dimension ref="A1:AF13"/>
  <sheetViews>
    <sheetView showZeros="0" view="pageBreakPreview" zoomScaleNormal="100" zoomScaleSheetLayoutView="100" workbookViewId="0">
      <selection activeCell="AH9" sqref="AH9"/>
    </sheetView>
  </sheetViews>
  <sheetFormatPr defaultRowHeight="13.5"/>
  <cols>
    <col min="1" max="12" width="3.625" style="46" customWidth="1"/>
    <col min="13" max="14" width="5.75" style="46" customWidth="1"/>
    <col min="15" max="17" width="3.625" style="46" customWidth="1"/>
    <col min="18" max="31" width="5.625" style="46" customWidth="1"/>
    <col min="32" max="32" width="4.125" style="46" customWidth="1"/>
  </cols>
  <sheetData>
    <row r="1" spans="1:32">
      <c r="A1" s="46" t="s">
        <v>517</v>
      </c>
    </row>
    <row r="2" spans="1:32" ht="18.75">
      <c r="A2" s="917" t="s">
        <v>43</v>
      </c>
      <c r="B2" s="917"/>
      <c r="C2" s="917"/>
      <c r="D2" s="917"/>
      <c r="E2" s="917"/>
      <c r="F2" s="917"/>
      <c r="G2" s="917"/>
      <c r="H2" s="917"/>
      <c r="I2" s="917"/>
      <c r="J2" s="917"/>
      <c r="K2" s="917"/>
      <c r="L2" s="917"/>
      <c r="M2" s="917"/>
      <c r="N2" s="917"/>
      <c r="O2" s="917"/>
      <c r="P2" s="917"/>
      <c r="Q2" s="917"/>
      <c r="R2" s="917"/>
      <c r="S2" s="917"/>
      <c r="T2" s="917"/>
      <c r="U2" s="917"/>
      <c r="V2" s="917"/>
      <c r="W2" s="917"/>
      <c r="X2" s="917"/>
      <c r="Y2" s="917"/>
      <c r="Z2" s="917"/>
      <c r="AA2" s="917"/>
      <c r="AB2" s="917"/>
      <c r="AC2" s="917"/>
      <c r="AD2" s="917"/>
      <c r="AE2" s="917"/>
      <c r="AF2" s="917"/>
    </row>
    <row r="3" spans="1:32" ht="23.25" customHeight="1">
      <c r="A3" s="918" t="s">
        <v>44</v>
      </c>
      <c r="B3" s="918" t="s">
        <v>45</v>
      </c>
      <c r="C3" s="918" t="s">
        <v>46</v>
      </c>
      <c r="D3" s="918" t="s">
        <v>297</v>
      </c>
      <c r="E3" s="918" t="s">
        <v>20</v>
      </c>
      <c r="F3" s="919" t="s">
        <v>47</v>
      </c>
      <c r="G3" s="919"/>
      <c r="H3" s="919"/>
      <c r="I3" s="919"/>
      <c r="J3" s="919"/>
      <c r="K3" s="919"/>
      <c r="L3" s="919"/>
      <c r="M3" s="919"/>
      <c r="N3" s="919"/>
      <c r="O3" s="918" t="s">
        <v>48</v>
      </c>
      <c r="P3" s="920" t="s">
        <v>358</v>
      </c>
      <c r="Q3" s="920" t="s">
        <v>520</v>
      </c>
      <c r="R3" s="919" t="s">
        <v>49</v>
      </c>
      <c r="S3" s="919"/>
      <c r="T3" s="919"/>
      <c r="U3" s="919"/>
      <c r="V3" s="919"/>
      <c r="W3" s="919"/>
      <c r="X3" s="919"/>
      <c r="Y3" s="919"/>
      <c r="Z3" s="919"/>
      <c r="AA3" s="919"/>
      <c r="AB3" s="919"/>
      <c r="AC3" s="919"/>
      <c r="AD3" s="919"/>
      <c r="AE3" s="919"/>
      <c r="AF3" s="926" t="s">
        <v>50</v>
      </c>
    </row>
    <row r="4" spans="1:32" ht="20.100000000000001" customHeight="1">
      <c r="A4" s="918"/>
      <c r="B4" s="918"/>
      <c r="C4" s="918"/>
      <c r="D4" s="918"/>
      <c r="E4" s="918"/>
      <c r="F4" s="929" t="s">
        <v>51</v>
      </c>
      <c r="G4" s="929"/>
      <c r="H4" s="918" t="s">
        <v>190</v>
      </c>
      <c r="I4" s="918" t="s">
        <v>52</v>
      </c>
      <c r="J4" s="920" t="s">
        <v>463</v>
      </c>
      <c r="K4" s="936" t="s">
        <v>298</v>
      </c>
      <c r="L4" s="934" t="s">
        <v>299</v>
      </c>
      <c r="M4" s="918" t="s">
        <v>300</v>
      </c>
      <c r="N4" s="918"/>
      <c r="O4" s="918"/>
      <c r="P4" s="921"/>
      <c r="Q4" s="921"/>
      <c r="R4" s="939" t="s">
        <v>53</v>
      </c>
      <c r="S4" s="940"/>
      <c r="T4" s="940"/>
      <c r="U4" s="940"/>
      <c r="V4" s="940"/>
      <c r="W4" s="940"/>
      <c r="X4" s="940"/>
      <c r="Y4" s="941"/>
      <c r="Z4" s="919" t="s">
        <v>54</v>
      </c>
      <c r="AA4" s="919"/>
      <c r="AB4" s="919"/>
      <c r="AC4" s="919"/>
      <c r="AD4" s="919"/>
      <c r="AE4" s="919"/>
      <c r="AF4" s="927"/>
    </row>
    <row r="5" spans="1:32" ht="20.100000000000001" customHeight="1">
      <c r="A5" s="918"/>
      <c r="B5" s="918"/>
      <c r="C5" s="918"/>
      <c r="D5" s="918"/>
      <c r="E5" s="918"/>
      <c r="F5" s="929"/>
      <c r="G5" s="929"/>
      <c r="H5" s="918"/>
      <c r="I5" s="918"/>
      <c r="J5" s="921"/>
      <c r="K5" s="936"/>
      <c r="L5" s="934"/>
      <c r="M5" s="918"/>
      <c r="N5" s="918"/>
      <c r="O5" s="918"/>
      <c r="P5" s="921"/>
      <c r="Q5" s="921"/>
      <c r="R5" s="942"/>
      <c r="S5" s="943"/>
      <c r="T5" s="943"/>
      <c r="U5" s="943"/>
      <c r="V5" s="943"/>
      <c r="W5" s="943"/>
      <c r="X5" s="943"/>
      <c r="Y5" s="944"/>
      <c r="Z5" s="919"/>
      <c r="AA5" s="919"/>
      <c r="AB5" s="919"/>
      <c r="AC5" s="919"/>
      <c r="AD5" s="919"/>
      <c r="AE5" s="919"/>
      <c r="AF5" s="927"/>
    </row>
    <row r="6" spans="1:32" ht="32.25" customHeight="1">
      <c r="A6" s="918"/>
      <c r="B6" s="918"/>
      <c r="C6" s="918"/>
      <c r="D6" s="918"/>
      <c r="E6" s="918"/>
      <c r="F6" s="920" t="s">
        <v>188</v>
      </c>
      <c r="G6" s="920" t="s">
        <v>189</v>
      </c>
      <c r="H6" s="918"/>
      <c r="I6" s="918"/>
      <c r="J6" s="921"/>
      <c r="K6" s="936"/>
      <c r="L6" s="934"/>
      <c r="M6" s="918"/>
      <c r="N6" s="918"/>
      <c r="O6" s="918"/>
      <c r="P6" s="921"/>
      <c r="Q6" s="921"/>
      <c r="R6" s="920" t="s">
        <v>42</v>
      </c>
      <c r="S6" s="920" t="s">
        <v>55</v>
      </c>
      <c r="T6" s="920" t="s">
        <v>18</v>
      </c>
      <c r="U6" s="923" t="s">
        <v>56</v>
      </c>
      <c r="V6" s="924"/>
      <c r="W6" s="925"/>
      <c r="X6" s="923" t="s">
        <v>57</v>
      </c>
      <c r="Y6" s="925"/>
      <c r="Z6" s="920" t="s">
        <v>42</v>
      </c>
      <c r="AA6" s="920" t="s">
        <v>14</v>
      </c>
      <c r="AB6" s="920" t="s">
        <v>191</v>
      </c>
      <c r="AC6" s="920" t="s">
        <v>16</v>
      </c>
      <c r="AD6" s="930" t="s">
        <v>301</v>
      </c>
      <c r="AE6" s="931"/>
      <c r="AF6" s="927"/>
    </row>
    <row r="7" spans="1:32" ht="129.94999999999999" customHeight="1">
      <c r="A7" s="918"/>
      <c r="B7" s="918"/>
      <c r="C7" s="918"/>
      <c r="D7" s="918"/>
      <c r="E7" s="918"/>
      <c r="F7" s="921"/>
      <c r="G7" s="921"/>
      <c r="H7" s="918"/>
      <c r="I7" s="918"/>
      <c r="J7" s="921"/>
      <c r="K7" s="936"/>
      <c r="L7" s="934"/>
      <c r="M7" s="918"/>
      <c r="N7" s="918"/>
      <c r="O7" s="918"/>
      <c r="P7" s="921"/>
      <c r="Q7" s="921"/>
      <c r="R7" s="921"/>
      <c r="S7" s="921"/>
      <c r="T7" s="921"/>
      <c r="U7" s="920" t="s">
        <v>58</v>
      </c>
      <c r="V7" s="935" t="s">
        <v>302</v>
      </c>
      <c r="W7" s="935"/>
      <c r="X7" s="937" t="s">
        <v>59</v>
      </c>
      <c r="Y7" s="937" t="s">
        <v>60</v>
      </c>
      <c r="Z7" s="921"/>
      <c r="AA7" s="921"/>
      <c r="AB7" s="921"/>
      <c r="AC7" s="921"/>
      <c r="AD7" s="932"/>
      <c r="AE7" s="933"/>
      <c r="AF7" s="927"/>
    </row>
    <row r="8" spans="1:32" ht="76.5" customHeight="1">
      <c r="A8" s="918"/>
      <c r="B8" s="918"/>
      <c r="C8" s="918"/>
      <c r="D8" s="918"/>
      <c r="E8" s="918"/>
      <c r="F8" s="922"/>
      <c r="G8" s="922"/>
      <c r="H8" s="918"/>
      <c r="I8" s="918"/>
      <c r="J8" s="922"/>
      <c r="K8" s="936"/>
      <c r="L8" s="934"/>
      <c r="M8" s="71" t="s">
        <v>61</v>
      </c>
      <c r="N8" s="71" t="s">
        <v>62</v>
      </c>
      <c r="O8" s="918"/>
      <c r="P8" s="922"/>
      <c r="Q8" s="922"/>
      <c r="R8" s="922"/>
      <c r="S8" s="922"/>
      <c r="T8" s="922"/>
      <c r="U8" s="922"/>
      <c r="V8" s="71" t="s">
        <v>61</v>
      </c>
      <c r="W8" s="71" t="s">
        <v>62</v>
      </c>
      <c r="X8" s="938"/>
      <c r="Y8" s="938"/>
      <c r="Z8" s="922"/>
      <c r="AA8" s="922"/>
      <c r="AB8" s="922"/>
      <c r="AC8" s="922"/>
      <c r="AD8" s="71" t="s">
        <v>61</v>
      </c>
      <c r="AE8" s="71" t="s">
        <v>62</v>
      </c>
      <c r="AF8" s="928"/>
    </row>
    <row r="9" spans="1:32" ht="249.95" customHeight="1">
      <c r="A9" s="247" t="s">
        <v>63</v>
      </c>
      <c r="B9" s="247" t="s">
        <v>64</v>
      </c>
      <c r="C9" s="247"/>
      <c r="D9" s="247"/>
      <c r="E9" s="247">
        <f>'21号（報告鏡）'!$R$9</f>
        <v>0</v>
      </c>
      <c r="F9" s="58"/>
      <c r="G9" s="58"/>
      <c r="H9" s="58"/>
      <c r="I9" s="58"/>
      <c r="J9" s="58"/>
      <c r="K9" s="58"/>
      <c r="L9" s="58"/>
      <c r="M9" s="248"/>
      <c r="N9" s="248"/>
      <c r="O9" s="249"/>
      <c r="P9" s="249">
        <f>'21号別紙2(効果ﾁｪｯｸ)'!$P$50</f>
        <v>0</v>
      </c>
      <c r="Q9" s="413"/>
      <c r="R9" s="248">
        <f>Z9</f>
        <v>0</v>
      </c>
      <c r="S9" s="248">
        <f>R9-T9</f>
        <v>0</v>
      </c>
      <c r="T9" s="248">
        <f>SUM(U9:Y9)</f>
        <v>0</v>
      </c>
      <c r="U9" s="248">
        <f>'参考2号(19別紙集計表)'!$P$13</f>
        <v>0</v>
      </c>
      <c r="V9" s="250">
        <f>ROUNDDOWN(AD9/2,-2)</f>
        <v>0</v>
      </c>
      <c r="W9" s="250">
        <f>ROUNDDOWN(AE9/3,-2)</f>
        <v>0</v>
      </c>
      <c r="X9" s="250">
        <f>'参考2号(19別紙集計表)'!$Q$13</f>
        <v>0</v>
      </c>
      <c r="Y9" s="250">
        <f>'参考2号(19別紙集計表)'!$R$13</f>
        <v>0</v>
      </c>
      <c r="Z9" s="250">
        <f>SUM(AA9:AE9)</f>
        <v>0</v>
      </c>
      <c r="AA9" s="250">
        <f>'参考2号(19別紙集計表)'!$E$16</f>
        <v>0</v>
      </c>
      <c r="AB9" s="250">
        <f>'参考2号(19別紙集計表)'!$F$16</f>
        <v>0</v>
      </c>
      <c r="AC9" s="250">
        <f>'参考2号(19別紙集計表)'!$G$16</f>
        <v>0</v>
      </c>
      <c r="AD9" s="250">
        <f>M9</f>
        <v>0</v>
      </c>
      <c r="AE9" s="250">
        <f>N9</f>
        <v>0</v>
      </c>
      <c r="AF9" s="250"/>
    </row>
    <row r="10" spans="1:32">
      <c r="A10" s="46" t="s">
        <v>473</v>
      </c>
    </row>
    <row r="11" spans="1:32">
      <c r="A11" s="46" t="s">
        <v>474</v>
      </c>
    </row>
    <row r="12" spans="1:32">
      <c r="A12" s="46" t="s">
        <v>518</v>
      </c>
    </row>
    <row r="13" spans="1:32">
      <c r="B13" s="46" t="s">
        <v>519</v>
      </c>
    </row>
  </sheetData>
  <mergeCells count="37">
    <mergeCell ref="R4:Y5"/>
    <mergeCell ref="J4:J8"/>
    <mergeCell ref="Q3:Q8"/>
    <mergeCell ref="X7:X8"/>
    <mergeCell ref="O3:O8"/>
    <mergeCell ref="F6:F8"/>
    <mergeCell ref="R3:AE3"/>
    <mergeCell ref="Z6:Z8"/>
    <mergeCell ref="AA6:AA8"/>
    <mergeCell ref="L4:L8"/>
    <mergeCell ref="U7:U8"/>
    <mergeCell ref="V7:W7"/>
    <mergeCell ref="M4:N7"/>
    <mergeCell ref="Z4:AE5"/>
    <mergeCell ref="X6:Y6"/>
    <mergeCell ref="P3:P8"/>
    <mergeCell ref="G6:G8"/>
    <mergeCell ref="R6:R8"/>
    <mergeCell ref="S6:S8"/>
    <mergeCell ref="K4:K8"/>
    <mergeCell ref="Y7:Y8"/>
    <mergeCell ref="A2:AF2"/>
    <mergeCell ref="A3:A8"/>
    <mergeCell ref="B3:B8"/>
    <mergeCell ref="C3:C8"/>
    <mergeCell ref="D3:D8"/>
    <mergeCell ref="E3:E8"/>
    <mergeCell ref="F3:N3"/>
    <mergeCell ref="T6:T8"/>
    <mergeCell ref="U6:W6"/>
    <mergeCell ref="I4:I8"/>
    <mergeCell ref="AF3:AF8"/>
    <mergeCell ref="F4:G5"/>
    <mergeCell ref="H4:H8"/>
    <mergeCell ref="AB6:AB8"/>
    <mergeCell ref="AC6:AC8"/>
    <mergeCell ref="AD6:AE7"/>
  </mergeCells>
  <phoneticPr fontId="1"/>
  <conditionalFormatting sqref="C9:D9">
    <cfRule type="cellIs" dxfId="4" priority="2" stopIfTrue="1" operator="equal">
      <formula>""</formula>
    </cfRule>
  </conditionalFormatting>
  <conditionalFormatting sqref="F9:Q9">
    <cfRule type="cellIs" dxfId="3" priority="1" stopIfTrue="1" operator="equal">
      <formula>""</formula>
    </cfRule>
  </conditionalFormatting>
  <dataValidations count="1">
    <dataValidation type="list" allowBlank="1" showInputMessage="1" showErrorMessage="1" sqref="J9" xr:uid="{00000000-0002-0000-0C00-000000000000}">
      <formula1>"1"</formula1>
    </dataValidation>
  </dataValidations>
  <printOptions horizontalCentered="1" verticalCentered="1"/>
  <pageMargins left="0" right="0" top="0" bottom="0" header="0.31496062992125984" footer="0.31496062992125984"/>
  <pageSetup paperSize="9" scale="95" orientation="landscape" blackAndWhite="1"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tabColor rgb="FFFFFF00"/>
  </sheetPr>
  <dimension ref="A1:AG78"/>
  <sheetViews>
    <sheetView showZeros="0" view="pageBreakPreview" zoomScale="115" zoomScaleNormal="100" zoomScaleSheetLayoutView="115" workbookViewId="0">
      <selection activeCell="AH9" sqref="AH9"/>
    </sheetView>
  </sheetViews>
  <sheetFormatPr defaultRowHeight="13.5"/>
  <cols>
    <col min="1" max="1" width="3.75" style="51" customWidth="1"/>
    <col min="2" max="2" width="6.875" style="51" customWidth="1"/>
    <col min="3" max="3" width="6" style="51" customWidth="1"/>
    <col min="4" max="6" width="2.875" style="51" customWidth="1"/>
    <col min="7" max="25" width="3.125" style="51" customWidth="1"/>
    <col min="26" max="28" width="3.625" style="51" customWidth="1"/>
    <col min="29" max="29" width="2.875" style="51" customWidth="1"/>
  </cols>
  <sheetData>
    <row r="1" spans="1:33" ht="21.75" customHeight="1">
      <c r="A1" s="51" t="s">
        <v>521</v>
      </c>
    </row>
    <row r="2" spans="1:33" ht="15" customHeight="1">
      <c r="B2" s="974" t="s">
        <v>315</v>
      </c>
      <c r="C2" s="974"/>
      <c r="D2" s="974"/>
      <c r="E2" s="974"/>
      <c r="F2" s="974"/>
      <c r="G2" s="974"/>
      <c r="H2" s="974"/>
      <c r="I2" s="974"/>
      <c r="J2" s="974"/>
      <c r="K2" s="974"/>
      <c r="L2" s="974"/>
      <c r="M2" s="974"/>
      <c r="N2" s="974"/>
      <c r="O2" s="974"/>
      <c r="P2" s="974"/>
      <c r="Q2" s="974"/>
      <c r="R2" s="974"/>
      <c r="S2" s="974"/>
      <c r="T2" s="974"/>
      <c r="U2" s="974"/>
      <c r="V2" s="974"/>
      <c r="W2" s="974"/>
      <c r="X2" s="974"/>
      <c r="Y2" s="974"/>
      <c r="Z2" s="974"/>
      <c r="AA2" s="974"/>
      <c r="AB2" s="974"/>
      <c r="AC2" s="974"/>
    </row>
    <row r="3" spans="1:33" ht="20.25" customHeight="1" thickBot="1">
      <c r="B3" s="414" t="s">
        <v>224</v>
      </c>
      <c r="C3" s="414"/>
      <c r="D3" s="97"/>
      <c r="E3" s="97"/>
      <c r="F3" s="97"/>
      <c r="H3" s="98"/>
    </row>
    <row r="4" spans="1:33" ht="21" customHeight="1">
      <c r="B4" s="975" t="s">
        <v>223</v>
      </c>
      <c r="C4" s="976"/>
      <c r="D4" s="976"/>
      <c r="E4" s="976"/>
      <c r="F4" s="976"/>
      <c r="G4" s="99"/>
      <c r="H4" s="981">
        <f>'21号（報告鏡）'!$R$9</f>
        <v>0</v>
      </c>
      <c r="I4" s="981"/>
      <c r="J4" s="981"/>
      <c r="K4" s="981"/>
      <c r="L4" s="981"/>
      <c r="M4" s="981"/>
      <c r="N4" s="981"/>
      <c r="O4" s="981"/>
      <c r="P4" s="981"/>
      <c r="Q4" s="981"/>
      <c r="R4" s="981"/>
      <c r="S4" s="981"/>
      <c r="T4" s="981"/>
      <c r="U4" s="981"/>
      <c r="V4" s="100"/>
      <c r="W4" s="979" t="s">
        <v>221</v>
      </c>
      <c r="X4" s="953"/>
      <c r="Y4" s="980"/>
      <c r="Z4" s="979"/>
      <c r="AA4" s="980"/>
      <c r="AB4" s="101" t="s">
        <v>222</v>
      </c>
    </row>
    <row r="5" spans="1:33" ht="30" customHeight="1">
      <c r="B5" s="972" t="s">
        <v>225</v>
      </c>
      <c r="C5" s="973"/>
      <c r="D5" s="973"/>
      <c r="E5" s="973"/>
      <c r="F5" s="973"/>
      <c r="G5" s="972" t="s">
        <v>192</v>
      </c>
      <c r="H5" s="973"/>
      <c r="I5" s="977"/>
      <c r="J5" s="982" t="str">
        <f>'21号別紙1(実施状況)'!A9</f>
        <v>熊本県</v>
      </c>
      <c r="K5" s="947"/>
      <c r="L5" s="947"/>
      <c r="M5" s="947"/>
      <c r="N5" s="947"/>
      <c r="O5" s="947"/>
      <c r="P5" s="983"/>
      <c r="Q5" s="978" t="s">
        <v>193</v>
      </c>
      <c r="R5" s="973"/>
      <c r="S5" s="977"/>
      <c r="T5" s="982">
        <f>'21号別紙1(実施状況)'!C9</f>
        <v>0</v>
      </c>
      <c r="U5" s="947"/>
      <c r="V5" s="947"/>
      <c r="W5" s="947"/>
      <c r="X5" s="947"/>
      <c r="Y5" s="947"/>
      <c r="Z5" s="947"/>
      <c r="AA5" s="947"/>
      <c r="AB5" s="948"/>
    </row>
    <row r="6" spans="1:33" ht="21" customHeight="1">
      <c r="B6" s="972" t="s">
        <v>475</v>
      </c>
      <c r="C6" s="973"/>
      <c r="D6" s="973"/>
      <c r="E6" s="973"/>
      <c r="F6" s="973"/>
      <c r="G6" s="312" t="s">
        <v>226</v>
      </c>
      <c r="H6" s="313" t="s">
        <v>343</v>
      </c>
      <c r="I6" s="313" t="s">
        <v>476</v>
      </c>
      <c r="J6" s="313"/>
      <c r="K6" s="313"/>
      <c r="L6" s="110" t="s">
        <v>343</v>
      </c>
      <c r="M6" s="313" t="s">
        <v>477</v>
      </c>
      <c r="N6" s="313"/>
      <c r="O6" s="313"/>
      <c r="P6" s="110" t="s">
        <v>343</v>
      </c>
      <c r="Q6" s="313" t="s">
        <v>478</v>
      </c>
      <c r="R6" s="313"/>
      <c r="S6" s="313"/>
      <c r="T6" s="357"/>
      <c r="U6" s="313"/>
      <c r="V6" s="313"/>
      <c r="W6" s="313"/>
      <c r="X6" s="313"/>
      <c r="Y6" s="313"/>
      <c r="Z6" s="313"/>
      <c r="AA6" s="313"/>
      <c r="AB6" s="314"/>
    </row>
    <row r="7" spans="1:33" ht="21" customHeight="1">
      <c r="B7" s="972" t="s">
        <v>303</v>
      </c>
      <c r="C7" s="973"/>
      <c r="D7" s="973"/>
      <c r="E7" s="973"/>
      <c r="F7" s="973"/>
      <c r="G7" s="133" t="s">
        <v>343</v>
      </c>
      <c r="H7" s="827" t="s">
        <v>345</v>
      </c>
      <c r="I7" s="827"/>
      <c r="J7" s="827"/>
      <c r="K7" s="827"/>
      <c r="L7" s="110" t="s">
        <v>343</v>
      </c>
      <c r="M7" s="827" t="s">
        <v>346</v>
      </c>
      <c r="N7" s="827"/>
      <c r="O7" s="827"/>
      <c r="P7" s="827"/>
      <c r="Q7" s="110" t="s">
        <v>343</v>
      </c>
      <c r="R7" s="827" t="s">
        <v>347</v>
      </c>
      <c r="S7" s="827"/>
      <c r="T7" s="827"/>
      <c r="U7" s="827"/>
      <c r="V7" s="110" t="s">
        <v>343</v>
      </c>
      <c r="W7" s="827" t="s">
        <v>348</v>
      </c>
      <c r="X7" s="827"/>
      <c r="Y7" s="827"/>
      <c r="Z7" s="827"/>
      <c r="AA7" s="110"/>
      <c r="AB7" s="134"/>
    </row>
    <row r="8" spans="1:33" ht="21" customHeight="1">
      <c r="B8" s="102" t="s">
        <v>304</v>
      </c>
      <c r="C8" s="103"/>
      <c r="D8" s="1003" t="s">
        <v>305</v>
      </c>
      <c r="E8" s="1003"/>
      <c r="F8" s="1003"/>
      <c r="G8" s="133" t="s">
        <v>343</v>
      </c>
      <c r="H8" s="827" t="s">
        <v>349</v>
      </c>
      <c r="I8" s="827"/>
      <c r="J8" s="827"/>
      <c r="K8" s="827"/>
      <c r="L8" s="110" t="s">
        <v>343</v>
      </c>
      <c r="M8" s="827" t="s">
        <v>350</v>
      </c>
      <c r="N8" s="827"/>
      <c r="O8" s="827"/>
      <c r="P8" s="827"/>
      <c r="Q8" s="110" t="s">
        <v>343</v>
      </c>
      <c r="R8" s="827" t="s">
        <v>351</v>
      </c>
      <c r="S8" s="827"/>
      <c r="T8" s="827"/>
      <c r="U8" s="827"/>
      <c r="V8" s="110"/>
      <c r="W8" s="827"/>
      <c r="X8" s="827"/>
      <c r="Y8" s="827"/>
      <c r="Z8" s="827"/>
      <c r="AA8" s="110"/>
      <c r="AB8" s="134"/>
    </row>
    <row r="9" spans="1:33" ht="21" customHeight="1">
      <c r="B9" s="946" t="s">
        <v>227</v>
      </c>
      <c r="C9" s="947"/>
      <c r="D9" s="947"/>
      <c r="E9" s="947"/>
      <c r="F9" s="947"/>
      <c r="G9" s="133" t="s">
        <v>228</v>
      </c>
      <c r="H9" s="110"/>
      <c r="I9" s="110"/>
      <c r="J9" s="110"/>
      <c r="K9" s="110"/>
      <c r="L9" s="110" t="s">
        <v>229</v>
      </c>
      <c r="M9" s="110"/>
      <c r="N9" s="110"/>
      <c r="O9" s="110"/>
      <c r="P9" s="110" t="s">
        <v>230</v>
      </c>
      <c r="Q9" s="110"/>
      <c r="R9" s="110"/>
      <c r="S9" s="110"/>
      <c r="T9" s="110" t="s">
        <v>231</v>
      </c>
      <c r="U9" s="110"/>
      <c r="V9" s="110"/>
      <c r="W9" s="110"/>
      <c r="X9" s="110" t="s">
        <v>232</v>
      </c>
      <c r="Y9" s="110"/>
      <c r="Z9" s="110"/>
      <c r="AA9" s="110"/>
      <c r="AB9" s="134"/>
    </row>
    <row r="10" spans="1:33" ht="25.5" customHeight="1" thickBot="1">
      <c r="B10" s="968" t="s">
        <v>233</v>
      </c>
      <c r="C10" s="969"/>
      <c r="D10" s="969"/>
      <c r="E10" s="969"/>
      <c r="F10" s="969"/>
      <c r="G10" s="968"/>
      <c r="H10" s="969"/>
      <c r="I10" s="969"/>
      <c r="J10" s="969"/>
      <c r="K10" s="969"/>
      <c r="L10" s="969"/>
      <c r="M10" s="969"/>
      <c r="N10" s="969"/>
      <c r="O10" s="969"/>
      <c r="P10" s="969"/>
      <c r="Q10" s="969"/>
      <c r="R10" s="969"/>
      <c r="S10" s="969"/>
      <c r="T10" s="969"/>
      <c r="U10" s="969"/>
      <c r="V10" s="969"/>
      <c r="W10" s="969"/>
      <c r="X10" s="969"/>
      <c r="Y10" s="969"/>
      <c r="Z10" s="969"/>
      <c r="AA10" s="969"/>
      <c r="AB10" s="970"/>
    </row>
    <row r="11" spans="1:33" ht="14.25" customHeight="1">
      <c r="B11" s="51" t="s">
        <v>479</v>
      </c>
    </row>
    <row r="12" spans="1:33" ht="14.25" customHeight="1">
      <c r="B12" s="963" t="s">
        <v>234</v>
      </c>
      <c r="C12" s="963"/>
      <c r="D12" s="963"/>
      <c r="E12" s="963"/>
      <c r="F12" s="963"/>
      <c r="G12" s="963"/>
      <c r="H12" s="963"/>
      <c r="I12" s="963"/>
      <c r="J12" s="963"/>
      <c r="K12" s="963"/>
      <c r="L12" s="963"/>
      <c r="M12" s="963"/>
      <c r="N12" s="963"/>
      <c r="O12" s="963"/>
      <c r="P12" s="963"/>
      <c r="Q12" s="963"/>
      <c r="R12" s="963"/>
      <c r="S12" s="963"/>
      <c r="T12" s="963"/>
      <c r="U12" s="963"/>
      <c r="V12" s="963"/>
      <c r="W12" s="963"/>
      <c r="X12" s="963"/>
      <c r="Y12" s="963"/>
      <c r="Z12" s="963"/>
      <c r="AA12" s="963"/>
      <c r="AB12" s="963"/>
      <c r="AG12" t="s">
        <v>344</v>
      </c>
    </row>
    <row r="13" spans="1:33" ht="8.25" customHeight="1">
      <c r="B13" s="98"/>
    </row>
    <row r="14" spans="1:33" ht="20.25" customHeight="1">
      <c r="B14" s="971" t="s">
        <v>317</v>
      </c>
      <c r="C14" s="971"/>
      <c r="D14" s="971"/>
      <c r="E14" s="971"/>
      <c r="F14" s="971"/>
      <c r="G14" s="971"/>
      <c r="H14" s="971"/>
      <c r="I14" s="971"/>
      <c r="J14" s="971"/>
      <c r="K14" s="971"/>
      <c r="L14" s="971"/>
      <c r="M14" s="971"/>
      <c r="N14" s="971"/>
      <c r="O14" s="971"/>
      <c r="P14" s="971"/>
      <c r="Q14" s="971"/>
      <c r="R14" s="971"/>
      <c r="S14" s="971"/>
      <c r="T14" s="971"/>
      <c r="U14" s="971"/>
      <c r="V14" s="971"/>
      <c r="W14" s="971"/>
      <c r="X14" s="971"/>
      <c r="Y14" s="971"/>
      <c r="Z14" s="971"/>
      <c r="AA14" s="971"/>
      <c r="AB14" s="971"/>
    </row>
    <row r="15" spans="1:33" ht="14.25" customHeight="1">
      <c r="B15" s="963" t="s">
        <v>235</v>
      </c>
      <c r="C15" s="963"/>
      <c r="D15" s="963"/>
      <c r="E15" s="963"/>
      <c r="F15" s="963"/>
      <c r="G15" s="963"/>
      <c r="H15" s="963"/>
      <c r="I15" s="963"/>
      <c r="J15" s="963"/>
      <c r="K15" s="963"/>
      <c r="L15" s="963"/>
      <c r="M15" s="963"/>
      <c r="N15" s="963"/>
      <c r="O15" s="963"/>
      <c r="P15" s="963"/>
      <c r="Q15" s="963"/>
      <c r="R15" s="963"/>
      <c r="S15" s="963"/>
      <c r="T15" s="963"/>
      <c r="U15" s="963"/>
      <c r="V15" s="963"/>
      <c r="W15" s="963"/>
      <c r="X15" s="963"/>
      <c r="Y15" s="963"/>
      <c r="Z15" s="963"/>
      <c r="AA15" s="963"/>
      <c r="AB15" s="963"/>
    </row>
    <row r="16" spans="1:33" ht="29.25" customHeight="1" thickBot="1">
      <c r="B16" s="967" t="s">
        <v>480</v>
      </c>
      <c r="C16" s="967"/>
      <c r="D16" s="967"/>
      <c r="E16" s="967"/>
      <c r="F16" s="967"/>
      <c r="G16" s="967"/>
      <c r="H16" s="967"/>
      <c r="I16" s="967"/>
      <c r="J16" s="967"/>
      <c r="K16" s="967"/>
      <c r="L16" s="967"/>
      <c r="M16" s="967"/>
      <c r="N16" s="967"/>
      <c r="O16" s="967"/>
      <c r="P16" s="967"/>
      <c r="Q16" s="967"/>
      <c r="R16" s="967"/>
      <c r="S16" s="967"/>
      <c r="T16" s="967"/>
      <c r="U16" s="967"/>
      <c r="V16" s="967"/>
      <c r="W16" s="967"/>
      <c r="X16" s="967"/>
      <c r="Y16" s="967"/>
      <c r="Z16" s="967"/>
      <c r="AA16" s="967"/>
      <c r="AB16" s="967"/>
    </row>
    <row r="17" spans="2:28" ht="18" customHeight="1" thickBot="1">
      <c r="B17" s="286" t="s">
        <v>194</v>
      </c>
      <c r="C17" s="987" t="s">
        <v>195</v>
      </c>
      <c r="D17" s="987"/>
      <c r="E17" s="987"/>
      <c r="F17" s="987"/>
      <c r="G17" s="987"/>
      <c r="H17" s="987"/>
      <c r="I17" s="987"/>
      <c r="J17" s="987"/>
      <c r="K17" s="987"/>
      <c r="L17" s="987"/>
      <c r="M17" s="987"/>
      <c r="N17" s="987"/>
      <c r="O17" s="987"/>
      <c r="P17" s="987"/>
      <c r="Q17" s="987"/>
      <c r="R17" s="987"/>
      <c r="S17" s="987"/>
      <c r="T17" s="987"/>
      <c r="U17" s="987"/>
      <c r="V17" s="987"/>
      <c r="W17" s="987"/>
      <c r="X17" s="987"/>
      <c r="Y17" s="987"/>
      <c r="Z17" s="964" t="s">
        <v>236</v>
      </c>
      <c r="AA17" s="965"/>
      <c r="AB17" s="966"/>
    </row>
    <row r="18" spans="2:28" ht="18.95" customHeight="1" thickBot="1">
      <c r="B18" s="956" t="s">
        <v>196</v>
      </c>
      <c r="C18" s="999" t="s">
        <v>237</v>
      </c>
      <c r="D18" s="1000"/>
      <c r="E18" s="1000"/>
      <c r="F18" s="1000"/>
      <c r="G18" s="1000"/>
      <c r="H18" s="1000"/>
      <c r="I18" s="1000"/>
      <c r="J18" s="1000"/>
      <c r="K18" s="1000"/>
      <c r="L18" s="1000"/>
      <c r="M18" s="1000"/>
      <c r="N18" s="1000"/>
      <c r="O18" s="1000"/>
      <c r="P18" s="1000"/>
      <c r="Q18" s="1000"/>
      <c r="R18" s="1000"/>
      <c r="S18" s="1000"/>
      <c r="T18" s="1000"/>
      <c r="U18" s="1000"/>
      <c r="V18" s="1000"/>
      <c r="W18" s="1000"/>
      <c r="X18" s="1000"/>
      <c r="Y18" s="1001"/>
      <c r="Z18" s="952"/>
      <c r="AA18" s="953"/>
      <c r="AB18" s="954"/>
    </row>
    <row r="19" spans="2:28" ht="18.95" customHeight="1" thickBot="1">
      <c r="B19" s="956"/>
      <c r="C19" s="984" t="s">
        <v>238</v>
      </c>
      <c r="D19" s="985"/>
      <c r="E19" s="985"/>
      <c r="F19" s="985"/>
      <c r="G19" s="985"/>
      <c r="H19" s="985"/>
      <c r="I19" s="985"/>
      <c r="J19" s="985"/>
      <c r="K19" s="985"/>
      <c r="L19" s="985"/>
      <c r="M19" s="985"/>
      <c r="N19" s="985"/>
      <c r="O19" s="985"/>
      <c r="P19" s="985"/>
      <c r="Q19" s="985"/>
      <c r="R19" s="985"/>
      <c r="S19" s="985"/>
      <c r="T19" s="985"/>
      <c r="U19" s="985"/>
      <c r="V19" s="985"/>
      <c r="W19" s="985"/>
      <c r="X19" s="985"/>
      <c r="Y19" s="986"/>
      <c r="Z19" s="946"/>
      <c r="AA19" s="947"/>
      <c r="AB19" s="948"/>
    </row>
    <row r="20" spans="2:28" ht="18.95" customHeight="1" thickBot="1">
      <c r="B20" s="956"/>
      <c r="C20" s="984" t="s">
        <v>197</v>
      </c>
      <c r="D20" s="985"/>
      <c r="E20" s="985"/>
      <c r="F20" s="985"/>
      <c r="G20" s="985"/>
      <c r="H20" s="985"/>
      <c r="I20" s="985"/>
      <c r="J20" s="985"/>
      <c r="K20" s="985"/>
      <c r="L20" s="985"/>
      <c r="M20" s="985"/>
      <c r="N20" s="985"/>
      <c r="O20" s="985"/>
      <c r="P20" s="985"/>
      <c r="Q20" s="985"/>
      <c r="R20" s="985"/>
      <c r="S20" s="985"/>
      <c r="T20" s="985"/>
      <c r="U20" s="985"/>
      <c r="V20" s="985"/>
      <c r="W20" s="985"/>
      <c r="X20" s="985"/>
      <c r="Y20" s="986"/>
      <c r="Z20" s="946"/>
      <c r="AA20" s="947"/>
      <c r="AB20" s="948"/>
    </row>
    <row r="21" spans="2:28" ht="18.95" customHeight="1" thickBot="1">
      <c r="B21" s="956"/>
      <c r="C21" s="984" t="s">
        <v>198</v>
      </c>
      <c r="D21" s="985"/>
      <c r="E21" s="985"/>
      <c r="F21" s="985"/>
      <c r="G21" s="985"/>
      <c r="H21" s="985"/>
      <c r="I21" s="985"/>
      <c r="J21" s="985"/>
      <c r="K21" s="985"/>
      <c r="L21" s="985"/>
      <c r="M21" s="985"/>
      <c r="N21" s="985"/>
      <c r="O21" s="985"/>
      <c r="P21" s="985"/>
      <c r="Q21" s="985"/>
      <c r="R21" s="985"/>
      <c r="S21" s="985"/>
      <c r="T21" s="985"/>
      <c r="U21" s="985"/>
      <c r="V21" s="985"/>
      <c r="W21" s="985"/>
      <c r="X21" s="985"/>
      <c r="Y21" s="986"/>
      <c r="Z21" s="946"/>
      <c r="AA21" s="947"/>
      <c r="AB21" s="948"/>
    </row>
    <row r="22" spans="2:28" ht="18.95" customHeight="1" thickBot="1">
      <c r="B22" s="956"/>
      <c r="C22" s="993" t="s">
        <v>239</v>
      </c>
      <c r="D22" s="994"/>
      <c r="E22" s="994"/>
      <c r="F22" s="994"/>
      <c r="G22" s="994"/>
      <c r="H22" s="994"/>
      <c r="I22" s="994"/>
      <c r="J22" s="994"/>
      <c r="K22" s="994"/>
      <c r="L22" s="994"/>
      <c r="M22" s="994"/>
      <c r="N22" s="994"/>
      <c r="O22" s="994"/>
      <c r="P22" s="994"/>
      <c r="Q22" s="994"/>
      <c r="R22" s="994"/>
      <c r="S22" s="994"/>
      <c r="T22" s="994"/>
      <c r="U22" s="994"/>
      <c r="V22" s="994"/>
      <c r="W22" s="994"/>
      <c r="X22" s="994"/>
      <c r="Y22" s="995"/>
      <c r="Z22" s="949"/>
      <c r="AA22" s="950"/>
      <c r="AB22" s="951"/>
    </row>
    <row r="23" spans="2:28" ht="18.95" customHeight="1" thickBot="1">
      <c r="B23" s="988" t="s">
        <v>199</v>
      </c>
      <c r="C23" s="996" t="s">
        <v>200</v>
      </c>
      <c r="D23" s="997"/>
      <c r="E23" s="997"/>
      <c r="F23" s="997"/>
      <c r="G23" s="997"/>
      <c r="H23" s="997"/>
      <c r="I23" s="997"/>
      <c r="J23" s="997"/>
      <c r="K23" s="997"/>
      <c r="L23" s="997"/>
      <c r="M23" s="997"/>
      <c r="N23" s="997"/>
      <c r="O23" s="997"/>
      <c r="P23" s="997"/>
      <c r="Q23" s="997"/>
      <c r="R23" s="997"/>
      <c r="S23" s="997"/>
      <c r="T23" s="997"/>
      <c r="U23" s="997"/>
      <c r="V23" s="997"/>
      <c r="W23" s="997"/>
      <c r="X23" s="997"/>
      <c r="Y23" s="998"/>
      <c r="Z23" s="952"/>
      <c r="AA23" s="953"/>
      <c r="AB23" s="954"/>
    </row>
    <row r="24" spans="2:28" ht="18.95" customHeight="1" thickBot="1">
      <c r="B24" s="956"/>
      <c r="C24" s="984" t="s">
        <v>201</v>
      </c>
      <c r="D24" s="985"/>
      <c r="E24" s="985"/>
      <c r="F24" s="985"/>
      <c r="G24" s="985"/>
      <c r="H24" s="985"/>
      <c r="I24" s="985"/>
      <c r="J24" s="985"/>
      <c r="K24" s="985"/>
      <c r="L24" s="985"/>
      <c r="M24" s="985"/>
      <c r="N24" s="985"/>
      <c r="O24" s="985"/>
      <c r="P24" s="985"/>
      <c r="Q24" s="985"/>
      <c r="R24" s="985"/>
      <c r="S24" s="985"/>
      <c r="T24" s="985"/>
      <c r="U24" s="985"/>
      <c r="V24" s="985"/>
      <c r="W24" s="985"/>
      <c r="X24" s="985"/>
      <c r="Y24" s="986"/>
      <c r="Z24" s="946"/>
      <c r="AA24" s="947"/>
      <c r="AB24" s="948"/>
    </row>
    <row r="25" spans="2:28" ht="18.95" customHeight="1" thickBot="1">
      <c r="B25" s="956"/>
      <c r="C25" s="984" t="s">
        <v>202</v>
      </c>
      <c r="D25" s="985"/>
      <c r="E25" s="985"/>
      <c r="F25" s="985"/>
      <c r="G25" s="985"/>
      <c r="H25" s="985"/>
      <c r="I25" s="985"/>
      <c r="J25" s="985"/>
      <c r="K25" s="985"/>
      <c r="L25" s="985"/>
      <c r="M25" s="985"/>
      <c r="N25" s="985"/>
      <c r="O25" s="985"/>
      <c r="P25" s="985"/>
      <c r="Q25" s="985"/>
      <c r="R25" s="985"/>
      <c r="S25" s="985"/>
      <c r="T25" s="985"/>
      <c r="U25" s="985"/>
      <c r="V25" s="985"/>
      <c r="W25" s="985"/>
      <c r="X25" s="985"/>
      <c r="Y25" s="986"/>
      <c r="Z25" s="946"/>
      <c r="AA25" s="947"/>
      <c r="AB25" s="948"/>
    </row>
    <row r="26" spans="2:28" ht="18.95" customHeight="1" thickBot="1">
      <c r="B26" s="956"/>
      <c r="C26" s="984" t="s">
        <v>203</v>
      </c>
      <c r="D26" s="985"/>
      <c r="E26" s="985"/>
      <c r="F26" s="985"/>
      <c r="G26" s="985"/>
      <c r="H26" s="985"/>
      <c r="I26" s="985"/>
      <c r="J26" s="985"/>
      <c r="K26" s="985"/>
      <c r="L26" s="985"/>
      <c r="M26" s="985"/>
      <c r="N26" s="985"/>
      <c r="O26" s="985"/>
      <c r="P26" s="985"/>
      <c r="Q26" s="985"/>
      <c r="R26" s="985"/>
      <c r="S26" s="985"/>
      <c r="T26" s="985"/>
      <c r="U26" s="985"/>
      <c r="V26" s="985"/>
      <c r="W26" s="985"/>
      <c r="X26" s="985"/>
      <c r="Y26" s="986"/>
      <c r="Z26" s="946"/>
      <c r="AA26" s="947"/>
      <c r="AB26" s="948"/>
    </row>
    <row r="27" spans="2:28" ht="18.95" customHeight="1" thickBot="1">
      <c r="B27" s="989"/>
      <c r="C27" s="990" t="s">
        <v>204</v>
      </c>
      <c r="D27" s="991"/>
      <c r="E27" s="991"/>
      <c r="F27" s="991"/>
      <c r="G27" s="991"/>
      <c r="H27" s="991"/>
      <c r="I27" s="991"/>
      <c r="J27" s="991"/>
      <c r="K27" s="991"/>
      <c r="L27" s="991"/>
      <c r="M27" s="991"/>
      <c r="N27" s="991"/>
      <c r="O27" s="991"/>
      <c r="P27" s="991"/>
      <c r="Q27" s="991"/>
      <c r="R27" s="991"/>
      <c r="S27" s="991"/>
      <c r="T27" s="991"/>
      <c r="U27" s="991"/>
      <c r="V27" s="991"/>
      <c r="W27" s="991"/>
      <c r="X27" s="991"/>
      <c r="Y27" s="992"/>
      <c r="Z27" s="949"/>
      <c r="AA27" s="950"/>
      <c r="AB27" s="951"/>
    </row>
    <row r="28" spans="2:28" ht="18.95" customHeight="1" thickBot="1">
      <c r="B28" s="956" t="s">
        <v>205</v>
      </c>
      <c r="C28" s="999" t="s">
        <v>206</v>
      </c>
      <c r="D28" s="1000"/>
      <c r="E28" s="1000"/>
      <c r="F28" s="1000"/>
      <c r="G28" s="1000"/>
      <c r="H28" s="1000"/>
      <c r="I28" s="1000"/>
      <c r="J28" s="1000"/>
      <c r="K28" s="1000"/>
      <c r="L28" s="1000"/>
      <c r="M28" s="1000"/>
      <c r="N28" s="1000"/>
      <c r="O28" s="1000"/>
      <c r="P28" s="1000"/>
      <c r="Q28" s="1000"/>
      <c r="R28" s="1000"/>
      <c r="S28" s="1000"/>
      <c r="T28" s="1000"/>
      <c r="U28" s="1000"/>
      <c r="V28" s="1000"/>
      <c r="W28" s="1000"/>
      <c r="X28" s="1000"/>
      <c r="Y28" s="1001"/>
      <c r="Z28" s="952"/>
      <c r="AA28" s="953"/>
      <c r="AB28" s="954"/>
    </row>
    <row r="29" spans="2:28" ht="18.95" customHeight="1" thickBot="1">
      <c r="B29" s="956"/>
      <c r="C29" s="984" t="s">
        <v>207</v>
      </c>
      <c r="D29" s="985"/>
      <c r="E29" s="985"/>
      <c r="F29" s="985"/>
      <c r="G29" s="985"/>
      <c r="H29" s="985"/>
      <c r="I29" s="985"/>
      <c r="J29" s="985"/>
      <c r="K29" s="985"/>
      <c r="L29" s="985"/>
      <c r="M29" s="985"/>
      <c r="N29" s="985"/>
      <c r="O29" s="985"/>
      <c r="P29" s="985"/>
      <c r="Q29" s="985"/>
      <c r="R29" s="985"/>
      <c r="S29" s="985"/>
      <c r="T29" s="985"/>
      <c r="U29" s="985"/>
      <c r="V29" s="985"/>
      <c r="W29" s="985"/>
      <c r="X29" s="985"/>
      <c r="Y29" s="986"/>
      <c r="Z29" s="946"/>
      <c r="AA29" s="947"/>
      <c r="AB29" s="948"/>
    </row>
    <row r="30" spans="2:28" ht="18.95" customHeight="1" thickBot="1">
      <c r="B30" s="956"/>
      <c r="C30" s="984" t="s">
        <v>208</v>
      </c>
      <c r="D30" s="985"/>
      <c r="E30" s="985"/>
      <c r="F30" s="985"/>
      <c r="G30" s="985"/>
      <c r="H30" s="985"/>
      <c r="I30" s="985"/>
      <c r="J30" s="985"/>
      <c r="K30" s="985"/>
      <c r="L30" s="985"/>
      <c r="M30" s="985"/>
      <c r="N30" s="985"/>
      <c r="O30" s="985"/>
      <c r="P30" s="985"/>
      <c r="Q30" s="985"/>
      <c r="R30" s="985"/>
      <c r="S30" s="985"/>
      <c r="T30" s="985"/>
      <c r="U30" s="985"/>
      <c r="V30" s="985"/>
      <c r="W30" s="985"/>
      <c r="X30" s="985"/>
      <c r="Y30" s="986"/>
      <c r="Z30" s="946"/>
      <c r="AA30" s="947"/>
      <c r="AB30" s="948"/>
    </row>
    <row r="31" spans="2:28" ht="18.95" customHeight="1" thickBot="1">
      <c r="B31" s="956"/>
      <c r="C31" s="984" t="s">
        <v>209</v>
      </c>
      <c r="D31" s="985"/>
      <c r="E31" s="985"/>
      <c r="F31" s="985"/>
      <c r="G31" s="985"/>
      <c r="H31" s="985"/>
      <c r="I31" s="985"/>
      <c r="J31" s="985"/>
      <c r="K31" s="985"/>
      <c r="L31" s="985"/>
      <c r="M31" s="985"/>
      <c r="N31" s="985"/>
      <c r="O31" s="985"/>
      <c r="P31" s="985"/>
      <c r="Q31" s="985"/>
      <c r="R31" s="985"/>
      <c r="S31" s="985"/>
      <c r="T31" s="985"/>
      <c r="U31" s="985"/>
      <c r="V31" s="985"/>
      <c r="W31" s="985"/>
      <c r="X31" s="985"/>
      <c r="Y31" s="986"/>
      <c r="Z31" s="946"/>
      <c r="AA31" s="947"/>
      <c r="AB31" s="948"/>
    </row>
    <row r="32" spans="2:28" ht="18.95" customHeight="1" thickBot="1">
      <c r="B32" s="956"/>
      <c r="C32" s="993" t="s">
        <v>210</v>
      </c>
      <c r="D32" s="994"/>
      <c r="E32" s="994"/>
      <c r="F32" s="994"/>
      <c r="G32" s="994"/>
      <c r="H32" s="994"/>
      <c r="I32" s="994"/>
      <c r="J32" s="994"/>
      <c r="K32" s="994"/>
      <c r="L32" s="994"/>
      <c r="M32" s="994"/>
      <c r="N32" s="994"/>
      <c r="O32" s="994"/>
      <c r="P32" s="994"/>
      <c r="Q32" s="994"/>
      <c r="R32" s="994"/>
      <c r="S32" s="994"/>
      <c r="T32" s="994"/>
      <c r="U32" s="994"/>
      <c r="V32" s="994"/>
      <c r="W32" s="994"/>
      <c r="X32" s="994"/>
      <c r="Y32" s="995"/>
      <c r="Z32" s="949"/>
      <c r="AA32" s="950"/>
      <c r="AB32" s="951"/>
    </row>
    <row r="33" spans="2:28" ht="18.95" customHeight="1" thickBot="1">
      <c r="B33" s="1004" t="s">
        <v>211</v>
      </c>
      <c r="C33" s="996" t="s">
        <v>212</v>
      </c>
      <c r="D33" s="997"/>
      <c r="E33" s="997"/>
      <c r="F33" s="997"/>
      <c r="G33" s="997"/>
      <c r="H33" s="997"/>
      <c r="I33" s="997"/>
      <c r="J33" s="997"/>
      <c r="K33" s="997"/>
      <c r="L33" s="997"/>
      <c r="M33" s="997"/>
      <c r="N33" s="997"/>
      <c r="O33" s="997"/>
      <c r="P33" s="997"/>
      <c r="Q33" s="997"/>
      <c r="R33" s="997"/>
      <c r="S33" s="997"/>
      <c r="T33" s="997"/>
      <c r="U33" s="997"/>
      <c r="V33" s="997"/>
      <c r="W33" s="997"/>
      <c r="X33" s="997"/>
      <c r="Y33" s="998"/>
      <c r="Z33" s="952"/>
      <c r="AA33" s="953"/>
      <c r="AB33" s="954"/>
    </row>
    <row r="34" spans="2:28" ht="18.95" customHeight="1" thickBot="1">
      <c r="B34" s="1005"/>
      <c r="C34" s="984" t="s">
        <v>213</v>
      </c>
      <c r="D34" s="985"/>
      <c r="E34" s="985"/>
      <c r="F34" s="985"/>
      <c r="G34" s="985"/>
      <c r="H34" s="985"/>
      <c r="I34" s="985"/>
      <c r="J34" s="985"/>
      <c r="K34" s="985"/>
      <c r="L34" s="985"/>
      <c r="M34" s="985"/>
      <c r="N34" s="985"/>
      <c r="O34" s="985"/>
      <c r="P34" s="985"/>
      <c r="Q34" s="985"/>
      <c r="R34" s="985"/>
      <c r="S34" s="985"/>
      <c r="T34" s="985"/>
      <c r="U34" s="985"/>
      <c r="V34" s="985"/>
      <c r="W34" s="985"/>
      <c r="X34" s="985"/>
      <c r="Y34" s="986"/>
      <c r="Z34" s="946"/>
      <c r="AA34" s="947"/>
      <c r="AB34" s="948"/>
    </row>
    <row r="35" spans="2:28" ht="18.95" customHeight="1" thickBot="1">
      <c r="B35" s="1005"/>
      <c r="C35" s="984" t="s">
        <v>214</v>
      </c>
      <c r="D35" s="985"/>
      <c r="E35" s="985"/>
      <c r="F35" s="985"/>
      <c r="G35" s="985"/>
      <c r="H35" s="985"/>
      <c r="I35" s="985"/>
      <c r="J35" s="985"/>
      <c r="K35" s="985"/>
      <c r="L35" s="985"/>
      <c r="M35" s="985"/>
      <c r="N35" s="985"/>
      <c r="O35" s="985"/>
      <c r="P35" s="985"/>
      <c r="Q35" s="985"/>
      <c r="R35" s="985"/>
      <c r="S35" s="985"/>
      <c r="T35" s="985"/>
      <c r="U35" s="985"/>
      <c r="V35" s="985"/>
      <c r="W35" s="985"/>
      <c r="X35" s="985"/>
      <c r="Y35" s="986"/>
      <c r="Z35" s="946"/>
      <c r="AA35" s="947"/>
      <c r="AB35" s="948"/>
    </row>
    <row r="36" spans="2:28" ht="18.95" customHeight="1" thickBot="1">
      <c r="B36" s="1005"/>
      <c r="C36" s="984" t="s">
        <v>215</v>
      </c>
      <c r="D36" s="985"/>
      <c r="E36" s="985"/>
      <c r="F36" s="985"/>
      <c r="G36" s="985"/>
      <c r="H36" s="985"/>
      <c r="I36" s="985"/>
      <c r="J36" s="985"/>
      <c r="K36" s="985"/>
      <c r="L36" s="985"/>
      <c r="M36" s="985"/>
      <c r="N36" s="985"/>
      <c r="O36" s="985"/>
      <c r="P36" s="985"/>
      <c r="Q36" s="985"/>
      <c r="R36" s="985"/>
      <c r="S36" s="985"/>
      <c r="T36" s="985"/>
      <c r="U36" s="985"/>
      <c r="V36" s="985"/>
      <c r="W36" s="985"/>
      <c r="X36" s="985"/>
      <c r="Y36" s="986"/>
      <c r="Z36" s="946"/>
      <c r="AA36" s="947"/>
      <c r="AB36" s="948"/>
    </row>
    <row r="37" spans="2:28" ht="18.95" customHeight="1" thickBot="1">
      <c r="B37" s="1006"/>
      <c r="C37" s="990" t="s">
        <v>240</v>
      </c>
      <c r="D37" s="991"/>
      <c r="E37" s="991"/>
      <c r="F37" s="991"/>
      <c r="G37" s="991"/>
      <c r="H37" s="991"/>
      <c r="I37" s="991"/>
      <c r="J37" s="991"/>
      <c r="K37" s="991"/>
      <c r="L37" s="991"/>
      <c r="M37" s="991"/>
      <c r="N37" s="991"/>
      <c r="O37" s="991"/>
      <c r="P37" s="991"/>
      <c r="Q37" s="991"/>
      <c r="R37" s="991"/>
      <c r="S37" s="991"/>
      <c r="T37" s="991"/>
      <c r="U37" s="991"/>
      <c r="V37" s="991"/>
      <c r="W37" s="991"/>
      <c r="X37" s="991"/>
      <c r="Y37" s="992"/>
      <c r="Z37" s="949"/>
      <c r="AA37" s="950"/>
      <c r="AB37" s="951"/>
    </row>
    <row r="38" spans="2:28" ht="18.95" customHeight="1" thickBot="1">
      <c r="B38" s="956" t="s">
        <v>216</v>
      </c>
      <c r="C38" s="999" t="s">
        <v>217</v>
      </c>
      <c r="D38" s="1000"/>
      <c r="E38" s="1000"/>
      <c r="F38" s="1000"/>
      <c r="G38" s="1000"/>
      <c r="H38" s="1000"/>
      <c r="I38" s="1000"/>
      <c r="J38" s="1000"/>
      <c r="K38" s="1000"/>
      <c r="L38" s="1000"/>
      <c r="M38" s="1000"/>
      <c r="N38" s="1000"/>
      <c r="O38" s="1000"/>
      <c r="P38" s="1000"/>
      <c r="Q38" s="1000"/>
      <c r="R38" s="1000"/>
      <c r="S38" s="1000"/>
      <c r="T38" s="1000"/>
      <c r="U38" s="1000"/>
      <c r="V38" s="1000"/>
      <c r="W38" s="1000"/>
      <c r="X38" s="1000"/>
      <c r="Y38" s="1001"/>
      <c r="Z38" s="952"/>
      <c r="AA38" s="953"/>
      <c r="AB38" s="954"/>
    </row>
    <row r="39" spans="2:28" ht="18.95" customHeight="1" thickBot="1">
      <c r="B39" s="956"/>
      <c r="C39" s="984" t="s">
        <v>241</v>
      </c>
      <c r="D39" s="985"/>
      <c r="E39" s="985"/>
      <c r="F39" s="985"/>
      <c r="G39" s="985"/>
      <c r="H39" s="985"/>
      <c r="I39" s="985"/>
      <c r="J39" s="985"/>
      <c r="K39" s="985"/>
      <c r="L39" s="985"/>
      <c r="M39" s="985"/>
      <c r="N39" s="985"/>
      <c r="O39" s="985"/>
      <c r="P39" s="985"/>
      <c r="Q39" s="985"/>
      <c r="R39" s="985"/>
      <c r="S39" s="985"/>
      <c r="T39" s="985"/>
      <c r="U39" s="985"/>
      <c r="V39" s="985"/>
      <c r="W39" s="985"/>
      <c r="X39" s="985"/>
      <c r="Y39" s="986"/>
      <c r="Z39" s="946"/>
      <c r="AA39" s="947"/>
      <c r="AB39" s="948"/>
    </row>
    <row r="40" spans="2:28" ht="18.95" customHeight="1" thickBot="1">
      <c r="B40" s="956"/>
      <c r="C40" s="984" t="s">
        <v>218</v>
      </c>
      <c r="D40" s="985"/>
      <c r="E40" s="985"/>
      <c r="F40" s="985"/>
      <c r="G40" s="985"/>
      <c r="H40" s="985"/>
      <c r="I40" s="985"/>
      <c r="J40" s="985"/>
      <c r="K40" s="985"/>
      <c r="L40" s="985"/>
      <c r="M40" s="985"/>
      <c r="N40" s="985"/>
      <c r="O40" s="985"/>
      <c r="P40" s="985"/>
      <c r="Q40" s="985"/>
      <c r="R40" s="985"/>
      <c r="S40" s="985"/>
      <c r="T40" s="985"/>
      <c r="U40" s="985"/>
      <c r="V40" s="985"/>
      <c r="W40" s="985"/>
      <c r="X40" s="985"/>
      <c r="Y40" s="986"/>
      <c r="Z40" s="946"/>
      <c r="AA40" s="947"/>
      <c r="AB40" s="948"/>
    </row>
    <row r="41" spans="2:28" ht="18.95" customHeight="1" thickBot="1">
      <c r="B41" s="956"/>
      <c r="C41" s="984" t="s">
        <v>219</v>
      </c>
      <c r="D41" s="985"/>
      <c r="E41" s="985"/>
      <c r="F41" s="985"/>
      <c r="G41" s="985"/>
      <c r="H41" s="985"/>
      <c r="I41" s="985"/>
      <c r="J41" s="985"/>
      <c r="K41" s="985"/>
      <c r="L41" s="985"/>
      <c r="M41" s="985"/>
      <c r="N41" s="985"/>
      <c r="O41" s="985"/>
      <c r="P41" s="985"/>
      <c r="Q41" s="985"/>
      <c r="R41" s="985"/>
      <c r="S41" s="985"/>
      <c r="T41" s="985"/>
      <c r="U41" s="985"/>
      <c r="V41" s="985"/>
      <c r="W41" s="985"/>
      <c r="X41" s="985"/>
      <c r="Y41" s="986"/>
      <c r="Z41" s="946"/>
      <c r="AA41" s="947"/>
      <c r="AB41" s="948"/>
    </row>
    <row r="42" spans="2:28" ht="18.95" customHeight="1" thickBot="1">
      <c r="B42" s="956"/>
      <c r="C42" s="993" t="s">
        <v>220</v>
      </c>
      <c r="D42" s="994"/>
      <c r="E42" s="994"/>
      <c r="F42" s="994"/>
      <c r="G42" s="994"/>
      <c r="H42" s="994"/>
      <c r="I42" s="994"/>
      <c r="J42" s="994"/>
      <c r="K42" s="994"/>
      <c r="L42" s="994"/>
      <c r="M42" s="994"/>
      <c r="N42" s="994"/>
      <c r="O42" s="994"/>
      <c r="P42" s="994"/>
      <c r="Q42" s="994"/>
      <c r="R42" s="994"/>
      <c r="S42" s="994"/>
      <c r="T42" s="994"/>
      <c r="U42" s="994"/>
      <c r="V42" s="994"/>
      <c r="W42" s="994"/>
      <c r="X42" s="994"/>
      <c r="Y42" s="995"/>
      <c r="Z42" s="949"/>
      <c r="AA42" s="950"/>
      <c r="AB42" s="951"/>
    </row>
    <row r="43" spans="2:28" ht="18" customHeight="1">
      <c r="B43" s="51" t="s">
        <v>522</v>
      </c>
      <c r="C43" s="135"/>
      <c r="D43" s="135"/>
      <c r="E43" s="135"/>
      <c r="F43" s="135"/>
      <c r="G43" s="135"/>
      <c r="H43" s="135"/>
      <c r="I43" s="135"/>
      <c r="J43" s="135"/>
      <c r="K43" s="135"/>
      <c r="L43" s="135"/>
      <c r="M43" s="135"/>
      <c r="N43" s="135"/>
      <c r="O43" s="135"/>
      <c r="P43" s="135"/>
      <c r="Q43" s="135"/>
      <c r="R43" s="135"/>
      <c r="S43" s="135"/>
      <c r="T43" s="135"/>
      <c r="U43" s="135"/>
      <c r="V43" s="135"/>
      <c r="W43" s="135"/>
      <c r="X43" s="135"/>
      <c r="Y43" s="135"/>
      <c r="Z43" s="135"/>
      <c r="AA43" s="135"/>
      <c r="AB43" s="135"/>
    </row>
    <row r="44" spans="2:28" ht="18" customHeight="1">
      <c r="B44" s="1007"/>
      <c r="C44" s="1007"/>
      <c r="D44" s="1007"/>
      <c r="E44" s="1007"/>
      <c r="F44" s="1007"/>
      <c r="G44" s="1007"/>
      <c r="H44" s="1007"/>
      <c r="I44" s="1007"/>
      <c r="J44" s="1007"/>
      <c r="K44" s="1007"/>
      <c r="L44" s="1007"/>
      <c r="M44" s="1007"/>
      <c r="N44" s="1007"/>
      <c r="O44" s="1007"/>
      <c r="P44" s="1007"/>
      <c r="Q44" s="1007"/>
      <c r="R44" s="1007"/>
      <c r="S44" s="1007"/>
      <c r="T44" s="1007"/>
      <c r="U44" s="1007"/>
      <c r="V44" s="1007"/>
      <c r="W44" s="1007"/>
      <c r="X44" s="1007"/>
      <c r="Y44" s="1007"/>
      <c r="Z44" s="1007"/>
      <c r="AA44" s="1007"/>
      <c r="AB44" s="1007"/>
    </row>
    <row r="45" spans="2:28" ht="16.5" customHeight="1"/>
    <row r="46" spans="2:28" ht="16.5" customHeight="1">
      <c r="B46" s="51" t="s">
        <v>307</v>
      </c>
    </row>
    <row r="47" spans="2:28" ht="16.5" customHeight="1">
      <c r="B47" s="955" t="s">
        <v>306</v>
      </c>
      <c r="C47" s="955"/>
      <c r="D47" s="955"/>
      <c r="E47" s="955"/>
      <c r="F47" s="955"/>
      <c r="G47" s="955"/>
      <c r="H47" s="955"/>
      <c r="I47" s="955"/>
      <c r="J47" s="955"/>
      <c r="K47" s="955"/>
      <c r="L47" s="955"/>
      <c r="M47" s="955"/>
      <c r="N47" s="955"/>
      <c r="O47" s="955"/>
      <c r="P47" s="955"/>
      <c r="Q47" s="955"/>
      <c r="R47" s="955"/>
      <c r="S47" s="955"/>
      <c r="T47" s="955"/>
      <c r="U47" s="955"/>
      <c r="V47" s="955"/>
      <c r="W47" s="955"/>
      <c r="X47" s="955"/>
      <c r="Y47" s="955"/>
      <c r="Z47" s="955"/>
      <c r="AA47" s="955"/>
      <c r="AB47" s="955"/>
    </row>
    <row r="48" spans="2:28" ht="16.5" customHeight="1">
      <c r="B48" s="955"/>
      <c r="C48" s="955"/>
      <c r="D48" s="955"/>
      <c r="E48" s="955"/>
      <c r="F48" s="955"/>
      <c r="G48" s="955"/>
      <c r="H48" s="955"/>
      <c r="I48" s="955"/>
      <c r="J48" s="955"/>
      <c r="K48" s="955"/>
      <c r="L48" s="955"/>
      <c r="M48" s="955"/>
      <c r="N48" s="955"/>
      <c r="O48" s="955"/>
      <c r="P48" s="955"/>
      <c r="Q48" s="955"/>
      <c r="R48" s="955"/>
      <c r="S48" s="955"/>
      <c r="T48" s="955"/>
      <c r="U48" s="955"/>
      <c r="V48" s="955"/>
      <c r="W48" s="955"/>
      <c r="X48" s="955"/>
      <c r="Y48" s="955"/>
      <c r="Z48" s="955"/>
      <c r="AA48" s="955"/>
      <c r="AB48" s="955"/>
    </row>
    <row r="49" spans="2:28" ht="16.5" customHeight="1">
      <c r="B49" s="1008" t="s">
        <v>359</v>
      </c>
      <c r="C49" s="1008"/>
      <c r="D49" s="1008"/>
      <c r="E49" s="1008"/>
      <c r="F49" s="1008"/>
      <c r="G49" s="1008"/>
      <c r="H49" s="1008"/>
      <c r="I49" s="1008"/>
      <c r="J49" s="1008"/>
      <c r="K49" s="104"/>
      <c r="L49" s="105"/>
      <c r="M49" s="105"/>
      <c r="N49" s="105"/>
      <c r="O49" s="105"/>
      <c r="P49" s="105"/>
      <c r="Q49" s="105"/>
      <c r="R49" s="105"/>
      <c r="S49" s="105"/>
      <c r="T49" s="105"/>
      <c r="U49" s="105"/>
      <c r="V49" s="105"/>
      <c r="W49" s="105"/>
      <c r="X49" s="105"/>
      <c r="Y49" s="105"/>
      <c r="Z49" s="105"/>
      <c r="AA49" s="105"/>
      <c r="AB49" s="106"/>
    </row>
    <row r="50" spans="2:28" ht="16.5" customHeight="1">
      <c r="B50" s="1009"/>
      <c r="C50" s="1009"/>
      <c r="D50" s="1009"/>
      <c r="E50" s="1009"/>
      <c r="F50" s="1009"/>
      <c r="G50" s="1009"/>
      <c r="H50" s="1009"/>
      <c r="I50" s="1009"/>
      <c r="J50" s="1009"/>
      <c r="K50" s="107"/>
      <c r="P50" s="945"/>
      <c r="Q50" s="945"/>
      <c r="R50" s="945"/>
      <c r="S50" s="945"/>
      <c r="T50" s="945"/>
      <c r="U50" s="945"/>
      <c r="V50" s="945"/>
      <c r="W50" s="945"/>
      <c r="X50" s="51" t="s">
        <v>312</v>
      </c>
      <c r="AB50" s="108"/>
    </row>
    <row r="51" spans="2:28" ht="16.5" customHeight="1">
      <c r="B51" s="1010"/>
      <c r="C51" s="1010"/>
      <c r="D51" s="1010"/>
      <c r="E51" s="1010"/>
      <c r="F51" s="1010"/>
      <c r="G51" s="1010"/>
      <c r="H51" s="1010"/>
      <c r="I51" s="1010"/>
      <c r="J51" s="1010"/>
      <c r="K51" s="109"/>
      <c r="L51" s="110"/>
      <c r="M51" s="110"/>
      <c r="N51" s="110"/>
      <c r="O51" s="110"/>
      <c r="P51" s="110"/>
      <c r="Q51" s="110"/>
      <c r="R51" s="110"/>
      <c r="S51" s="110"/>
      <c r="T51" s="110"/>
      <c r="U51" s="110"/>
      <c r="V51" s="110"/>
      <c r="W51" s="110"/>
      <c r="X51" s="110"/>
      <c r="Y51" s="110"/>
      <c r="Z51" s="110"/>
      <c r="AA51" s="110"/>
      <c r="AB51" s="111"/>
    </row>
    <row r="52" spans="2:28" ht="16.5" customHeight="1">
      <c r="B52" s="957" t="s">
        <v>308</v>
      </c>
      <c r="C52" s="958"/>
      <c r="D52" s="958"/>
      <c r="E52" s="958"/>
      <c r="F52" s="958"/>
      <c r="G52" s="958"/>
      <c r="H52" s="958"/>
      <c r="I52" s="958"/>
      <c r="J52" s="958"/>
      <c r="K52" s="107"/>
      <c r="M52" s="51" t="s">
        <v>309</v>
      </c>
      <c r="P52" s="945"/>
      <c r="Q52" s="945"/>
      <c r="R52" s="945"/>
      <c r="S52" s="945"/>
      <c r="T52" s="945"/>
      <c r="U52" s="945"/>
      <c r="V52" s="945"/>
      <c r="W52" s="945"/>
      <c r="X52" s="51" t="s">
        <v>310</v>
      </c>
      <c r="AB52" s="108"/>
    </row>
    <row r="53" spans="2:28" ht="16.5" customHeight="1">
      <c r="B53" s="957"/>
      <c r="C53" s="958"/>
      <c r="D53" s="958"/>
      <c r="E53" s="958"/>
      <c r="F53" s="958"/>
      <c r="G53" s="958"/>
      <c r="H53" s="958"/>
      <c r="I53" s="958"/>
      <c r="J53" s="958"/>
      <c r="K53" s="107"/>
      <c r="M53"/>
      <c r="N53"/>
      <c r="O53"/>
      <c r="P53"/>
      <c r="Q53"/>
      <c r="R53"/>
      <c r="S53"/>
      <c r="T53"/>
      <c r="U53"/>
      <c r="V53"/>
      <c r="W53"/>
      <c r="X53"/>
      <c r="Y53"/>
      <c r="AB53" s="108"/>
    </row>
    <row r="54" spans="2:28" ht="16.5" customHeight="1">
      <c r="B54" s="957"/>
      <c r="C54" s="958"/>
      <c r="D54" s="958"/>
      <c r="E54" s="958"/>
      <c r="F54" s="958"/>
      <c r="G54" s="958"/>
      <c r="H54" s="958"/>
      <c r="I54" s="958"/>
      <c r="J54" s="958"/>
      <c r="K54" s="104"/>
      <c r="L54" s="105"/>
      <c r="M54" s="105" t="s">
        <v>311</v>
      </c>
      <c r="N54" s="105"/>
      <c r="O54" s="105"/>
      <c r="P54" s="961"/>
      <c r="Q54" s="961"/>
      <c r="R54" s="961"/>
      <c r="S54" s="961"/>
      <c r="T54" s="961"/>
      <c r="U54" s="961"/>
      <c r="V54" s="961"/>
      <c r="W54" s="961"/>
      <c r="X54" s="105" t="s">
        <v>310</v>
      </c>
      <c r="Y54" s="105"/>
      <c r="Z54" s="105"/>
      <c r="AA54" s="105"/>
      <c r="AB54" s="106"/>
    </row>
    <row r="55" spans="2:28" ht="16.5" customHeight="1">
      <c r="B55" s="957"/>
      <c r="C55" s="958"/>
      <c r="D55" s="958"/>
      <c r="E55" s="958"/>
      <c r="F55" s="958"/>
      <c r="G55" s="958"/>
      <c r="H55" s="958"/>
      <c r="I55" s="958"/>
      <c r="J55" s="958"/>
      <c r="K55" s="109"/>
      <c r="L55" s="110"/>
      <c r="M55" s="110"/>
      <c r="N55" s="110"/>
      <c r="O55" s="110"/>
      <c r="P55" s="110"/>
      <c r="Q55" s="110"/>
      <c r="R55" s="110"/>
      <c r="S55" s="110"/>
      <c r="T55" s="110"/>
      <c r="U55" s="110"/>
      <c r="V55" s="110"/>
      <c r="W55" s="110"/>
      <c r="X55" s="110"/>
      <c r="Y55" s="110"/>
      <c r="Z55" s="110"/>
      <c r="AA55" s="110"/>
      <c r="AB55" s="111"/>
    </row>
    <row r="56" spans="2:28" ht="16.5" customHeight="1">
      <c r="B56" s="957"/>
      <c r="C56" s="958"/>
      <c r="D56" s="958"/>
      <c r="E56" s="958"/>
      <c r="F56" s="958"/>
      <c r="G56" s="958"/>
      <c r="H56" s="958"/>
      <c r="I56" s="958"/>
      <c r="J56" s="958"/>
      <c r="K56" s="107"/>
      <c r="M56" s="51" t="s">
        <v>481</v>
      </c>
      <c r="P56" s="945"/>
      <c r="Q56" s="945"/>
      <c r="R56" s="945"/>
      <c r="S56" s="945"/>
      <c r="T56" s="945"/>
      <c r="U56" s="945"/>
      <c r="V56" s="945"/>
      <c r="W56" s="945"/>
      <c r="AB56" s="108"/>
    </row>
    <row r="57" spans="2:28" ht="16.5" customHeight="1">
      <c r="B57" s="959"/>
      <c r="C57" s="960"/>
      <c r="D57" s="960"/>
      <c r="E57" s="960"/>
      <c r="F57" s="960"/>
      <c r="G57" s="960"/>
      <c r="H57" s="960"/>
      <c r="I57" s="960"/>
      <c r="J57" s="960"/>
      <c r="K57" s="109"/>
      <c r="L57" s="110"/>
      <c r="M57" s="110"/>
      <c r="N57" s="110"/>
      <c r="O57" s="110"/>
      <c r="P57" s="110"/>
      <c r="Q57" s="110"/>
      <c r="R57" s="110"/>
      <c r="S57" s="110"/>
      <c r="T57" s="110"/>
      <c r="U57" s="110"/>
      <c r="V57" s="110"/>
      <c r="W57" s="110"/>
      <c r="X57" s="110"/>
      <c r="Y57" s="110"/>
      <c r="Z57" s="110"/>
      <c r="AA57" s="110"/>
      <c r="AB57" s="111"/>
    </row>
    <row r="58" spans="2:28" ht="16.5" customHeight="1"/>
    <row r="59" spans="2:28" ht="16.5" customHeight="1"/>
    <row r="60" spans="2:28" ht="21" customHeight="1">
      <c r="B60" s="97" t="s">
        <v>242</v>
      </c>
      <c r="C60" s="97"/>
      <c r="D60" s="97"/>
      <c r="E60" s="97"/>
      <c r="F60" s="97"/>
      <c r="G60" s="97"/>
    </row>
    <row r="61" spans="2:28" ht="48" customHeight="1" thickBot="1">
      <c r="B61" s="1002" t="s">
        <v>243</v>
      </c>
      <c r="C61" s="1002"/>
      <c r="D61" s="1002"/>
      <c r="E61" s="1002"/>
      <c r="F61" s="1002"/>
      <c r="G61" s="1002"/>
      <c r="H61" s="1002"/>
      <c r="I61" s="1002"/>
      <c r="J61" s="1002"/>
      <c r="K61" s="1002"/>
      <c r="L61" s="1002"/>
      <c r="M61" s="1002"/>
      <c r="N61" s="1002"/>
      <c r="O61" s="1002"/>
      <c r="P61" s="1002"/>
      <c r="Q61" s="1002"/>
      <c r="R61" s="1002"/>
      <c r="S61" s="1002"/>
      <c r="T61" s="1002"/>
      <c r="U61" s="1002"/>
      <c r="V61" s="1002"/>
      <c r="W61" s="1002"/>
      <c r="X61" s="1002"/>
      <c r="Y61" s="1002"/>
      <c r="Z61" s="1002"/>
      <c r="AA61" s="1002"/>
      <c r="AB61" s="1002"/>
    </row>
    <row r="62" spans="2:28" ht="21" customHeight="1">
      <c r="B62" s="170"/>
      <c r="C62" s="171"/>
      <c r="D62" s="171"/>
      <c r="E62" s="171"/>
      <c r="F62" s="171"/>
      <c r="G62" s="171"/>
      <c r="H62" s="171"/>
      <c r="I62" s="171"/>
      <c r="J62" s="171"/>
      <c r="K62" s="171"/>
      <c r="L62" s="171"/>
      <c r="M62" s="171"/>
      <c r="N62" s="171"/>
      <c r="O62" s="171"/>
      <c r="P62" s="171"/>
      <c r="Q62" s="171"/>
      <c r="R62" s="171"/>
      <c r="S62" s="171"/>
      <c r="T62" s="171"/>
      <c r="U62" s="171"/>
      <c r="V62" s="171"/>
      <c r="W62" s="171"/>
      <c r="X62" s="171"/>
      <c r="Y62" s="171"/>
      <c r="Z62" s="171"/>
      <c r="AA62" s="171"/>
      <c r="AB62" s="172"/>
    </row>
    <row r="63" spans="2:28" ht="21" customHeight="1">
      <c r="B63" s="173"/>
      <c r="C63" s="98"/>
      <c r="D63" s="963" t="s">
        <v>362</v>
      </c>
      <c r="E63" s="963"/>
      <c r="F63" s="963"/>
      <c r="G63" s="963"/>
      <c r="H63" s="963"/>
      <c r="I63" s="963"/>
      <c r="J63" s="963"/>
      <c r="K63" s="963"/>
      <c r="L63" s="963"/>
      <c r="M63" s="963"/>
      <c r="N63" s="963"/>
      <c r="O63" s="963"/>
      <c r="P63" s="963"/>
      <c r="Q63" s="963"/>
      <c r="R63" s="963"/>
      <c r="S63" s="963"/>
      <c r="T63" s="963"/>
      <c r="U63" s="963"/>
      <c r="V63" s="963"/>
      <c r="W63" s="963"/>
      <c r="X63" s="963"/>
      <c r="Y63" s="963"/>
      <c r="Z63" s="963"/>
      <c r="AA63" s="963"/>
      <c r="AB63" s="174"/>
    </row>
    <row r="64" spans="2:28" ht="21" customHeight="1">
      <c r="B64" s="173"/>
      <c r="C64" s="98"/>
      <c r="D64" s="963" t="s">
        <v>363</v>
      </c>
      <c r="E64" s="963"/>
      <c r="F64" s="963"/>
      <c r="G64" s="963"/>
      <c r="H64" s="963"/>
      <c r="I64" s="963"/>
      <c r="J64" s="963"/>
      <c r="K64" s="963"/>
      <c r="L64" s="963"/>
      <c r="M64" s="963"/>
      <c r="N64" s="963"/>
      <c r="O64" s="963"/>
      <c r="P64" s="963"/>
      <c r="Q64" s="963"/>
      <c r="R64" s="963"/>
      <c r="S64" s="963"/>
      <c r="T64" s="963"/>
      <c r="U64" s="963"/>
      <c r="V64" s="963"/>
      <c r="W64" s="963"/>
      <c r="X64" s="963"/>
      <c r="Y64" s="963"/>
      <c r="Z64" s="963"/>
      <c r="AA64" s="963"/>
      <c r="AB64" s="174"/>
    </row>
    <row r="65" spans="2:28" ht="21" customHeight="1">
      <c r="B65" s="173"/>
      <c r="C65" s="98"/>
      <c r="D65" s="963" t="s">
        <v>364</v>
      </c>
      <c r="E65" s="963"/>
      <c r="F65" s="963"/>
      <c r="G65" s="963"/>
      <c r="H65" s="963"/>
      <c r="I65" s="963"/>
      <c r="J65" s="963"/>
      <c r="K65" s="963"/>
      <c r="L65" s="963"/>
      <c r="M65" s="963"/>
      <c r="N65" s="963"/>
      <c r="O65" s="963"/>
      <c r="P65" s="963"/>
      <c r="Q65" s="963"/>
      <c r="R65" s="963"/>
      <c r="S65" s="963"/>
      <c r="T65" s="963"/>
      <c r="U65" s="963"/>
      <c r="V65" s="963"/>
      <c r="W65" s="963"/>
      <c r="X65" s="963"/>
      <c r="Y65" s="963"/>
      <c r="Z65" s="963"/>
      <c r="AA65" s="963"/>
      <c r="AB65" s="174"/>
    </row>
    <row r="66" spans="2:28" ht="21" customHeight="1">
      <c r="B66" s="173"/>
      <c r="C66" s="98"/>
      <c r="D66" s="963" t="s">
        <v>360</v>
      </c>
      <c r="E66" s="963"/>
      <c r="F66" s="963"/>
      <c r="G66" s="963"/>
      <c r="H66" s="963"/>
      <c r="I66" s="963"/>
      <c r="J66" s="963"/>
      <c r="K66" s="963"/>
      <c r="L66" s="963"/>
      <c r="M66" s="963"/>
      <c r="N66" s="963"/>
      <c r="O66" s="963"/>
      <c r="P66" s="963"/>
      <c r="Q66" s="963"/>
      <c r="R66" s="963"/>
      <c r="S66" s="963"/>
      <c r="T66" s="963"/>
      <c r="U66" s="963"/>
      <c r="V66" s="963"/>
      <c r="W66" s="963"/>
      <c r="X66" s="963"/>
      <c r="Y66" s="963"/>
      <c r="Z66" s="963"/>
      <c r="AA66" s="963"/>
      <c r="AB66" s="174"/>
    </row>
    <row r="67" spans="2:28" ht="21" customHeight="1">
      <c r="B67" s="173"/>
      <c r="C67" s="98"/>
      <c r="D67" s="963" t="s">
        <v>361</v>
      </c>
      <c r="E67" s="963"/>
      <c r="F67" s="963"/>
      <c r="G67" s="963"/>
      <c r="H67" s="963"/>
      <c r="I67" s="963"/>
      <c r="J67" s="963"/>
      <c r="K67" s="963"/>
      <c r="L67" s="963"/>
      <c r="M67" s="963"/>
      <c r="N67" s="963"/>
      <c r="O67" s="963"/>
      <c r="P67" s="963"/>
      <c r="Q67" s="963"/>
      <c r="R67" s="963"/>
      <c r="S67" s="963"/>
      <c r="T67" s="963"/>
      <c r="U67" s="963"/>
      <c r="V67" s="963"/>
      <c r="W67" s="963"/>
      <c r="X67" s="963"/>
      <c r="Y67" s="963"/>
      <c r="Z67" s="963"/>
      <c r="AA67" s="963"/>
      <c r="AB67" s="174"/>
    </row>
    <row r="68" spans="2:28" ht="21" customHeight="1">
      <c r="B68" s="173"/>
      <c r="C68" s="955"/>
      <c r="D68" s="955"/>
      <c r="E68" s="955"/>
      <c r="F68" s="955"/>
      <c r="G68" s="955"/>
      <c r="H68" s="955"/>
      <c r="I68" s="955"/>
      <c r="J68" s="955"/>
      <c r="K68" s="955"/>
      <c r="L68" s="955"/>
      <c r="M68" s="955"/>
      <c r="N68" s="955"/>
      <c r="O68" s="955"/>
      <c r="P68" s="955"/>
      <c r="Q68" s="955"/>
      <c r="R68" s="955"/>
      <c r="S68" s="955"/>
      <c r="T68" s="955"/>
      <c r="U68" s="955"/>
      <c r="V68" s="955"/>
      <c r="W68" s="955"/>
      <c r="X68" s="955"/>
      <c r="Y68" s="955"/>
      <c r="Z68" s="955"/>
      <c r="AA68" s="955"/>
      <c r="AB68" s="174"/>
    </row>
    <row r="69" spans="2:28" ht="21" customHeight="1">
      <c r="B69" s="173"/>
      <c r="C69" s="955"/>
      <c r="D69" s="955"/>
      <c r="E69" s="955"/>
      <c r="F69" s="955"/>
      <c r="G69" s="955"/>
      <c r="H69" s="955"/>
      <c r="I69" s="955"/>
      <c r="J69" s="955"/>
      <c r="K69" s="955"/>
      <c r="L69" s="955"/>
      <c r="M69" s="955"/>
      <c r="N69" s="955"/>
      <c r="O69" s="955"/>
      <c r="P69" s="955"/>
      <c r="Q69" s="955"/>
      <c r="R69" s="955"/>
      <c r="S69" s="955"/>
      <c r="T69" s="955"/>
      <c r="U69" s="955"/>
      <c r="V69" s="955"/>
      <c r="W69" s="955"/>
      <c r="X69" s="955"/>
      <c r="Y69" s="955"/>
      <c r="Z69" s="955"/>
      <c r="AA69" s="955"/>
      <c r="AB69" s="174"/>
    </row>
    <row r="70" spans="2:28" ht="21" customHeight="1">
      <c r="B70" s="173"/>
      <c r="C70" s="955"/>
      <c r="D70" s="955"/>
      <c r="E70" s="955"/>
      <c r="F70" s="955"/>
      <c r="G70" s="955"/>
      <c r="H70" s="955"/>
      <c r="I70" s="955"/>
      <c r="J70" s="955"/>
      <c r="K70" s="955"/>
      <c r="L70" s="955"/>
      <c r="M70" s="955"/>
      <c r="N70" s="955"/>
      <c r="O70" s="955"/>
      <c r="P70" s="955"/>
      <c r="Q70" s="955"/>
      <c r="R70" s="955"/>
      <c r="S70" s="955"/>
      <c r="T70" s="955"/>
      <c r="U70" s="955"/>
      <c r="V70" s="955"/>
      <c r="W70" s="955"/>
      <c r="X70" s="955"/>
      <c r="Y70" s="955"/>
      <c r="Z70" s="955"/>
      <c r="AA70" s="955"/>
      <c r="AB70" s="174"/>
    </row>
    <row r="71" spans="2:28" ht="21" customHeight="1">
      <c r="B71" s="173"/>
      <c r="C71" s="955"/>
      <c r="D71" s="955"/>
      <c r="E71" s="955"/>
      <c r="F71" s="955"/>
      <c r="G71" s="955"/>
      <c r="H71" s="955"/>
      <c r="I71" s="955"/>
      <c r="J71" s="955"/>
      <c r="K71" s="955"/>
      <c r="L71" s="955"/>
      <c r="M71" s="955"/>
      <c r="N71" s="955"/>
      <c r="O71" s="955"/>
      <c r="P71" s="955"/>
      <c r="Q71" s="955"/>
      <c r="R71" s="955"/>
      <c r="S71" s="955"/>
      <c r="T71" s="955"/>
      <c r="U71" s="955"/>
      <c r="V71" s="955"/>
      <c r="W71" s="955"/>
      <c r="X71" s="955"/>
      <c r="Y71" s="955"/>
      <c r="Z71" s="955"/>
      <c r="AA71" s="955"/>
      <c r="AB71" s="174"/>
    </row>
    <row r="72" spans="2:28" ht="21" customHeight="1">
      <c r="B72" s="173"/>
      <c r="C72" s="955"/>
      <c r="D72" s="955"/>
      <c r="E72" s="955"/>
      <c r="F72" s="955"/>
      <c r="G72" s="955"/>
      <c r="H72" s="955"/>
      <c r="I72" s="955"/>
      <c r="J72" s="955"/>
      <c r="K72" s="955"/>
      <c r="L72" s="955"/>
      <c r="M72" s="955"/>
      <c r="N72" s="955"/>
      <c r="O72" s="955"/>
      <c r="P72" s="955"/>
      <c r="Q72" s="955"/>
      <c r="R72" s="955"/>
      <c r="S72" s="955"/>
      <c r="T72" s="955"/>
      <c r="U72" s="955"/>
      <c r="V72" s="955"/>
      <c r="W72" s="955"/>
      <c r="X72" s="955"/>
      <c r="Y72" s="955"/>
      <c r="Z72" s="955"/>
      <c r="AA72" s="955"/>
      <c r="AB72" s="174"/>
    </row>
    <row r="73" spans="2:28" ht="21" customHeight="1" thickBot="1">
      <c r="B73" s="175"/>
      <c r="C73" s="962"/>
      <c r="D73" s="962"/>
      <c r="E73" s="962"/>
      <c r="F73" s="962"/>
      <c r="G73" s="962"/>
      <c r="H73" s="962"/>
      <c r="I73" s="962"/>
      <c r="J73" s="962"/>
      <c r="K73" s="962"/>
      <c r="L73" s="962"/>
      <c r="M73" s="962"/>
      <c r="N73" s="962"/>
      <c r="O73" s="962"/>
      <c r="P73" s="962"/>
      <c r="Q73" s="962"/>
      <c r="R73" s="962"/>
      <c r="S73" s="962"/>
      <c r="T73" s="962"/>
      <c r="U73" s="962"/>
      <c r="V73" s="962"/>
      <c r="W73" s="962"/>
      <c r="X73" s="962"/>
      <c r="Y73" s="962"/>
      <c r="Z73" s="962"/>
      <c r="AA73" s="962"/>
      <c r="AB73" s="176"/>
    </row>
    <row r="74" spans="2:28" ht="21" customHeight="1"/>
    <row r="75" spans="2:28" ht="21" customHeight="1"/>
    <row r="76" spans="2:28" ht="21" customHeight="1"/>
    <row r="77" spans="2:28" ht="21" customHeight="1"/>
    <row r="78" spans="2:28" ht="21" customHeight="1"/>
  </sheetData>
  <mergeCells count="100">
    <mergeCell ref="C33:Y33"/>
    <mergeCell ref="C34:Y34"/>
    <mergeCell ref="B44:AB44"/>
    <mergeCell ref="B49:J51"/>
    <mergeCell ref="C35:Y35"/>
    <mergeCell ref="C36:Y36"/>
    <mergeCell ref="C37:Y37"/>
    <mergeCell ref="Z33:AB33"/>
    <mergeCell ref="Z34:AB34"/>
    <mergeCell ref="Z41:AB41"/>
    <mergeCell ref="Z42:AB42"/>
    <mergeCell ref="B61:AB61"/>
    <mergeCell ref="Z4:AA4"/>
    <mergeCell ref="C38:Y38"/>
    <mergeCell ref="C39:Y39"/>
    <mergeCell ref="C40:Y40"/>
    <mergeCell ref="C41:Y41"/>
    <mergeCell ref="C42:Y42"/>
    <mergeCell ref="C28:Y28"/>
    <mergeCell ref="D8:F8"/>
    <mergeCell ref="T5:AB5"/>
    <mergeCell ref="C29:Y29"/>
    <mergeCell ref="C30:Y30"/>
    <mergeCell ref="B33:B37"/>
    <mergeCell ref="Z28:AB28"/>
    <mergeCell ref="B15:AB15"/>
    <mergeCell ref="C22:Y22"/>
    <mergeCell ref="C32:Y32"/>
    <mergeCell ref="B18:B22"/>
    <mergeCell ref="Z23:AB23"/>
    <mergeCell ref="Z24:AB24"/>
    <mergeCell ref="Z25:AB25"/>
    <mergeCell ref="Z26:AB26"/>
    <mergeCell ref="Z27:AB27"/>
    <mergeCell ref="Z29:AB29"/>
    <mergeCell ref="Z30:AB30"/>
    <mergeCell ref="Z31:AB31"/>
    <mergeCell ref="Z32:AB32"/>
    <mergeCell ref="B28:B32"/>
    <mergeCell ref="C31:Y31"/>
    <mergeCell ref="C23:Y23"/>
    <mergeCell ref="C18:Y18"/>
    <mergeCell ref="C19:Y19"/>
    <mergeCell ref="C20:Y20"/>
    <mergeCell ref="C21:Y21"/>
    <mergeCell ref="C17:Y17"/>
    <mergeCell ref="B23:B27"/>
    <mergeCell ref="C24:Y24"/>
    <mergeCell ref="C25:Y25"/>
    <mergeCell ref="C26:Y26"/>
    <mergeCell ref="C27:Y27"/>
    <mergeCell ref="B2:AC2"/>
    <mergeCell ref="B4:F4"/>
    <mergeCell ref="B5:F5"/>
    <mergeCell ref="B6:F6"/>
    <mergeCell ref="G5:I5"/>
    <mergeCell ref="Q5:S5"/>
    <mergeCell ref="W4:Y4"/>
    <mergeCell ref="H4:U4"/>
    <mergeCell ref="J5:P5"/>
    <mergeCell ref="Z18:AB18"/>
    <mergeCell ref="Z19:AB19"/>
    <mergeCell ref="Z20:AB20"/>
    <mergeCell ref="Z21:AB21"/>
    <mergeCell ref="Z22:AB22"/>
    <mergeCell ref="Z17:AB17"/>
    <mergeCell ref="H7:K7"/>
    <mergeCell ref="M7:P7"/>
    <mergeCell ref="R7:U7"/>
    <mergeCell ref="W7:Z7"/>
    <mergeCell ref="H8:K8"/>
    <mergeCell ref="M8:P8"/>
    <mergeCell ref="R8:U8"/>
    <mergeCell ref="W8:Z8"/>
    <mergeCell ref="B16:AB16"/>
    <mergeCell ref="B9:F9"/>
    <mergeCell ref="B10:F10"/>
    <mergeCell ref="G10:AB10"/>
    <mergeCell ref="B12:AB12"/>
    <mergeCell ref="B14:AB14"/>
    <mergeCell ref="B7:F7"/>
    <mergeCell ref="C68:AA73"/>
    <mergeCell ref="D63:AA63"/>
    <mergeCell ref="D64:AA64"/>
    <mergeCell ref="D65:AA65"/>
    <mergeCell ref="D66:AA66"/>
    <mergeCell ref="D67:AA67"/>
    <mergeCell ref="P56:W56"/>
    <mergeCell ref="Z35:AB35"/>
    <mergeCell ref="Z36:AB36"/>
    <mergeCell ref="Z37:AB37"/>
    <mergeCell ref="Z38:AB38"/>
    <mergeCell ref="Z39:AB39"/>
    <mergeCell ref="Z40:AB40"/>
    <mergeCell ref="B47:AB48"/>
    <mergeCell ref="B38:B42"/>
    <mergeCell ref="B52:J57"/>
    <mergeCell ref="P54:W54"/>
    <mergeCell ref="P52:W52"/>
    <mergeCell ref="P50:W50"/>
  </mergeCells>
  <phoneticPr fontId="9"/>
  <conditionalFormatting sqref="P50:W50">
    <cfRule type="cellIs" dxfId="2" priority="2" stopIfTrue="1" operator="equal">
      <formula>""</formula>
    </cfRule>
  </conditionalFormatting>
  <conditionalFormatting sqref="Z4:AA4 G10:AB10">
    <cfRule type="cellIs" dxfId="1" priority="1" stopIfTrue="1" operator="equal">
      <formula>""</formula>
    </cfRule>
  </conditionalFormatting>
  <printOptions horizontalCentered="1"/>
  <pageMargins left="0.19685039370078741" right="0.19685039370078741" top="0.59055118110236227" bottom="0" header="0.31496062992125984" footer="0.31496062992125984"/>
  <pageSetup paperSize="9" scale="96" orientation="portrait" blackAndWhite="1" r:id="rId1"/>
  <headerFooter>
    <oddFooter>&amp;R&amp;"Meiryo UI,標準"&amp;P</oddFooter>
  </headerFooter>
  <rowBreaks count="1" manualBreakCount="1">
    <brk id="44"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30810" r:id="rId4" name="Check Box 90">
              <controlPr defaultSize="0" autoFill="0" autoLine="0" autoPict="0">
                <anchor moveWithCells="1">
                  <from>
                    <xdr:col>38</xdr:col>
                    <xdr:colOff>114300</xdr:colOff>
                    <xdr:row>18</xdr:row>
                    <xdr:rowOff>66675</xdr:rowOff>
                  </from>
                  <to>
                    <xdr:col>38</xdr:col>
                    <xdr:colOff>304800</xdr:colOff>
                    <xdr:row>19</xdr:row>
                    <xdr:rowOff>19050</xdr:rowOff>
                  </to>
                </anchor>
              </controlPr>
            </control>
          </mc:Choice>
        </mc:AlternateContent>
        <mc:AlternateContent xmlns:mc="http://schemas.openxmlformats.org/markup-compatibility/2006">
          <mc:Choice Requires="x14">
            <control shapeId="30825" r:id="rId5" name="Check Box 105">
              <controlPr defaultSize="0" autoFill="0" autoLine="0" autoPict="0">
                <anchor moveWithCells="1">
                  <from>
                    <xdr:col>6</xdr:col>
                    <xdr:colOff>19050</xdr:colOff>
                    <xdr:row>6</xdr:row>
                    <xdr:rowOff>47625</xdr:rowOff>
                  </from>
                  <to>
                    <xdr:col>6</xdr:col>
                    <xdr:colOff>228600</xdr:colOff>
                    <xdr:row>6</xdr:row>
                    <xdr:rowOff>228600</xdr:rowOff>
                  </to>
                </anchor>
              </controlPr>
            </control>
          </mc:Choice>
        </mc:AlternateContent>
        <mc:AlternateContent xmlns:mc="http://schemas.openxmlformats.org/markup-compatibility/2006">
          <mc:Choice Requires="x14">
            <control shapeId="30826" r:id="rId6" name="Check Box 106">
              <controlPr defaultSize="0" autoFill="0" autoLine="0" autoPict="0">
                <anchor moveWithCells="1">
                  <from>
                    <xdr:col>11</xdr:col>
                    <xdr:colOff>19050</xdr:colOff>
                    <xdr:row>6</xdr:row>
                    <xdr:rowOff>47625</xdr:rowOff>
                  </from>
                  <to>
                    <xdr:col>12</xdr:col>
                    <xdr:colOff>28575</xdr:colOff>
                    <xdr:row>6</xdr:row>
                    <xdr:rowOff>247650</xdr:rowOff>
                  </to>
                </anchor>
              </controlPr>
            </control>
          </mc:Choice>
        </mc:AlternateContent>
        <mc:AlternateContent xmlns:mc="http://schemas.openxmlformats.org/markup-compatibility/2006">
          <mc:Choice Requires="x14">
            <control shapeId="30828" r:id="rId7" name="Check Box 108">
              <controlPr defaultSize="0" autoFill="0" autoLine="0" autoPict="0">
                <anchor moveWithCells="1">
                  <from>
                    <xdr:col>16</xdr:col>
                    <xdr:colOff>19050</xdr:colOff>
                    <xdr:row>6</xdr:row>
                    <xdr:rowOff>47625</xdr:rowOff>
                  </from>
                  <to>
                    <xdr:col>17</xdr:col>
                    <xdr:colOff>19050</xdr:colOff>
                    <xdr:row>6</xdr:row>
                    <xdr:rowOff>247650</xdr:rowOff>
                  </to>
                </anchor>
              </controlPr>
            </control>
          </mc:Choice>
        </mc:AlternateContent>
        <mc:AlternateContent xmlns:mc="http://schemas.openxmlformats.org/markup-compatibility/2006">
          <mc:Choice Requires="x14">
            <control shapeId="30829" r:id="rId8" name="Check Box 109">
              <controlPr defaultSize="0" autoFill="0" autoLine="0" autoPict="0">
                <anchor moveWithCells="1">
                  <from>
                    <xdr:col>21</xdr:col>
                    <xdr:colOff>19050</xdr:colOff>
                    <xdr:row>6</xdr:row>
                    <xdr:rowOff>47625</xdr:rowOff>
                  </from>
                  <to>
                    <xdr:col>22</xdr:col>
                    <xdr:colOff>28575</xdr:colOff>
                    <xdr:row>6</xdr:row>
                    <xdr:rowOff>247650</xdr:rowOff>
                  </to>
                </anchor>
              </controlPr>
            </control>
          </mc:Choice>
        </mc:AlternateContent>
        <mc:AlternateContent xmlns:mc="http://schemas.openxmlformats.org/markup-compatibility/2006">
          <mc:Choice Requires="x14">
            <control shapeId="30830" r:id="rId9" name="Check Box 110">
              <controlPr defaultSize="0" autoFill="0" autoLine="0" autoPict="0">
                <anchor moveWithCells="1">
                  <from>
                    <xdr:col>6</xdr:col>
                    <xdr:colOff>19050</xdr:colOff>
                    <xdr:row>7</xdr:row>
                    <xdr:rowOff>57150</xdr:rowOff>
                  </from>
                  <to>
                    <xdr:col>7</xdr:col>
                    <xdr:colOff>28575</xdr:colOff>
                    <xdr:row>7</xdr:row>
                    <xdr:rowOff>257175</xdr:rowOff>
                  </to>
                </anchor>
              </controlPr>
            </control>
          </mc:Choice>
        </mc:AlternateContent>
        <mc:AlternateContent xmlns:mc="http://schemas.openxmlformats.org/markup-compatibility/2006">
          <mc:Choice Requires="x14">
            <control shapeId="30831" r:id="rId10" name="Check Box 111">
              <controlPr defaultSize="0" autoFill="0" autoLine="0" autoPict="0">
                <anchor moveWithCells="1">
                  <from>
                    <xdr:col>11</xdr:col>
                    <xdr:colOff>9525</xdr:colOff>
                    <xdr:row>7</xdr:row>
                    <xdr:rowOff>57150</xdr:rowOff>
                  </from>
                  <to>
                    <xdr:col>12</xdr:col>
                    <xdr:colOff>19050</xdr:colOff>
                    <xdr:row>7</xdr:row>
                    <xdr:rowOff>257175</xdr:rowOff>
                  </to>
                </anchor>
              </controlPr>
            </control>
          </mc:Choice>
        </mc:AlternateContent>
        <mc:AlternateContent xmlns:mc="http://schemas.openxmlformats.org/markup-compatibility/2006">
          <mc:Choice Requires="x14">
            <control shapeId="30832" r:id="rId11" name="Check Box 112">
              <controlPr defaultSize="0" autoFill="0" autoLine="0" autoPict="0">
                <anchor moveWithCells="1">
                  <from>
                    <xdr:col>16</xdr:col>
                    <xdr:colOff>9525</xdr:colOff>
                    <xdr:row>7</xdr:row>
                    <xdr:rowOff>47625</xdr:rowOff>
                  </from>
                  <to>
                    <xdr:col>17</xdr:col>
                    <xdr:colOff>19050</xdr:colOff>
                    <xdr:row>7</xdr:row>
                    <xdr:rowOff>247650</xdr:rowOff>
                  </to>
                </anchor>
              </controlPr>
            </control>
          </mc:Choice>
        </mc:AlternateContent>
        <mc:AlternateContent xmlns:mc="http://schemas.openxmlformats.org/markup-compatibility/2006">
          <mc:Choice Requires="x14">
            <control shapeId="30833" r:id="rId12" name="Check Box 113">
              <controlPr defaultSize="0" autoFill="0" autoLine="0" autoPict="0">
                <anchor moveWithCells="1">
                  <from>
                    <xdr:col>26</xdr:col>
                    <xdr:colOff>19050</xdr:colOff>
                    <xdr:row>17</xdr:row>
                    <xdr:rowOff>19050</xdr:rowOff>
                  </from>
                  <to>
                    <xdr:col>26</xdr:col>
                    <xdr:colOff>209550</xdr:colOff>
                    <xdr:row>17</xdr:row>
                    <xdr:rowOff>209550</xdr:rowOff>
                  </to>
                </anchor>
              </controlPr>
            </control>
          </mc:Choice>
        </mc:AlternateContent>
        <mc:AlternateContent xmlns:mc="http://schemas.openxmlformats.org/markup-compatibility/2006">
          <mc:Choice Requires="x14">
            <control shapeId="30836" r:id="rId13" name="Check Box 116">
              <controlPr defaultSize="0" autoFill="0" autoLine="0" autoPict="0">
                <anchor moveWithCells="1">
                  <from>
                    <xdr:col>38</xdr:col>
                    <xdr:colOff>333375</xdr:colOff>
                    <xdr:row>18</xdr:row>
                    <xdr:rowOff>66675</xdr:rowOff>
                  </from>
                  <to>
                    <xdr:col>38</xdr:col>
                    <xdr:colOff>523875</xdr:colOff>
                    <xdr:row>19</xdr:row>
                    <xdr:rowOff>19050</xdr:rowOff>
                  </to>
                </anchor>
              </controlPr>
            </control>
          </mc:Choice>
        </mc:AlternateContent>
        <mc:AlternateContent xmlns:mc="http://schemas.openxmlformats.org/markup-compatibility/2006">
          <mc:Choice Requires="x14">
            <control shapeId="30837" r:id="rId14" name="Check Box 117">
              <controlPr defaultSize="0" autoFill="0" autoLine="0" autoPict="0">
                <anchor moveWithCells="1">
                  <from>
                    <xdr:col>38</xdr:col>
                    <xdr:colOff>609600</xdr:colOff>
                    <xdr:row>18</xdr:row>
                    <xdr:rowOff>66675</xdr:rowOff>
                  </from>
                  <to>
                    <xdr:col>39</xdr:col>
                    <xdr:colOff>114300</xdr:colOff>
                    <xdr:row>19</xdr:row>
                    <xdr:rowOff>19050</xdr:rowOff>
                  </to>
                </anchor>
              </controlPr>
            </control>
          </mc:Choice>
        </mc:AlternateContent>
        <mc:AlternateContent xmlns:mc="http://schemas.openxmlformats.org/markup-compatibility/2006">
          <mc:Choice Requires="x14">
            <control shapeId="30838" r:id="rId15" name="Check Box 118">
              <controlPr defaultSize="0" autoFill="0" autoLine="0" autoPict="0">
                <anchor moveWithCells="1">
                  <from>
                    <xdr:col>38</xdr:col>
                    <xdr:colOff>114300</xdr:colOff>
                    <xdr:row>19</xdr:row>
                    <xdr:rowOff>66675</xdr:rowOff>
                  </from>
                  <to>
                    <xdr:col>38</xdr:col>
                    <xdr:colOff>304800</xdr:colOff>
                    <xdr:row>20</xdr:row>
                    <xdr:rowOff>19050</xdr:rowOff>
                  </to>
                </anchor>
              </controlPr>
            </control>
          </mc:Choice>
        </mc:AlternateContent>
        <mc:AlternateContent xmlns:mc="http://schemas.openxmlformats.org/markup-compatibility/2006">
          <mc:Choice Requires="x14">
            <control shapeId="30839" r:id="rId16" name="Check Box 119">
              <controlPr defaultSize="0" autoFill="0" autoLine="0" autoPict="0">
                <anchor moveWithCells="1">
                  <from>
                    <xdr:col>38</xdr:col>
                    <xdr:colOff>333375</xdr:colOff>
                    <xdr:row>19</xdr:row>
                    <xdr:rowOff>66675</xdr:rowOff>
                  </from>
                  <to>
                    <xdr:col>38</xdr:col>
                    <xdr:colOff>523875</xdr:colOff>
                    <xdr:row>20</xdr:row>
                    <xdr:rowOff>19050</xdr:rowOff>
                  </to>
                </anchor>
              </controlPr>
            </control>
          </mc:Choice>
        </mc:AlternateContent>
        <mc:AlternateContent xmlns:mc="http://schemas.openxmlformats.org/markup-compatibility/2006">
          <mc:Choice Requires="x14">
            <control shapeId="30840" r:id="rId17" name="Check Box 120">
              <controlPr defaultSize="0" autoFill="0" autoLine="0" autoPict="0">
                <anchor moveWithCells="1">
                  <from>
                    <xdr:col>38</xdr:col>
                    <xdr:colOff>609600</xdr:colOff>
                    <xdr:row>19</xdr:row>
                    <xdr:rowOff>66675</xdr:rowOff>
                  </from>
                  <to>
                    <xdr:col>39</xdr:col>
                    <xdr:colOff>114300</xdr:colOff>
                    <xdr:row>20</xdr:row>
                    <xdr:rowOff>19050</xdr:rowOff>
                  </to>
                </anchor>
              </controlPr>
            </control>
          </mc:Choice>
        </mc:AlternateContent>
        <mc:AlternateContent xmlns:mc="http://schemas.openxmlformats.org/markup-compatibility/2006">
          <mc:Choice Requires="x14">
            <control shapeId="30841" r:id="rId18" name="Check Box 121">
              <controlPr defaultSize="0" autoFill="0" autoLine="0" autoPict="0">
                <anchor moveWithCells="1">
                  <from>
                    <xdr:col>38</xdr:col>
                    <xdr:colOff>114300</xdr:colOff>
                    <xdr:row>20</xdr:row>
                    <xdr:rowOff>66675</xdr:rowOff>
                  </from>
                  <to>
                    <xdr:col>38</xdr:col>
                    <xdr:colOff>304800</xdr:colOff>
                    <xdr:row>21</xdr:row>
                    <xdr:rowOff>19050</xdr:rowOff>
                  </to>
                </anchor>
              </controlPr>
            </control>
          </mc:Choice>
        </mc:AlternateContent>
        <mc:AlternateContent xmlns:mc="http://schemas.openxmlformats.org/markup-compatibility/2006">
          <mc:Choice Requires="x14">
            <control shapeId="30842" r:id="rId19" name="Check Box 122">
              <controlPr defaultSize="0" autoFill="0" autoLine="0" autoPict="0">
                <anchor moveWithCells="1">
                  <from>
                    <xdr:col>38</xdr:col>
                    <xdr:colOff>333375</xdr:colOff>
                    <xdr:row>20</xdr:row>
                    <xdr:rowOff>66675</xdr:rowOff>
                  </from>
                  <to>
                    <xdr:col>38</xdr:col>
                    <xdr:colOff>523875</xdr:colOff>
                    <xdr:row>21</xdr:row>
                    <xdr:rowOff>19050</xdr:rowOff>
                  </to>
                </anchor>
              </controlPr>
            </control>
          </mc:Choice>
        </mc:AlternateContent>
        <mc:AlternateContent xmlns:mc="http://schemas.openxmlformats.org/markup-compatibility/2006">
          <mc:Choice Requires="x14">
            <control shapeId="30843" r:id="rId20" name="Check Box 123">
              <controlPr defaultSize="0" autoFill="0" autoLine="0" autoPict="0">
                <anchor moveWithCells="1">
                  <from>
                    <xdr:col>38</xdr:col>
                    <xdr:colOff>609600</xdr:colOff>
                    <xdr:row>20</xdr:row>
                    <xdr:rowOff>66675</xdr:rowOff>
                  </from>
                  <to>
                    <xdr:col>39</xdr:col>
                    <xdr:colOff>114300</xdr:colOff>
                    <xdr:row>21</xdr:row>
                    <xdr:rowOff>19050</xdr:rowOff>
                  </to>
                </anchor>
              </controlPr>
            </control>
          </mc:Choice>
        </mc:AlternateContent>
        <mc:AlternateContent xmlns:mc="http://schemas.openxmlformats.org/markup-compatibility/2006">
          <mc:Choice Requires="x14">
            <control shapeId="30844" r:id="rId21" name="Check Box 124">
              <controlPr defaultSize="0" autoFill="0" autoLine="0" autoPict="0">
                <anchor moveWithCells="1">
                  <from>
                    <xdr:col>38</xdr:col>
                    <xdr:colOff>114300</xdr:colOff>
                    <xdr:row>21</xdr:row>
                    <xdr:rowOff>66675</xdr:rowOff>
                  </from>
                  <to>
                    <xdr:col>38</xdr:col>
                    <xdr:colOff>304800</xdr:colOff>
                    <xdr:row>22</xdr:row>
                    <xdr:rowOff>19050</xdr:rowOff>
                  </to>
                </anchor>
              </controlPr>
            </control>
          </mc:Choice>
        </mc:AlternateContent>
        <mc:AlternateContent xmlns:mc="http://schemas.openxmlformats.org/markup-compatibility/2006">
          <mc:Choice Requires="x14">
            <control shapeId="30845" r:id="rId22" name="Check Box 125">
              <controlPr defaultSize="0" autoFill="0" autoLine="0" autoPict="0">
                <anchor moveWithCells="1">
                  <from>
                    <xdr:col>38</xdr:col>
                    <xdr:colOff>333375</xdr:colOff>
                    <xdr:row>21</xdr:row>
                    <xdr:rowOff>66675</xdr:rowOff>
                  </from>
                  <to>
                    <xdr:col>38</xdr:col>
                    <xdr:colOff>523875</xdr:colOff>
                    <xdr:row>22</xdr:row>
                    <xdr:rowOff>19050</xdr:rowOff>
                  </to>
                </anchor>
              </controlPr>
            </control>
          </mc:Choice>
        </mc:AlternateContent>
        <mc:AlternateContent xmlns:mc="http://schemas.openxmlformats.org/markup-compatibility/2006">
          <mc:Choice Requires="x14">
            <control shapeId="30846" r:id="rId23" name="Check Box 126">
              <controlPr defaultSize="0" autoFill="0" autoLine="0" autoPict="0">
                <anchor moveWithCells="1">
                  <from>
                    <xdr:col>38</xdr:col>
                    <xdr:colOff>609600</xdr:colOff>
                    <xdr:row>21</xdr:row>
                    <xdr:rowOff>66675</xdr:rowOff>
                  </from>
                  <to>
                    <xdr:col>39</xdr:col>
                    <xdr:colOff>114300</xdr:colOff>
                    <xdr:row>22</xdr:row>
                    <xdr:rowOff>19050</xdr:rowOff>
                  </to>
                </anchor>
              </controlPr>
            </control>
          </mc:Choice>
        </mc:AlternateContent>
        <mc:AlternateContent xmlns:mc="http://schemas.openxmlformats.org/markup-compatibility/2006">
          <mc:Choice Requires="x14">
            <control shapeId="30847" r:id="rId24" name="Check Box 127">
              <controlPr defaultSize="0" autoFill="0" autoLine="0" autoPict="0">
                <anchor moveWithCells="1">
                  <from>
                    <xdr:col>38</xdr:col>
                    <xdr:colOff>114300</xdr:colOff>
                    <xdr:row>22</xdr:row>
                    <xdr:rowOff>66675</xdr:rowOff>
                  </from>
                  <to>
                    <xdr:col>38</xdr:col>
                    <xdr:colOff>304800</xdr:colOff>
                    <xdr:row>23</xdr:row>
                    <xdr:rowOff>19050</xdr:rowOff>
                  </to>
                </anchor>
              </controlPr>
            </control>
          </mc:Choice>
        </mc:AlternateContent>
        <mc:AlternateContent xmlns:mc="http://schemas.openxmlformats.org/markup-compatibility/2006">
          <mc:Choice Requires="x14">
            <control shapeId="30848" r:id="rId25" name="Check Box 128">
              <controlPr defaultSize="0" autoFill="0" autoLine="0" autoPict="0">
                <anchor moveWithCells="1">
                  <from>
                    <xdr:col>38</xdr:col>
                    <xdr:colOff>333375</xdr:colOff>
                    <xdr:row>22</xdr:row>
                    <xdr:rowOff>66675</xdr:rowOff>
                  </from>
                  <to>
                    <xdr:col>38</xdr:col>
                    <xdr:colOff>523875</xdr:colOff>
                    <xdr:row>23</xdr:row>
                    <xdr:rowOff>19050</xdr:rowOff>
                  </to>
                </anchor>
              </controlPr>
            </control>
          </mc:Choice>
        </mc:AlternateContent>
        <mc:AlternateContent xmlns:mc="http://schemas.openxmlformats.org/markup-compatibility/2006">
          <mc:Choice Requires="x14">
            <control shapeId="30849" r:id="rId26" name="Check Box 129">
              <controlPr defaultSize="0" autoFill="0" autoLine="0" autoPict="0">
                <anchor moveWithCells="1">
                  <from>
                    <xdr:col>38</xdr:col>
                    <xdr:colOff>609600</xdr:colOff>
                    <xdr:row>22</xdr:row>
                    <xdr:rowOff>66675</xdr:rowOff>
                  </from>
                  <to>
                    <xdr:col>39</xdr:col>
                    <xdr:colOff>114300</xdr:colOff>
                    <xdr:row>23</xdr:row>
                    <xdr:rowOff>19050</xdr:rowOff>
                  </to>
                </anchor>
              </controlPr>
            </control>
          </mc:Choice>
        </mc:AlternateContent>
        <mc:AlternateContent xmlns:mc="http://schemas.openxmlformats.org/markup-compatibility/2006">
          <mc:Choice Requires="x14">
            <control shapeId="30850" r:id="rId27" name="Check Box 130">
              <controlPr defaultSize="0" autoFill="0" autoLine="0" autoPict="0">
                <anchor moveWithCells="1">
                  <from>
                    <xdr:col>38</xdr:col>
                    <xdr:colOff>114300</xdr:colOff>
                    <xdr:row>23</xdr:row>
                    <xdr:rowOff>66675</xdr:rowOff>
                  </from>
                  <to>
                    <xdr:col>38</xdr:col>
                    <xdr:colOff>304800</xdr:colOff>
                    <xdr:row>24</xdr:row>
                    <xdr:rowOff>19050</xdr:rowOff>
                  </to>
                </anchor>
              </controlPr>
            </control>
          </mc:Choice>
        </mc:AlternateContent>
        <mc:AlternateContent xmlns:mc="http://schemas.openxmlformats.org/markup-compatibility/2006">
          <mc:Choice Requires="x14">
            <control shapeId="30851" r:id="rId28" name="Check Box 131">
              <controlPr defaultSize="0" autoFill="0" autoLine="0" autoPict="0">
                <anchor moveWithCells="1">
                  <from>
                    <xdr:col>38</xdr:col>
                    <xdr:colOff>333375</xdr:colOff>
                    <xdr:row>23</xdr:row>
                    <xdr:rowOff>66675</xdr:rowOff>
                  </from>
                  <to>
                    <xdr:col>38</xdr:col>
                    <xdr:colOff>523875</xdr:colOff>
                    <xdr:row>24</xdr:row>
                    <xdr:rowOff>19050</xdr:rowOff>
                  </to>
                </anchor>
              </controlPr>
            </control>
          </mc:Choice>
        </mc:AlternateContent>
        <mc:AlternateContent xmlns:mc="http://schemas.openxmlformats.org/markup-compatibility/2006">
          <mc:Choice Requires="x14">
            <control shapeId="30853" r:id="rId29" name="Check Box 133">
              <controlPr defaultSize="0" autoFill="0" autoLine="0" autoPict="0">
                <anchor moveWithCells="1">
                  <from>
                    <xdr:col>38</xdr:col>
                    <xdr:colOff>609600</xdr:colOff>
                    <xdr:row>23</xdr:row>
                    <xdr:rowOff>66675</xdr:rowOff>
                  </from>
                  <to>
                    <xdr:col>39</xdr:col>
                    <xdr:colOff>114300</xdr:colOff>
                    <xdr:row>24</xdr:row>
                    <xdr:rowOff>19050</xdr:rowOff>
                  </to>
                </anchor>
              </controlPr>
            </control>
          </mc:Choice>
        </mc:AlternateContent>
        <mc:AlternateContent xmlns:mc="http://schemas.openxmlformats.org/markup-compatibility/2006">
          <mc:Choice Requires="x14">
            <control shapeId="30854" r:id="rId30" name="Check Box 134">
              <controlPr defaultSize="0" autoFill="0" autoLine="0" autoPict="0">
                <anchor moveWithCells="1">
                  <from>
                    <xdr:col>38</xdr:col>
                    <xdr:colOff>114300</xdr:colOff>
                    <xdr:row>24</xdr:row>
                    <xdr:rowOff>66675</xdr:rowOff>
                  </from>
                  <to>
                    <xdr:col>38</xdr:col>
                    <xdr:colOff>304800</xdr:colOff>
                    <xdr:row>25</xdr:row>
                    <xdr:rowOff>19050</xdr:rowOff>
                  </to>
                </anchor>
              </controlPr>
            </control>
          </mc:Choice>
        </mc:AlternateContent>
        <mc:AlternateContent xmlns:mc="http://schemas.openxmlformats.org/markup-compatibility/2006">
          <mc:Choice Requires="x14">
            <control shapeId="30855" r:id="rId31" name="Check Box 135">
              <controlPr defaultSize="0" autoFill="0" autoLine="0" autoPict="0">
                <anchor moveWithCells="1">
                  <from>
                    <xdr:col>38</xdr:col>
                    <xdr:colOff>333375</xdr:colOff>
                    <xdr:row>24</xdr:row>
                    <xdr:rowOff>66675</xdr:rowOff>
                  </from>
                  <to>
                    <xdr:col>38</xdr:col>
                    <xdr:colOff>523875</xdr:colOff>
                    <xdr:row>25</xdr:row>
                    <xdr:rowOff>19050</xdr:rowOff>
                  </to>
                </anchor>
              </controlPr>
            </control>
          </mc:Choice>
        </mc:AlternateContent>
        <mc:AlternateContent xmlns:mc="http://schemas.openxmlformats.org/markup-compatibility/2006">
          <mc:Choice Requires="x14">
            <control shapeId="30856" r:id="rId32" name="Check Box 136">
              <controlPr defaultSize="0" autoFill="0" autoLine="0" autoPict="0">
                <anchor moveWithCells="1">
                  <from>
                    <xdr:col>38</xdr:col>
                    <xdr:colOff>609600</xdr:colOff>
                    <xdr:row>24</xdr:row>
                    <xdr:rowOff>66675</xdr:rowOff>
                  </from>
                  <to>
                    <xdr:col>39</xdr:col>
                    <xdr:colOff>114300</xdr:colOff>
                    <xdr:row>25</xdr:row>
                    <xdr:rowOff>19050</xdr:rowOff>
                  </to>
                </anchor>
              </controlPr>
            </control>
          </mc:Choice>
        </mc:AlternateContent>
        <mc:AlternateContent xmlns:mc="http://schemas.openxmlformats.org/markup-compatibility/2006">
          <mc:Choice Requires="x14">
            <control shapeId="30858" r:id="rId33" name="Check Box 138">
              <controlPr defaultSize="0" autoFill="0" autoLine="0" autoPict="0">
                <anchor moveWithCells="1">
                  <from>
                    <xdr:col>38</xdr:col>
                    <xdr:colOff>114300</xdr:colOff>
                    <xdr:row>25</xdr:row>
                    <xdr:rowOff>66675</xdr:rowOff>
                  </from>
                  <to>
                    <xdr:col>38</xdr:col>
                    <xdr:colOff>304800</xdr:colOff>
                    <xdr:row>26</xdr:row>
                    <xdr:rowOff>19050</xdr:rowOff>
                  </to>
                </anchor>
              </controlPr>
            </control>
          </mc:Choice>
        </mc:AlternateContent>
        <mc:AlternateContent xmlns:mc="http://schemas.openxmlformats.org/markup-compatibility/2006">
          <mc:Choice Requires="x14">
            <control shapeId="30859" r:id="rId34" name="Check Box 139">
              <controlPr defaultSize="0" autoFill="0" autoLine="0" autoPict="0">
                <anchor moveWithCells="1">
                  <from>
                    <xdr:col>38</xdr:col>
                    <xdr:colOff>333375</xdr:colOff>
                    <xdr:row>25</xdr:row>
                    <xdr:rowOff>66675</xdr:rowOff>
                  </from>
                  <to>
                    <xdr:col>38</xdr:col>
                    <xdr:colOff>523875</xdr:colOff>
                    <xdr:row>26</xdr:row>
                    <xdr:rowOff>19050</xdr:rowOff>
                  </to>
                </anchor>
              </controlPr>
            </control>
          </mc:Choice>
        </mc:AlternateContent>
        <mc:AlternateContent xmlns:mc="http://schemas.openxmlformats.org/markup-compatibility/2006">
          <mc:Choice Requires="x14">
            <control shapeId="30861" r:id="rId35" name="Check Box 141">
              <controlPr defaultSize="0" autoFill="0" autoLine="0" autoPict="0">
                <anchor moveWithCells="1">
                  <from>
                    <xdr:col>38</xdr:col>
                    <xdr:colOff>609600</xdr:colOff>
                    <xdr:row>25</xdr:row>
                    <xdr:rowOff>66675</xdr:rowOff>
                  </from>
                  <to>
                    <xdr:col>39</xdr:col>
                    <xdr:colOff>114300</xdr:colOff>
                    <xdr:row>26</xdr:row>
                    <xdr:rowOff>19050</xdr:rowOff>
                  </to>
                </anchor>
              </controlPr>
            </control>
          </mc:Choice>
        </mc:AlternateContent>
        <mc:AlternateContent xmlns:mc="http://schemas.openxmlformats.org/markup-compatibility/2006">
          <mc:Choice Requires="x14">
            <control shapeId="30862" r:id="rId36" name="Check Box 142">
              <controlPr defaultSize="0" autoFill="0" autoLine="0" autoPict="0">
                <anchor moveWithCells="1">
                  <from>
                    <xdr:col>38</xdr:col>
                    <xdr:colOff>114300</xdr:colOff>
                    <xdr:row>26</xdr:row>
                    <xdr:rowOff>66675</xdr:rowOff>
                  </from>
                  <to>
                    <xdr:col>38</xdr:col>
                    <xdr:colOff>304800</xdr:colOff>
                    <xdr:row>27</xdr:row>
                    <xdr:rowOff>19050</xdr:rowOff>
                  </to>
                </anchor>
              </controlPr>
            </control>
          </mc:Choice>
        </mc:AlternateContent>
        <mc:AlternateContent xmlns:mc="http://schemas.openxmlformats.org/markup-compatibility/2006">
          <mc:Choice Requires="x14">
            <control shapeId="30863" r:id="rId37" name="Check Box 143">
              <controlPr defaultSize="0" autoFill="0" autoLine="0" autoPict="0">
                <anchor moveWithCells="1">
                  <from>
                    <xdr:col>38</xdr:col>
                    <xdr:colOff>333375</xdr:colOff>
                    <xdr:row>26</xdr:row>
                    <xdr:rowOff>66675</xdr:rowOff>
                  </from>
                  <to>
                    <xdr:col>38</xdr:col>
                    <xdr:colOff>523875</xdr:colOff>
                    <xdr:row>27</xdr:row>
                    <xdr:rowOff>19050</xdr:rowOff>
                  </to>
                </anchor>
              </controlPr>
            </control>
          </mc:Choice>
        </mc:AlternateContent>
        <mc:AlternateContent xmlns:mc="http://schemas.openxmlformats.org/markup-compatibility/2006">
          <mc:Choice Requires="x14">
            <control shapeId="30864" r:id="rId38" name="Check Box 144">
              <controlPr defaultSize="0" autoFill="0" autoLine="0" autoPict="0">
                <anchor moveWithCells="1">
                  <from>
                    <xdr:col>38</xdr:col>
                    <xdr:colOff>609600</xdr:colOff>
                    <xdr:row>26</xdr:row>
                    <xdr:rowOff>66675</xdr:rowOff>
                  </from>
                  <to>
                    <xdr:col>39</xdr:col>
                    <xdr:colOff>114300</xdr:colOff>
                    <xdr:row>27</xdr:row>
                    <xdr:rowOff>19050</xdr:rowOff>
                  </to>
                </anchor>
              </controlPr>
            </control>
          </mc:Choice>
        </mc:AlternateContent>
        <mc:AlternateContent xmlns:mc="http://schemas.openxmlformats.org/markup-compatibility/2006">
          <mc:Choice Requires="x14">
            <control shapeId="30866" r:id="rId39" name="Check Box 146">
              <controlPr defaultSize="0" autoFill="0" autoLine="0" autoPict="0">
                <anchor moveWithCells="1">
                  <from>
                    <xdr:col>38</xdr:col>
                    <xdr:colOff>114300</xdr:colOff>
                    <xdr:row>27</xdr:row>
                    <xdr:rowOff>66675</xdr:rowOff>
                  </from>
                  <to>
                    <xdr:col>38</xdr:col>
                    <xdr:colOff>304800</xdr:colOff>
                    <xdr:row>28</xdr:row>
                    <xdr:rowOff>19050</xdr:rowOff>
                  </to>
                </anchor>
              </controlPr>
            </control>
          </mc:Choice>
        </mc:AlternateContent>
        <mc:AlternateContent xmlns:mc="http://schemas.openxmlformats.org/markup-compatibility/2006">
          <mc:Choice Requires="x14">
            <control shapeId="30867" r:id="rId40" name="Check Box 147">
              <controlPr defaultSize="0" autoFill="0" autoLine="0" autoPict="0">
                <anchor moveWithCells="1">
                  <from>
                    <xdr:col>38</xdr:col>
                    <xdr:colOff>333375</xdr:colOff>
                    <xdr:row>27</xdr:row>
                    <xdr:rowOff>66675</xdr:rowOff>
                  </from>
                  <to>
                    <xdr:col>38</xdr:col>
                    <xdr:colOff>523875</xdr:colOff>
                    <xdr:row>28</xdr:row>
                    <xdr:rowOff>19050</xdr:rowOff>
                  </to>
                </anchor>
              </controlPr>
            </control>
          </mc:Choice>
        </mc:AlternateContent>
        <mc:AlternateContent xmlns:mc="http://schemas.openxmlformats.org/markup-compatibility/2006">
          <mc:Choice Requires="x14">
            <control shapeId="30868" r:id="rId41" name="Check Box 148">
              <controlPr defaultSize="0" autoFill="0" autoLine="0" autoPict="0">
                <anchor moveWithCells="1">
                  <from>
                    <xdr:col>38</xdr:col>
                    <xdr:colOff>609600</xdr:colOff>
                    <xdr:row>27</xdr:row>
                    <xdr:rowOff>66675</xdr:rowOff>
                  </from>
                  <to>
                    <xdr:col>39</xdr:col>
                    <xdr:colOff>114300</xdr:colOff>
                    <xdr:row>28</xdr:row>
                    <xdr:rowOff>19050</xdr:rowOff>
                  </to>
                </anchor>
              </controlPr>
            </control>
          </mc:Choice>
        </mc:AlternateContent>
        <mc:AlternateContent xmlns:mc="http://schemas.openxmlformats.org/markup-compatibility/2006">
          <mc:Choice Requires="x14">
            <control shapeId="30869" r:id="rId42" name="Check Box 149">
              <controlPr defaultSize="0" autoFill="0" autoLine="0" autoPict="0">
                <anchor moveWithCells="1">
                  <from>
                    <xdr:col>38</xdr:col>
                    <xdr:colOff>114300</xdr:colOff>
                    <xdr:row>28</xdr:row>
                    <xdr:rowOff>66675</xdr:rowOff>
                  </from>
                  <to>
                    <xdr:col>38</xdr:col>
                    <xdr:colOff>304800</xdr:colOff>
                    <xdr:row>29</xdr:row>
                    <xdr:rowOff>19050</xdr:rowOff>
                  </to>
                </anchor>
              </controlPr>
            </control>
          </mc:Choice>
        </mc:AlternateContent>
        <mc:AlternateContent xmlns:mc="http://schemas.openxmlformats.org/markup-compatibility/2006">
          <mc:Choice Requires="x14">
            <control shapeId="30870" r:id="rId43" name="Check Box 150">
              <controlPr defaultSize="0" autoFill="0" autoLine="0" autoPict="0">
                <anchor moveWithCells="1">
                  <from>
                    <xdr:col>38</xdr:col>
                    <xdr:colOff>333375</xdr:colOff>
                    <xdr:row>28</xdr:row>
                    <xdr:rowOff>66675</xdr:rowOff>
                  </from>
                  <to>
                    <xdr:col>38</xdr:col>
                    <xdr:colOff>523875</xdr:colOff>
                    <xdr:row>29</xdr:row>
                    <xdr:rowOff>19050</xdr:rowOff>
                  </to>
                </anchor>
              </controlPr>
            </control>
          </mc:Choice>
        </mc:AlternateContent>
        <mc:AlternateContent xmlns:mc="http://schemas.openxmlformats.org/markup-compatibility/2006">
          <mc:Choice Requires="x14">
            <control shapeId="30871" r:id="rId44" name="Check Box 151">
              <controlPr defaultSize="0" autoFill="0" autoLine="0" autoPict="0">
                <anchor moveWithCells="1">
                  <from>
                    <xdr:col>38</xdr:col>
                    <xdr:colOff>609600</xdr:colOff>
                    <xdr:row>28</xdr:row>
                    <xdr:rowOff>66675</xdr:rowOff>
                  </from>
                  <to>
                    <xdr:col>39</xdr:col>
                    <xdr:colOff>114300</xdr:colOff>
                    <xdr:row>29</xdr:row>
                    <xdr:rowOff>19050</xdr:rowOff>
                  </to>
                </anchor>
              </controlPr>
            </control>
          </mc:Choice>
        </mc:AlternateContent>
        <mc:AlternateContent xmlns:mc="http://schemas.openxmlformats.org/markup-compatibility/2006">
          <mc:Choice Requires="x14">
            <control shapeId="30872" r:id="rId45" name="Check Box 152">
              <controlPr defaultSize="0" autoFill="0" autoLine="0" autoPict="0">
                <anchor moveWithCells="1">
                  <from>
                    <xdr:col>38</xdr:col>
                    <xdr:colOff>114300</xdr:colOff>
                    <xdr:row>29</xdr:row>
                    <xdr:rowOff>66675</xdr:rowOff>
                  </from>
                  <to>
                    <xdr:col>38</xdr:col>
                    <xdr:colOff>304800</xdr:colOff>
                    <xdr:row>30</xdr:row>
                    <xdr:rowOff>19050</xdr:rowOff>
                  </to>
                </anchor>
              </controlPr>
            </control>
          </mc:Choice>
        </mc:AlternateContent>
        <mc:AlternateContent xmlns:mc="http://schemas.openxmlformats.org/markup-compatibility/2006">
          <mc:Choice Requires="x14">
            <control shapeId="30873" r:id="rId46" name="Check Box 153">
              <controlPr defaultSize="0" autoFill="0" autoLine="0" autoPict="0">
                <anchor moveWithCells="1">
                  <from>
                    <xdr:col>38</xdr:col>
                    <xdr:colOff>333375</xdr:colOff>
                    <xdr:row>29</xdr:row>
                    <xdr:rowOff>66675</xdr:rowOff>
                  </from>
                  <to>
                    <xdr:col>38</xdr:col>
                    <xdr:colOff>523875</xdr:colOff>
                    <xdr:row>30</xdr:row>
                    <xdr:rowOff>19050</xdr:rowOff>
                  </to>
                </anchor>
              </controlPr>
            </control>
          </mc:Choice>
        </mc:AlternateContent>
        <mc:AlternateContent xmlns:mc="http://schemas.openxmlformats.org/markup-compatibility/2006">
          <mc:Choice Requires="x14">
            <control shapeId="30874" r:id="rId47" name="Check Box 154">
              <controlPr defaultSize="0" autoFill="0" autoLine="0" autoPict="0">
                <anchor moveWithCells="1">
                  <from>
                    <xdr:col>38</xdr:col>
                    <xdr:colOff>609600</xdr:colOff>
                    <xdr:row>29</xdr:row>
                    <xdr:rowOff>66675</xdr:rowOff>
                  </from>
                  <to>
                    <xdr:col>39</xdr:col>
                    <xdr:colOff>114300</xdr:colOff>
                    <xdr:row>30</xdr:row>
                    <xdr:rowOff>19050</xdr:rowOff>
                  </to>
                </anchor>
              </controlPr>
            </control>
          </mc:Choice>
        </mc:AlternateContent>
        <mc:AlternateContent xmlns:mc="http://schemas.openxmlformats.org/markup-compatibility/2006">
          <mc:Choice Requires="x14">
            <control shapeId="30875" r:id="rId48" name="Check Box 155">
              <controlPr defaultSize="0" autoFill="0" autoLine="0" autoPict="0">
                <anchor moveWithCells="1">
                  <from>
                    <xdr:col>38</xdr:col>
                    <xdr:colOff>114300</xdr:colOff>
                    <xdr:row>30</xdr:row>
                    <xdr:rowOff>66675</xdr:rowOff>
                  </from>
                  <to>
                    <xdr:col>38</xdr:col>
                    <xdr:colOff>304800</xdr:colOff>
                    <xdr:row>31</xdr:row>
                    <xdr:rowOff>19050</xdr:rowOff>
                  </to>
                </anchor>
              </controlPr>
            </control>
          </mc:Choice>
        </mc:AlternateContent>
        <mc:AlternateContent xmlns:mc="http://schemas.openxmlformats.org/markup-compatibility/2006">
          <mc:Choice Requires="x14">
            <control shapeId="30879" r:id="rId49" name="Check Box 159">
              <controlPr defaultSize="0" autoFill="0" autoLine="0" autoPict="0">
                <anchor moveWithCells="1">
                  <from>
                    <xdr:col>38</xdr:col>
                    <xdr:colOff>114300</xdr:colOff>
                    <xdr:row>31</xdr:row>
                    <xdr:rowOff>66675</xdr:rowOff>
                  </from>
                  <to>
                    <xdr:col>38</xdr:col>
                    <xdr:colOff>304800</xdr:colOff>
                    <xdr:row>32</xdr:row>
                    <xdr:rowOff>19050</xdr:rowOff>
                  </to>
                </anchor>
              </controlPr>
            </control>
          </mc:Choice>
        </mc:AlternateContent>
        <mc:AlternateContent xmlns:mc="http://schemas.openxmlformats.org/markup-compatibility/2006">
          <mc:Choice Requires="x14">
            <control shapeId="30880" r:id="rId50" name="Check Box 160">
              <controlPr defaultSize="0" autoFill="0" autoLine="0" autoPict="0">
                <anchor moveWithCells="1">
                  <from>
                    <xdr:col>38</xdr:col>
                    <xdr:colOff>333375</xdr:colOff>
                    <xdr:row>31</xdr:row>
                    <xdr:rowOff>66675</xdr:rowOff>
                  </from>
                  <to>
                    <xdr:col>38</xdr:col>
                    <xdr:colOff>523875</xdr:colOff>
                    <xdr:row>32</xdr:row>
                    <xdr:rowOff>19050</xdr:rowOff>
                  </to>
                </anchor>
              </controlPr>
            </control>
          </mc:Choice>
        </mc:AlternateContent>
        <mc:AlternateContent xmlns:mc="http://schemas.openxmlformats.org/markup-compatibility/2006">
          <mc:Choice Requires="x14">
            <control shapeId="30881" r:id="rId51" name="Check Box 161">
              <controlPr defaultSize="0" autoFill="0" autoLine="0" autoPict="0">
                <anchor moveWithCells="1">
                  <from>
                    <xdr:col>38</xdr:col>
                    <xdr:colOff>609600</xdr:colOff>
                    <xdr:row>31</xdr:row>
                    <xdr:rowOff>66675</xdr:rowOff>
                  </from>
                  <to>
                    <xdr:col>39</xdr:col>
                    <xdr:colOff>114300</xdr:colOff>
                    <xdr:row>32</xdr:row>
                    <xdr:rowOff>19050</xdr:rowOff>
                  </to>
                </anchor>
              </controlPr>
            </control>
          </mc:Choice>
        </mc:AlternateContent>
        <mc:AlternateContent xmlns:mc="http://schemas.openxmlformats.org/markup-compatibility/2006">
          <mc:Choice Requires="x14">
            <control shapeId="30882" r:id="rId52" name="Check Box 162">
              <controlPr defaultSize="0" autoFill="0" autoLine="0" autoPict="0">
                <anchor moveWithCells="1">
                  <from>
                    <xdr:col>38</xdr:col>
                    <xdr:colOff>114300</xdr:colOff>
                    <xdr:row>32</xdr:row>
                    <xdr:rowOff>66675</xdr:rowOff>
                  </from>
                  <to>
                    <xdr:col>38</xdr:col>
                    <xdr:colOff>304800</xdr:colOff>
                    <xdr:row>33</xdr:row>
                    <xdr:rowOff>19050</xdr:rowOff>
                  </to>
                </anchor>
              </controlPr>
            </control>
          </mc:Choice>
        </mc:AlternateContent>
        <mc:AlternateContent xmlns:mc="http://schemas.openxmlformats.org/markup-compatibility/2006">
          <mc:Choice Requires="x14">
            <control shapeId="30883" r:id="rId53" name="Check Box 163">
              <controlPr defaultSize="0" autoFill="0" autoLine="0" autoPict="0">
                <anchor moveWithCells="1">
                  <from>
                    <xdr:col>38</xdr:col>
                    <xdr:colOff>333375</xdr:colOff>
                    <xdr:row>32</xdr:row>
                    <xdr:rowOff>66675</xdr:rowOff>
                  </from>
                  <to>
                    <xdr:col>38</xdr:col>
                    <xdr:colOff>523875</xdr:colOff>
                    <xdr:row>33</xdr:row>
                    <xdr:rowOff>19050</xdr:rowOff>
                  </to>
                </anchor>
              </controlPr>
            </control>
          </mc:Choice>
        </mc:AlternateContent>
        <mc:AlternateContent xmlns:mc="http://schemas.openxmlformats.org/markup-compatibility/2006">
          <mc:Choice Requires="x14">
            <control shapeId="30884" r:id="rId54" name="Check Box 164">
              <controlPr defaultSize="0" autoFill="0" autoLine="0" autoPict="0">
                <anchor moveWithCells="1">
                  <from>
                    <xdr:col>38</xdr:col>
                    <xdr:colOff>609600</xdr:colOff>
                    <xdr:row>32</xdr:row>
                    <xdr:rowOff>66675</xdr:rowOff>
                  </from>
                  <to>
                    <xdr:col>39</xdr:col>
                    <xdr:colOff>114300</xdr:colOff>
                    <xdr:row>33</xdr:row>
                    <xdr:rowOff>19050</xdr:rowOff>
                  </to>
                </anchor>
              </controlPr>
            </control>
          </mc:Choice>
        </mc:AlternateContent>
        <mc:AlternateContent xmlns:mc="http://schemas.openxmlformats.org/markup-compatibility/2006">
          <mc:Choice Requires="x14">
            <control shapeId="30885" r:id="rId55" name="Check Box 165">
              <controlPr defaultSize="0" autoFill="0" autoLine="0" autoPict="0">
                <anchor moveWithCells="1">
                  <from>
                    <xdr:col>38</xdr:col>
                    <xdr:colOff>114300</xdr:colOff>
                    <xdr:row>33</xdr:row>
                    <xdr:rowOff>66675</xdr:rowOff>
                  </from>
                  <to>
                    <xdr:col>38</xdr:col>
                    <xdr:colOff>304800</xdr:colOff>
                    <xdr:row>34</xdr:row>
                    <xdr:rowOff>19050</xdr:rowOff>
                  </to>
                </anchor>
              </controlPr>
            </control>
          </mc:Choice>
        </mc:AlternateContent>
        <mc:AlternateContent xmlns:mc="http://schemas.openxmlformats.org/markup-compatibility/2006">
          <mc:Choice Requires="x14">
            <control shapeId="30886" r:id="rId56" name="Check Box 166">
              <controlPr defaultSize="0" autoFill="0" autoLine="0" autoPict="0">
                <anchor moveWithCells="1">
                  <from>
                    <xdr:col>38</xdr:col>
                    <xdr:colOff>333375</xdr:colOff>
                    <xdr:row>33</xdr:row>
                    <xdr:rowOff>66675</xdr:rowOff>
                  </from>
                  <to>
                    <xdr:col>38</xdr:col>
                    <xdr:colOff>523875</xdr:colOff>
                    <xdr:row>34</xdr:row>
                    <xdr:rowOff>19050</xdr:rowOff>
                  </to>
                </anchor>
              </controlPr>
            </control>
          </mc:Choice>
        </mc:AlternateContent>
        <mc:AlternateContent xmlns:mc="http://schemas.openxmlformats.org/markup-compatibility/2006">
          <mc:Choice Requires="x14">
            <control shapeId="30887" r:id="rId57" name="Check Box 167">
              <controlPr defaultSize="0" autoFill="0" autoLine="0" autoPict="0">
                <anchor moveWithCells="1">
                  <from>
                    <xdr:col>38</xdr:col>
                    <xdr:colOff>609600</xdr:colOff>
                    <xdr:row>33</xdr:row>
                    <xdr:rowOff>66675</xdr:rowOff>
                  </from>
                  <to>
                    <xdr:col>39</xdr:col>
                    <xdr:colOff>114300</xdr:colOff>
                    <xdr:row>34</xdr:row>
                    <xdr:rowOff>19050</xdr:rowOff>
                  </to>
                </anchor>
              </controlPr>
            </control>
          </mc:Choice>
        </mc:AlternateContent>
        <mc:AlternateContent xmlns:mc="http://schemas.openxmlformats.org/markup-compatibility/2006">
          <mc:Choice Requires="x14">
            <control shapeId="30888" r:id="rId58" name="Check Box 168">
              <controlPr defaultSize="0" autoFill="0" autoLine="0" autoPict="0">
                <anchor moveWithCells="1">
                  <from>
                    <xdr:col>38</xdr:col>
                    <xdr:colOff>114300</xdr:colOff>
                    <xdr:row>34</xdr:row>
                    <xdr:rowOff>66675</xdr:rowOff>
                  </from>
                  <to>
                    <xdr:col>38</xdr:col>
                    <xdr:colOff>304800</xdr:colOff>
                    <xdr:row>35</xdr:row>
                    <xdr:rowOff>19050</xdr:rowOff>
                  </to>
                </anchor>
              </controlPr>
            </control>
          </mc:Choice>
        </mc:AlternateContent>
        <mc:AlternateContent xmlns:mc="http://schemas.openxmlformats.org/markup-compatibility/2006">
          <mc:Choice Requires="x14">
            <control shapeId="30889" r:id="rId59" name="Check Box 169">
              <controlPr defaultSize="0" autoFill="0" autoLine="0" autoPict="0">
                <anchor moveWithCells="1">
                  <from>
                    <xdr:col>38</xdr:col>
                    <xdr:colOff>333375</xdr:colOff>
                    <xdr:row>34</xdr:row>
                    <xdr:rowOff>66675</xdr:rowOff>
                  </from>
                  <to>
                    <xdr:col>38</xdr:col>
                    <xdr:colOff>523875</xdr:colOff>
                    <xdr:row>35</xdr:row>
                    <xdr:rowOff>19050</xdr:rowOff>
                  </to>
                </anchor>
              </controlPr>
            </control>
          </mc:Choice>
        </mc:AlternateContent>
        <mc:AlternateContent xmlns:mc="http://schemas.openxmlformats.org/markup-compatibility/2006">
          <mc:Choice Requires="x14">
            <control shapeId="30890" r:id="rId60" name="Check Box 170">
              <controlPr defaultSize="0" autoFill="0" autoLine="0" autoPict="0">
                <anchor moveWithCells="1">
                  <from>
                    <xdr:col>38</xdr:col>
                    <xdr:colOff>609600</xdr:colOff>
                    <xdr:row>34</xdr:row>
                    <xdr:rowOff>66675</xdr:rowOff>
                  </from>
                  <to>
                    <xdr:col>39</xdr:col>
                    <xdr:colOff>114300</xdr:colOff>
                    <xdr:row>35</xdr:row>
                    <xdr:rowOff>19050</xdr:rowOff>
                  </to>
                </anchor>
              </controlPr>
            </control>
          </mc:Choice>
        </mc:AlternateContent>
        <mc:AlternateContent xmlns:mc="http://schemas.openxmlformats.org/markup-compatibility/2006">
          <mc:Choice Requires="x14">
            <control shapeId="30891" r:id="rId61" name="Check Box 171">
              <controlPr defaultSize="0" autoFill="0" autoLine="0" autoPict="0">
                <anchor moveWithCells="1">
                  <from>
                    <xdr:col>38</xdr:col>
                    <xdr:colOff>114300</xdr:colOff>
                    <xdr:row>35</xdr:row>
                    <xdr:rowOff>66675</xdr:rowOff>
                  </from>
                  <to>
                    <xdr:col>38</xdr:col>
                    <xdr:colOff>304800</xdr:colOff>
                    <xdr:row>36</xdr:row>
                    <xdr:rowOff>19050</xdr:rowOff>
                  </to>
                </anchor>
              </controlPr>
            </control>
          </mc:Choice>
        </mc:AlternateContent>
        <mc:AlternateContent xmlns:mc="http://schemas.openxmlformats.org/markup-compatibility/2006">
          <mc:Choice Requires="x14">
            <control shapeId="30892" r:id="rId62" name="Check Box 172">
              <controlPr defaultSize="0" autoFill="0" autoLine="0" autoPict="0">
                <anchor moveWithCells="1">
                  <from>
                    <xdr:col>38</xdr:col>
                    <xdr:colOff>333375</xdr:colOff>
                    <xdr:row>35</xdr:row>
                    <xdr:rowOff>66675</xdr:rowOff>
                  </from>
                  <to>
                    <xdr:col>38</xdr:col>
                    <xdr:colOff>523875</xdr:colOff>
                    <xdr:row>36</xdr:row>
                    <xdr:rowOff>19050</xdr:rowOff>
                  </to>
                </anchor>
              </controlPr>
            </control>
          </mc:Choice>
        </mc:AlternateContent>
        <mc:AlternateContent xmlns:mc="http://schemas.openxmlformats.org/markup-compatibility/2006">
          <mc:Choice Requires="x14">
            <control shapeId="30893" r:id="rId63" name="Check Box 173">
              <controlPr defaultSize="0" autoFill="0" autoLine="0" autoPict="0">
                <anchor moveWithCells="1">
                  <from>
                    <xdr:col>38</xdr:col>
                    <xdr:colOff>609600</xdr:colOff>
                    <xdr:row>35</xdr:row>
                    <xdr:rowOff>66675</xdr:rowOff>
                  </from>
                  <to>
                    <xdr:col>39</xdr:col>
                    <xdr:colOff>114300</xdr:colOff>
                    <xdr:row>36</xdr:row>
                    <xdr:rowOff>19050</xdr:rowOff>
                  </to>
                </anchor>
              </controlPr>
            </control>
          </mc:Choice>
        </mc:AlternateContent>
        <mc:AlternateContent xmlns:mc="http://schemas.openxmlformats.org/markup-compatibility/2006">
          <mc:Choice Requires="x14">
            <control shapeId="30894" r:id="rId64" name="Check Box 174">
              <controlPr defaultSize="0" autoFill="0" autoLine="0" autoPict="0">
                <anchor moveWithCells="1">
                  <from>
                    <xdr:col>38</xdr:col>
                    <xdr:colOff>114300</xdr:colOff>
                    <xdr:row>36</xdr:row>
                    <xdr:rowOff>66675</xdr:rowOff>
                  </from>
                  <to>
                    <xdr:col>38</xdr:col>
                    <xdr:colOff>304800</xdr:colOff>
                    <xdr:row>37</xdr:row>
                    <xdr:rowOff>19050</xdr:rowOff>
                  </to>
                </anchor>
              </controlPr>
            </control>
          </mc:Choice>
        </mc:AlternateContent>
        <mc:AlternateContent xmlns:mc="http://schemas.openxmlformats.org/markup-compatibility/2006">
          <mc:Choice Requires="x14">
            <control shapeId="30895" r:id="rId65" name="Check Box 175">
              <controlPr defaultSize="0" autoFill="0" autoLine="0" autoPict="0">
                <anchor moveWithCells="1">
                  <from>
                    <xdr:col>38</xdr:col>
                    <xdr:colOff>333375</xdr:colOff>
                    <xdr:row>36</xdr:row>
                    <xdr:rowOff>66675</xdr:rowOff>
                  </from>
                  <to>
                    <xdr:col>38</xdr:col>
                    <xdr:colOff>523875</xdr:colOff>
                    <xdr:row>37</xdr:row>
                    <xdr:rowOff>19050</xdr:rowOff>
                  </to>
                </anchor>
              </controlPr>
            </control>
          </mc:Choice>
        </mc:AlternateContent>
        <mc:AlternateContent xmlns:mc="http://schemas.openxmlformats.org/markup-compatibility/2006">
          <mc:Choice Requires="x14">
            <control shapeId="30896" r:id="rId66" name="Check Box 176">
              <controlPr defaultSize="0" autoFill="0" autoLine="0" autoPict="0">
                <anchor moveWithCells="1">
                  <from>
                    <xdr:col>38</xdr:col>
                    <xdr:colOff>609600</xdr:colOff>
                    <xdr:row>36</xdr:row>
                    <xdr:rowOff>66675</xdr:rowOff>
                  </from>
                  <to>
                    <xdr:col>39</xdr:col>
                    <xdr:colOff>114300</xdr:colOff>
                    <xdr:row>37</xdr:row>
                    <xdr:rowOff>19050</xdr:rowOff>
                  </to>
                </anchor>
              </controlPr>
            </control>
          </mc:Choice>
        </mc:AlternateContent>
        <mc:AlternateContent xmlns:mc="http://schemas.openxmlformats.org/markup-compatibility/2006">
          <mc:Choice Requires="x14">
            <control shapeId="30897" r:id="rId67" name="Check Box 177">
              <controlPr defaultSize="0" autoFill="0" autoLine="0" autoPict="0">
                <anchor moveWithCells="1">
                  <from>
                    <xdr:col>38</xdr:col>
                    <xdr:colOff>114300</xdr:colOff>
                    <xdr:row>37</xdr:row>
                    <xdr:rowOff>66675</xdr:rowOff>
                  </from>
                  <to>
                    <xdr:col>38</xdr:col>
                    <xdr:colOff>304800</xdr:colOff>
                    <xdr:row>38</xdr:row>
                    <xdr:rowOff>19050</xdr:rowOff>
                  </to>
                </anchor>
              </controlPr>
            </control>
          </mc:Choice>
        </mc:AlternateContent>
        <mc:AlternateContent xmlns:mc="http://schemas.openxmlformats.org/markup-compatibility/2006">
          <mc:Choice Requires="x14">
            <control shapeId="30898" r:id="rId68" name="Check Box 178">
              <controlPr defaultSize="0" autoFill="0" autoLine="0" autoPict="0">
                <anchor moveWithCells="1">
                  <from>
                    <xdr:col>38</xdr:col>
                    <xdr:colOff>333375</xdr:colOff>
                    <xdr:row>37</xdr:row>
                    <xdr:rowOff>66675</xdr:rowOff>
                  </from>
                  <to>
                    <xdr:col>38</xdr:col>
                    <xdr:colOff>523875</xdr:colOff>
                    <xdr:row>38</xdr:row>
                    <xdr:rowOff>19050</xdr:rowOff>
                  </to>
                </anchor>
              </controlPr>
            </control>
          </mc:Choice>
        </mc:AlternateContent>
        <mc:AlternateContent xmlns:mc="http://schemas.openxmlformats.org/markup-compatibility/2006">
          <mc:Choice Requires="x14">
            <control shapeId="30899" r:id="rId69" name="Check Box 179">
              <controlPr defaultSize="0" autoFill="0" autoLine="0" autoPict="0">
                <anchor moveWithCells="1">
                  <from>
                    <xdr:col>38</xdr:col>
                    <xdr:colOff>609600</xdr:colOff>
                    <xdr:row>37</xdr:row>
                    <xdr:rowOff>66675</xdr:rowOff>
                  </from>
                  <to>
                    <xdr:col>39</xdr:col>
                    <xdr:colOff>114300</xdr:colOff>
                    <xdr:row>38</xdr:row>
                    <xdr:rowOff>19050</xdr:rowOff>
                  </to>
                </anchor>
              </controlPr>
            </control>
          </mc:Choice>
        </mc:AlternateContent>
        <mc:AlternateContent xmlns:mc="http://schemas.openxmlformats.org/markup-compatibility/2006">
          <mc:Choice Requires="x14">
            <control shapeId="30900" r:id="rId70" name="Check Box 180">
              <controlPr defaultSize="0" autoFill="0" autoLine="0" autoPict="0">
                <anchor moveWithCells="1">
                  <from>
                    <xdr:col>38</xdr:col>
                    <xdr:colOff>114300</xdr:colOff>
                    <xdr:row>38</xdr:row>
                    <xdr:rowOff>66675</xdr:rowOff>
                  </from>
                  <to>
                    <xdr:col>38</xdr:col>
                    <xdr:colOff>304800</xdr:colOff>
                    <xdr:row>39</xdr:row>
                    <xdr:rowOff>19050</xdr:rowOff>
                  </to>
                </anchor>
              </controlPr>
            </control>
          </mc:Choice>
        </mc:AlternateContent>
        <mc:AlternateContent xmlns:mc="http://schemas.openxmlformats.org/markup-compatibility/2006">
          <mc:Choice Requires="x14">
            <control shapeId="30901" r:id="rId71" name="Check Box 181">
              <controlPr defaultSize="0" autoFill="0" autoLine="0" autoPict="0">
                <anchor moveWithCells="1">
                  <from>
                    <xdr:col>38</xdr:col>
                    <xdr:colOff>333375</xdr:colOff>
                    <xdr:row>38</xdr:row>
                    <xdr:rowOff>66675</xdr:rowOff>
                  </from>
                  <to>
                    <xdr:col>38</xdr:col>
                    <xdr:colOff>523875</xdr:colOff>
                    <xdr:row>39</xdr:row>
                    <xdr:rowOff>19050</xdr:rowOff>
                  </to>
                </anchor>
              </controlPr>
            </control>
          </mc:Choice>
        </mc:AlternateContent>
        <mc:AlternateContent xmlns:mc="http://schemas.openxmlformats.org/markup-compatibility/2006">
          <mc:Choice Requires="x14">
            <control shapeId="30902" r:id="rId72" name="Check Box 182">
              <controlPr defaultSize="0" autoFill="0" autoLine="0" autoPict="0">
                <anchor moveWithCells="1">
                  <from>
                    <xdr:col>38</xdr:col>
                    <xdr:colOff>609600</xdr:colOff>
                    <xdr:row>38</xdr:row>
                    <xdr:rowOff>66675</xdr:rowOff>
                  </from>
                  <to>
                    <xdr:col>39</xdr:col>
                    <xdr:colOff>114300</xdr:colOff>
                    <xdr:row>39</xdr:row>
                    <xdr:rowOff>19050</xdr:rowOff>
                  </to>
                </anchor>
              </controlPr>
            </control>
          </mc:Choice>
        </mc:AlternateContent>
        <mc:AlternateContent xmlns:mc="http://schemas.openxmlformats.org/markup-compatibility/2006">
          <mc:Choice Requires="x14">
            <control shapeId="30903" r:id="rId73" name="Check Box 183">
              <controlPr defaultSize="0" autoFill="0" autoLine="0" autoPict="0">
                <anchor moveWithCells="1">
                  <from>
                    <xdr:col>38</xdr:col>
                    <xdr:colOff>114300</xdr:colOff>
                    <xdr:row>39</xdr:row>
                    <xdr:rowOff>66675</xdr:rowOff>
                  </from>
                  <to>
                    <xdr:col>38</xdr:col>
                    <xdr:colOff>304800</xdr:colOff>
                    <xdr:row>40</xdr:row>
                    <xdr:rowOff>19050</xdr:rowOff>
                  </to>
                </anchor>
              </controlPr>
            </control>
          </mc:Choice>
        </mc:AlternateContent>
        <mc:AlternateContent xmlns:mc="http://schemas.openxmlformats.org/markup-compatibility/2006">
          <mc:Choice Requires="x14">
            <control shapeId="30904" r:id="rId74" name="Check Box 184">
              <controlPr defaultSize="0" autoFill="0" autoLine="0" autoPict="0">
                <anchor moveWithCells="1">
                  <from>
                    <xdr:col>38</xdr:col>
                    <xdr:colOff>333375</xdr:colOff>
                    <xdr:row>39</xdr:row>
                    <xdr:rowOff>66675</xdr:rowOff>
                  </from>
                  <to>
                    <xdr:col>38</xdr:col>
                    <xdr:colOff>523875</xdr:colOff>
                    <xdr:row>40</xdr:row>
                    <xdr:rowOff>19050</xdr:rowOff>
                  </to>
                </anchor>
              </controlPr>
            </control>
          </mc:Choice>
        </mc:AlternateContent>
        <mc:AlternateContent xmlns:mc="http://schemas.openxmlformats.org/markup-compatibility/2006">
          <mc:Choice Requires="x14">
            <control shapeId="30905" r:id="rId75" name="Check Box 185">
              <controlPr defaultSize="0" autoFill="0" autoLine="0" autoPict="0">
                <anchor moveWithCells="1">
                  <from>
                    <xdr:col>38</xdr:col>
                    <xdr:colOff>609600</xdr:colOff>
                    <xdr:row>39</xdr:row>
                    <xdr:rowOff>66675</xdr:rowOff>
                  </from>
                  <to>
                    <xdr:col>39</xdr:col>
                    <xdr:colOff>114300</xdr:colOff>
                    <xdr:row>40</xdr:row>
                    <xdr:rowOff>19050</xdr:rowOff>
                  </to>
                </anchor>
              </controlPr>
            </control>
          </mc:Choice>
        </mc:AlternateContent>
        <mc:AlternateContent xmlns:mc="http://schemas.openxmlformats.org/markup-compatibility/2006">
          <mc:Choice Requires="x14">
            <control shapeId="30906" r:id="rId76" name="Check Box 186">
              <controlPr defaultSize="0" autoFill="0" autoLine="0" autoPict="0">
                <anchor moveWithCells="1">
                  <from>
                    <xdr:col>38</xdr:col>
                    <xdr:colOff>114300</xdr:colOff>
                    <xdr:row>40</xdr:row>
                    <xdr:rowOff>66675</xdr:rowOff>
                  </from>
                  <to>
                    <xdr:col>38</xdr:col>
                    <xdr:colOff>304800</xdr:colOff>
                    <xdr:row>41</xdr:row>
                    <xdr:rowOff>19050</xdr:rowOff>
                  </to>
                </anchor>
              </controlPr>
            </control>
          </mc:Choice>
        </mc:AlternateContent>
        <mc:AlternateContent xmlns:mc="http://schemas.openxmlformats.org/markup-compatibility/2006">
          <mc:Choice Requires="x14">
            <control shapeId="30907" r:id="rId77" name="Check Box 187">
              <controlPr defaultSize="0" autoFill="0" autoLine="0" autoPict="0">
                <anchor moveWithCells="1">
                  <from>
                    <xdr:col>38</xdr:col>
                    <xdr:colOff>333375</xdr:colOff>
                    <xdr:row>40</xdr:row>
                    <xdr:rowOff>66675</xdr:rowOff>
                  </from>
                  <to>
                    <xdr:col>38</xdr:col>
                    <xdr:colOff>523875</xdr:colOff>
                    <xdr:row>41</xdr:row>
                    <xdr:rowOff>19050</xdr:rowOff>
                  </to>
                </anchor>
              </controlPr>
            </control>
          </mc:Choice>
        </mc:AlternateContent>
        <mc:AlternateContent xmlns:mc="http://schemas.openxmlformats.org/markup-compatibility/2006">
          <mc:Choice Requires="x14">
            <control shapeId="30908" r:id="rId78" name="Check Box 188">
              <controlPr defaultSize="0" autoFill="0" autoLine="0" autoPict="0">
                <anchor moveWithCells="1">
                  <from>
                    <xdr:col>38</xdr:col>
                    <xdr:colOff>609600</xdr:colOff>
                    <xdr:row>40</xdr:row>
                    <xdr:rowOff>66675</xdr:rowOff>
                  </from>
                  <to>
                    <xdr:col>39</xdr:col>
                    <xdr:colOff>114300</xdr:colOff>
                    <xdr:row>41</xdr:row>
                    <xdr:rowOff>19050</xdr:rowOff>
                  </to>
                </anchor>
              </controlPr>
            </control>
          </mc:Choice>
        </mc:AlternateContent>
        <mc:AlternateContent xmlns:mc="http://schemas.openxmlformats.org/markup-compatibility/2006">
          <mc:Choice Requires="x14">
            <control shapeId="30909" r:id="rId79" name="Check Box 189">
              <controlPr defaultSize="0" autoFill="0" autoLine="0" autoPict="0">
                <anchor moveWithCells="1">
                  <from>
                    <xdr:col>38</xdr:col>
                    <xdr:colOff>114300</xdr:colOff>
                    <xdr:row>41</xdr:row>
                    <xdr:rowOff>66675</xdr:rowOff>
                  </from>
                  <to>
                    <xdr:col>38</xdr:col>
                    <xdr:colOff>304800</xdr:colOff>
                    <xdr:row>42</xdr:row>
                    <xdr:rowOff>19050</xdr:rowOff>
                  </to>
                </anchor>
              </controlPr>
            </control>
          </mc:Choice>
        </mc:AlternateContent>
        <mc:AlternateContent xmlns:mc="http://schemas.openxmlformats.org/markup-compatibility/2006">
          <mc:Choice Requires="x14">
            <control shapeId="30910" r:id="rId80" name="Check Box 190">
              <controlPr defaultSize="0" autoFill="0" autoLine="0" autoPict="0">
                <anchor moveWithCells="1">
                  <from>
                    <xdr:col>38</xdr:col>
                    <xdr:colOff>333375</xdr:colOff>
                    <xdr:row>41</xdr:row>
                    <xdr:rowOff>66675</xdr:rowOff>
                  </from>
                  <to>
                    <xdr:col>38</xdr:col>
                    <xdr:colOff>523875</xdr:colOff>
                    <xdr:row>42</xdr:row>
                    <xdr:rowOff>19050</xdr:rowOff>
                  </to>
                </anchor>
              </controlPr>
            </control>
          </mc:Choice>
        </mc:AlternateContent>
        <mc:AlternateContent xmlns:mc="http://schemas.openxmlformats.org/markup-compatibility/2006">
          <mc:Choice Requires="x14">
            <control shapeId="30911" r:id="rId81" name="Check Box 191">
              <controlPr defaultSize="0" autoFill="0" autoLine="0" autoPict="0">
                <anchor moveWithCells="1">
                  <from>
                    <xdr:col>38</xdr:col>
                    <xdr:colOff>609600</xdr:colOff>
                    <xdr:row>41</xdr:row>
                    <xdr:rowOff>66675</xdr:rowOff>
                  </from>
                  <to>
                    <xdr:col>39</xdr:col>
                    <xdr:colOff>114300</xdr:colOff>
                    <xdr:row>42</xdr:row>
                    <xdr:rowOff>19050</xdr:rowOff>
                  </to>
                </anchor>
              </controlPr>
            </control>
          </mc:Choice>
        </mc:AlternateContent>
        <mc:AlternateContent xmlns:mc="http://schemas.openxmlformats.org/markup-compatibility/2006">
          <mc:Choice Requires="x14">
            <control shapeId="30912" r:id="rId82" name="Check Box 192">
              <controlPr defaultSize="0" autoFill="0" autoLine="0" autoPict="0">
                <anchor moveWithCells="1">
                  <from>
                    <xdr:col>38</xdr:col>
                    <xdr:colOff>333375</xdr:colOff>
                    <xdr:row>30</xdr:row>
                    <xdr:rowOff>66675</xdr:rowOff>
                  </from>
                  <to>
                    <xdr:col>38</xdr:col>
                    <xdr:colOff>523875</xdr:colOff>
                    <xdr:row>31</xdr:row>
                    <xdr:rowOff>19050</xdr:rowOff>
                  </to>
                </anchor>
              </controlPr>
            </control>
          </mc:Choice>
        </mc:AlternateContent>
        <mc:AlternateContent xmlns:mc="http://schemas.openxmlformats.org/markup-compatibility/2006">
          <mc:Choice Requires="x14">
            <control shapeId="30913" r:id="rId83" name="Check Box 193">
              <controlPr defaultSize="0" autoFill="0" autoLine="0" autoPict="0">
                <anchor moveWithCells="1">
                  <from>
                    <xdr:col>38</xdr:col>
                    <xdr:colOff>609600</xdr:colOff>
                    <xdr:row>30</xdr:row>
                    <xdr:rowOff>66675</xdr:rowOff>
                  </from>
                  <to>
                    <xdr:col>39</xdr:col>
                    <xdr:colOff>114300</xdr:colOff>
                    <xdr:row>31</xdr:row>
                    <xdr:rowOff>19050</xdr:rowOff>
                  </to>
                </anchor>
              </controlPr>
            </control>
          </mc:Choice>
        </mc:AlternateContent>
        <mc:AlternateContent xmlns:mc="http://schemas.openxmlformats.org/markup-compatibility/2006">
          <mc:Choice Requires="x14">
            <control shapeId="30916" r:id="rId84" name="Option Button 196">
              <controlPr defaultSize="0" autoFill="0" autoLine="0" autoPict="0">
                <anchor moveWithCells="1">
                  <from>
                    <xdr:col>6</xdr:col>
                    <xdr:colOff>28575</xdr:colOff>
                    <xdr:row>8</xdr:row>
                    <xdr:rowOff>19050</xdr:rowOff>
                  </from>
                  <to>
                    <xdr:col>7</xdr:col>
                    <xdr:colOff>28575</xdr:colOff>
                    <xdr:row>9</xdr:row>
                    <xdr:rowOff>0</xdr:rowOff>
                  </to>
                </anchor>
              </controlPr>
            </control>
          </mc:Choice>
        </mc:AlternateContent>
        <mc:AlternateContent xmlns:mc="http://schemas.openxmlformats.org/markup-compatibility/2006">
          <mc:Choice Requires="x14">
            <control shapeId="30918" r:id="rId85" name="Option Button 198">
              <controlPr defaultSize="0" autoFill="0" autoLine="0" autoPict="0">
                <anchor moveWithCells="1">
                  <from>
                    <xdr:col>10</xdr:col>
                    <xdr:colOff>9525</xdr:colOff>
                    <xdr:row>8</xdr:row>
                    <xdr:rowOff>28575</xdr:rowOff>
                  </from>
                  <to>
                    <xdr:col>10</xdr:col>
                    <xdr:colOff>219075</xdr:colOff>
                    <xdr:row>8</xdr:row>
                    <xdr:rowOff>266700</xdr:rowOff>
                  </to>
                </anchor>
              </controlPr>
            </control>
          </mc:Choice>
        </mc:AlternateContent>
        <mc:AlternateContent xmlns:mc="http://schemas.openxmlformats.org/markup-compatibility/2006">
          <mc:Choice Requires="x14">
            <control shapeId="30920" r:id="rId86" name="Option Button 200">
              <controlPr defaultSize="0" autoFill="0" autoLine="0" autoPict="0">
                <anchor moveWithCells="1">
                  <from>
                    <xdr:col>18</xdr:col>
                    <xdr:colOff>19050</xdr:colOff>
                    <xdr:row>8</xdr:row>
                    <xdr:rowOff>28575</xdr:rowOff>
                  </from>
                  <to>
                    <xdr:col>18</xdr:col>
                    <xdr:colOff>228600</xdr:colOff>
                    <xdr:row>8</xdr:row>
                    <xdr:rowOff>257175</xdr:rowOff>
                  </to>
                </anchor>
              </controlPr>
            </control>
          </mc:Choice>
        </mc:AlternateContent>
        <mc:AlternateContent xmlns:mc="http://schemas.openxmlformats.org/markup-compatibility/2006">
          <mc:Choice Requires="x14">
            <control shapeId="30921" r:id="rId87" name="Option Button 201">
              <controlPr defaultSize="0" autoFill="0" autoLine="0" autoPict="0">
                <anchor moveWithCells="1">
                  <from>
                    <xdr:col>22</xdr:col>
                    <xdr:colOff>19050</xdr:colOff>
                    <xdr:row>8</xdr:row>
                    <xdr:rowOff>28575</xdr:rowOff>
                  </from>
                  <to>
                    <xdr:col>22</xdr:col>
                    <xdr:colOff>219075</xdr:colOff>
                    <xdr:row>8</xdr:row>
                    <xdr:rowOff>257175</xdr:rowOff>
                  </to>
                </anchor>
              </controlPr>
            </control>
          </mc:Choice>
        </mc:AlternateContent>
        <mc:AlternateContent xmlns:mc="http://schemas.openxmlformats.org/markup-compatibility/2006">
          <mc:Choice Requires="x14">
            <control shapeId="30922" r:id="rId88" name="Option Button 202">
              <controlPr defaultSize="0" autoFill="0" autoLine="0" autoPict="0">
                <anchor moveWithCells="1">
                  <from>
                    <xdr:col>14</xdr:col>
                    <xdr:colOff>0</xdr:colOff>
                    <xdr:row>8</xdr:row>
                    <xdr:rowOff>28575</xdr:rowOff>
                  </from>
                  <to>
                    <xdr:col>14</xdr:col>
                    <xdr:colOff>209550</xdr:colOff>
                    <xdr:row>8</xdr:row>
                    <xdr:rowOff>257175</xdr:rowOff>
                  </to>
                </anchor>
              </controlPr>
            </control>
          </mc:Choice>
        </mc:AlternateContent>
        <mc:AlternateContent xmlns:mc="http://schemas.openxmlformats.org/markup-compatibility/2006">
          <mc:Choice Requires="x14">
            <control shapeId="31052" r:id="rId89" name="Check Box 332">
              <controlPr defaultSize="0" autoFill="0" autoLine="0" autoPict="0">
                <anchor moveWithCells="1">
                  <from>
                    <xdr:col>26</xdr:col>
                    <xdr:colOff>9525</xdr:colOff>
                    <xdr:row>18</xdr:row>
                    <xdr:rowOff>38100</xdr:rowOff>
                  </from>
                  <to>
                    <xdr:col>26</xdr:col>
                    <xdr:colOff>200025</xdr:colOff>
                    <xdr:row>18</xdr:row>
                    <xdr:rowOff>228600</xdr:rowOff>
                  </to>
                </anchor>
              </controlPr>
            </control>
          </mc:Choice>
        </mc:AlternateContent>
        <mc:AlternateContent xmlns:mc="http://schemas.openxmlformats.org/markup-compatibility/2006">
          <mc:Choice Requires="x14">
            <control shapeId="31055" r:id="rId90" name="Check Box 335">
              <controlPr defaultSize="0" autoFill="0" autoLine="0" autoPict="0">
                <anchor moveWithCells="1">
                  <from>
                    <xdr:col>26</xdr:col>
                    <xdr:colOff>9525</xdr:colOff>
                    <xdr:row>19</xdr:row>
                    <xdr:rowOff>47625</xdr:rowOff>
                  </from>
                  <to>
                    <xdr:col>26</xdr:col>
                    <xdr:colOff>200025</xdr:colOff>
                    <xdr:row>19</xdr:row>
                    <xdr:rowOff>238125</xdr:rowOff>
                  </to>
                </anchor>
              </controlPr>
            </control>
          </mc:Choice>
        </mc:AlternateContent>
        <mc:AlternateContent xmlns:mc="http://schemas.openxmlformats.org/markup-compatibility/2006">
          <mc:Choice Requires="x14">
            <control shapeId="31058" r:id="rId91" name="Check Box 338">
              <controlPr defaultSize="0" autoFill="0" autoLine="0" autoPict="0">
                <anchor moveWithCells="1">
                  <from>
                    <xdr:col>26</xdr:col>
                    <xdr:colOff>9525</xdr:colOff>
                    <xdr:row>20</xdr:row>
                    <xdr:rowOff>47625</xdr:rowOff>
                  </from>
                  <to>
                    <xdr:col>26</xdr:col>
                    <xdr:colOff>200025</xdr:colOff>
                    <xdr:row>20</xdr:row>
                    <xdr:rowOff>238125</xdr:rowOff>
                  </to>
                </anchor>
              </controlPr>
            </control>
          </mc:Choice>
        </mc:AlternateContent>
        <mc:AlternateContent xmlns:mc="http://schemas.openxmlformats.org/markup-compatibility/2006">
          <mc:Choice Requires="x14">
            <control shapeId="31061" r:id="rId92" name="Check Box 341">
              <controlPr defaultSize="0" autoFill="0" autoLine="0" autoPict="0">
                <anchor moveWithCells="1">
                  <from>
                    <xdr:col>26</xdr:col>
                    <xdr:colOff>19050</xdr:colOff>
                    <xdr:row>21</xdr:row>
                    <xdr:rowOff>19050</xdr:rowOff>
                  </from>
                  <to>
                    <xdr:col>26</xdr:col>
                    <xdr:colOff>209550</xdr:colOff>
                    <xdr:row>21</xdr:row>
                    <xdr:rowOff>209550</xdr:rowOff>
                  </to>
                </anchor>
              </controlPr>
            </control>
          </mc:Choice>
        </mc:AlternateContent>
        <mc:AlternateContent xmlns:mc="http://schemas.openxmlformats.org/markup-compatibility/2006">
          <mc:Choice Requires="x14">
            <control shapeId="31064" r:id="rId93" name="Check Box 344">
              <controlPr defaultSize="0" autoFill="0" autoLine="0" autoPict="0">
                <anchor moveWithCells="1">
                  <from>
                    <xdr:col>26</xdr:col>
                    <xdr:colOff>19050</xdr:colOff>
                    <xdr:row>22</xdr:row>
                    <xdr:rowOff>38100</xdr:rowOff>
                  </from>
                  <to>
                    <xdr:col>26</xdr:col>
                    <xdr:colOff>209550</xdr:colOff>
                    <xdr:row>22</xdr:row>
                    <xdr:rowOff>228600</xdr:rowOff>
                  </to>
                </anchor>
              </controlPr>
            </control>
          </mc:Choice>
        </mc:AlternateContent>
        <mc:AlternateContent xmlns:mc="http://schemas.openxmlformats.org/markup-compatibility/2006">
          <mc:Choice Requires="x14">
            <control shapeId="31067" r:id="rId94" name="Check Box 347">
              <controlPr defaultSize="0" autoFill="0" autoLine="0" autoPict="0">
                <anchor moveWithCells="1">
                  <from>
                    <xdr:col>26</xdr:col>
                    <xdr:colOff>19050</xdr:colOff>
                    <xdr:row>23</xdr:row>
                    <xdr:rowOff>47625</xdr:rowOff>
                  </from>
                  <to>
                    <xdr:col>26</xdr:col>
                    <xdr:colOff>209550</xdr:colOff>
                    <xdr:row>23</xdr:row>
                    <xdr:rowOff>238125</xdr:rowOff>
                  </to>
                </anchor>
              </controlPr>
            </control>
          </mc:Choice>
        </mc:AlternateContent>
        <mc:AlternateContent xmlns:mc="http://schemas.openxmlformats.org/markup-compatibility/2006">
          <mc:Choice Requires="x14">
            <control shapeId="31070" r:id="rId95" name="Check Box 350">
              <controlPr defaultSize="0" autoFill="0" autoLine="0" autoPict="0">
                <anchor moveWithCells="1">
                  <from>
                    <xdr:col>26</xdr:col>
                    <xdr:colOff>9525</xdr:colOff>
                    <xdr:row>24</xdr:row>
                    <xdr:rowOff>38100</xdr:rowOff>
                  </from>
                  <to>
                    <xdr:col>26</xdr:col>
                    <xdr:colOff>200025</xdr:colOff>
                    <xdr:row>24</xdr:row>
                    <xdr:rowOff>228600</xdr:rowOff>
                  </to>
                </anchor>
              </controlPr>
            </control>
          </mc:Choice>
        </mc:AlternateContent>
        <mc:AlternateContent xmlns:mc="http://schemas.openxmlformats.org/markup-compatibility/2006">
          <mc:Choice Requires="x14">
            <control shapeId="31073" r:id="rId96" name="Check Box 353">
              <controlPr defaultSize="0" autoFill="0" autoLine="0" autoPict="0">
                <anchor moveWithCells="1">
                  <from>
                    <xdr:col>26</xdr:col>
                    <xdr:colOff>9525</xdr:colOff>
                    <xdr:row>25</xdr:row>
                    <xdr:rowOff>28575</xdr:rowOff>
                  </from>
                  <to>
                    <xdr:col>26</xdr:col>
                    <xdr:colOff>200025</xdr:colOff>
                    <xdr:row>25</xdr:row>
                    <xdr:rowOff>219075</xdr:rowOff>
                  </to>
                </anchor>
              </controlPr>
            </control>
          </mc:Choice>
        </mc:AlternateContent>
        <mc:AlternateContent xmlns:mc="http://schemas.openxmlformats.org/markup-compatibility/2006">
          <mc:Choice Requires="x14">
            <control shapeId="31076" r:id="rId97" name="Check Box 356">
              <controlPr defaultSize="0" autoFill="0" autoLine="0" autoPict="0">
                <anchor moveWithCells="1">
                  <from>
                    <xdr:col>26</xdr:col>
                    <xdr:colOff>9525</xdr:colOff>
                    <xdr:row>26</xdr:row>
                    <xdr:rowOff>28575</xdr:rowOff>
                  </from>
                  <to>
                    <xdr:col>26</xdr:col>
                    <xdr:colOff>200025</xdr:colOff>
                    <xdr:row>26</xdr:row>
                    <xdr:rowOff>219075</xdr:rowOff>
                  </to>
                </anchor>
              </controlPr>
            </control>
          </mc:Choice>
        </mc:AlternateContent>
        <mc:AlternateContent xmlns:mc="http://schemas.openxmlformats.org/markup-compatibility/2006">
          <mc:Choice Requires="x14">
            <control shapeId="31079" r:id="rId98" name="Check Box 359">
              <controlPr defaultSize="0" autoFill="0" autoLine="0" autoPict="0">
                <anchor moveWithCells="1">
                  <from>
                    <xdr:col>26</xdr:col>
                    <xdr:colOff>9525</xdr:colOff>
                    <xdr:row>27</xdr:row>
                    <xdr:rowOff>38100</xdr:rowOff>
                  </from>
                  <to>
                    <xdr:col>26</xdr:col>
                    <xdr:colOff>200025</xdr:colOff>
                    <xdr:row>27</xdr:row>
                    <xdr:rowOff>228600</xdr:rowOff>
                  </to>
                </anchor>
              </controlPr>
            </control>
          </mc:Choice>
        </mc:AlternateContent>
        <mc:AlternateContent xmlns:mc="http://schemas.openxmlformats.org/markup-compatibility/2006">
          <mc:Choice Requires="x14">
            <control shapeId="31082" r:id="rId99" name="Check Box 362">
              <controlPr defaultSize="0" autoFill="0" autoLine="0" autoPict="0">
                <anchor moveWithCells="1">
                  <from>
                    <xdr:col>26</xdr:col>
                    <xdr:colOff>19050</xdr:colOff>
                    <xdr:row>28</xdr:row>
                    <xdr:rowOff>38100</xdr:rowOff>
                  </from>
                  <to>
                    <xdr:col>26</xdr:col>
                    <xdr:colOff>209550</xdr:colOff>
                    <xdr:row>28</xdr:row>
                    <xdr:rowOff>228600</xdr:rowOff>
                  </to>
                </anchor>
              </controlPr>
            </control>
          </mc:Choice>
        </mc:AlternateContent>
        <mc:AlternateContent xmlns:mc="http://schemas.openxmlformats.org/markup-compatibility/2006">
          <mc:Choice Requires="x14">
            <control shapeId="31085" r:id="rId100" name="Check Box 365">
              <controlPr defaultSize="0" autoFill="0" autoLine="0" autoPict="0">
                <anchor moveWithCells="1">
                  <from>
                    <xdr:col>26</xdr:col>
                    <xdr:colOff>28575</xdr:colOff>
                    <xdr:row>29</xdr:row>
                    <xdr:rowOff>28575</xdr:rowOff>
                  </from>
                  <to>
                    <xdr:col>26</xdr:col>
                    <xdr:colOff>219075</xdr:colOff>
                    <xdr:row>29</xdr:row>
                    <xdr:rowOff>219075</xdr:rowOff>
                  </to>
                </anchor>
              </controlPr>
            </control>
          </mc:Choice>
        </mc:AlternateContent>
        <mc:AlternateContent xmlns:mc="http://schemas.openxmlformats.org/markup-compatibility/2006">
          <mc:Choice Requires="x14">
            <control shapeId="31088" r:id="rId101" name="Check Box 368">
              <controlPr defaultSize="0" autoFill="0" autoLine="0" autoPict="0">
                <anchor moveWithCells="1">
                  <from>
                    <xdr:col>26</xdr:col>
                    <xdr:colOff>28575</xdr:colOff>
                    <xdr:row>30</xdr:row>
                    <xdr:rowOff>19050</xdr:rowOff>
                  </from>
                  <to>
                    <xdr:col>26</xdr:col>
                    <xdr:colOff>219075</xdr:colOff>
                    <xdr:row>30</xdr:row>
                    <xdr:rowOff>209550</xdr:rowOff>
                  </to>
                </anchor>
              </controlPr>
            </control>
          </mc:Choice>
        </mc:AlternateContent>
        <mc:AlternateContent xmlns:mc="http://schemas.openxmlformats.org/markup-compatibility/2006">
          <mc:Choice Requires="x14">
            <control shapeId="31091" r:id="rId102" name="Check Box 371">
              <controlPr defaultSize="0" autoFill="0" autoLine="0" autoPict="0">
                <anchor moveWithCells="1">
                  <from>
                    <xdr:col>26</xdr:col>
                    <xdr:colOff>38100</xdr:colOff>
                    <xdr:row>31</xdr:row>
                    <xdr:rowOff>28575</xdr:rowOff>
                  </from>
                  <to>
                    <xdr:col>26</xdr:col>
                    <xdr:colOff>228600</xdr:colOff>
                    <xdr:row>31</xdr:row>
                    <xdr:rowOff>219075</xdr:rowOff>
                  </to>
                </anchor>
              </controlPr>
            </control>
          </mc:Choice>
        </mc:AlternateContent>
        <mc:AlternateContent xmlns:mc="http://schemas.openxmlformats.org/markup-compatibility/2006">
          <mc:Choice Requires="x14">
            <control shapeId="31094" r:id="rId103" name="Check Box 374">
              <controlPr defaultSize="0" autoFill="0" autoLine="0" autoPict="0">
                <anchor moveWithCells="1">
                  <from>
                    <xdr:col>26</xdr:col>
                    <xdr:colOff>19050</xdr:colOff>
                    <xdr:row>32</xdr:row>
                    <xdr:rowOff>28575</xdr:rowOff>
                  </from>
                  <to>
                    <xdr:col>26</xdr:col>
                    <xdr:colOff>209550</xdr:colOff>
                    <xdr:row>32</xdr:row>
                    <xdr:rowOff>219075</xdr:rowOff>
                  </to>
                </anchor>
              </controlPr>
            </control>
          </mc:Choice>
        </mc:AlternateContent>
        <mc:AlternateContent xmlns:mc="http://schemas.openxmlformats.org/markup-compatibility/2006">
          <mc:Choice Requires="x14">
            <control shapeId="31097" r:id="rId104" name="Check Box 377">
              <controlPr defaultSize="0" autoFill="0" autoLine="0" autoPict="0">
                <anchor moveWithCells="1">
                  <from>
                    <xdr:col>26</xdr:col>
                    <xdr:colOff>28575</xdr:colOff>
                    <xdr:row>33</xdr:row>
                    <xdr:rowOff>28575</xdr:rowOff>
                  </from>
                  <to>
                    <xdr:col>26</xdr:col>
                    <xdr:colOff>219075</xdr:colOff>
                    <xdr:row>33</xdr:row>
                    <xdr:rowOff>219075</xdr:rowOff>
                  </to>
                </anchor>
              </controlPr>
            </control>
          </mc:Choice>
        </mc:AlternateContent>
        <mc:AlternateContent xmlns:mc="http://schemas.openxmlformats.org/markup-compatibility/2006">
          <mc:Choice Requires="x14">
            <control shapeId="31100" r:id="rId105" name="Check Box 380">
              <controlPr defaultSize="0" autoFill="0" autoLine="0" autoPict="0">
                <anchor moveWithCells="1">
                  <from>
                    <xdr:col>26</xdr:col>
                    <xdr:colOff>28575</xdr:colOff>
                    <xdr:row>34</xdr:row>
                    <xdr:rowOff>28575</xdr:rowOff>
                  </from>
                  <to>
                    <xdr:col>26</xdr:col>
                    <xdr:colOff>219075</xdr:colOff>
                    <xdr:row>34</xdr:row>
                    <xdr:rowOff>219075</xdr:rowOff>
                  </to>
                </anchor>
              </controlPr>
            </control>
          </mc:Choice>
        </mc:AlternateContent>
        <mc:AlternateContent xmlns:mc="http://schemas.openxmlformats.org/markup-compatibility/2006">
          <mc:Choice Requires="x14">
            <control shapeId="31103" r:id="rId106" name="Check Box 383">
              <controlPr defaultSize="0" autoFill="0" autoLine="0" autoPict="0">
                <anchor moveWithCells="1">
                  <from>
                    <xdr:col>26</xdr:col>
                    <xdr:colOff>28575</xdr:colOff>
                    <xdr:row>35</xdr:row>
                    <xdr:rowOff>19050</xdr:rowOff>
                  </from>
                  <to>
                    <xdr:col>26</xdr:col>
                    <xdr:colOff>219075</xdr:colOff>
                    <xdr:row>35</xdr:row>
                    <xdr:rowOff>209550</xdr:rowOff>
                  </to>
                </anchor>
              </controlPr>
            </control>
          </mc:Choice>
        </mc:AlternateContent>
        <mc:AlternateContent xmlns:mc="http://schemas.openxmlformats.org/markup-compatibility/2006">
          <mc:Choice Requires="x14">
            <control shapeId="31106" r:id="rId107" name="Check Box 386">
              <controlPr defaultSize="0" autoFill="0" autoLine="0" autoPict="0">
                <anchor moveWithCells="1">
                  <from>
                    <xdr:col>26</xdr:col>
                    <xdr:colOff>19050</xdr:colOff>
                    <xdr:row>36</xdr:row>
                    <xdr:rowOff>28575</xdr:rowOff>
                  </from>
                  <to>
                    <xdr:col>26</xdr:col>
                    <xdr:colOff>209550</xdr:colOff>
                    <xdr:row>36</xdr:row>
                    <xdr:rowOff>219075</xdr:rowOff>
                  </to>
                </anchor>
              </controlPr>
            </control>
          </mc:Choice>
        </mc:AlternateContent>
        <mc:AlternateContent xmlns:mc="http://schemas.openxmlformats.org/markup-compatibility/2006">
          <mc:Choice Requires="x14">
            <control shapeId="31109" r:id="rId108" name="Check Box 389">
              <controlPr defaultSize="0" autoFill="0" autoLine="0" autoPict="0">
                <anchor moveWithCells="1">
                  <from>
                    <xdr:col>26</xdr:col>
                    <xdr:colOff>9525</xdr:colOff>
                    <xdr:row>37</xdr:row>
                    <xdr:rowOff>38100</xdr:rowOff>
                  </from>
                  <to>
                    <xdr:col>26</xdr:col>
                    <xdr:colOff>200025</xdr:colOff>
                    <xdr:row>37</xdr:row>
                    <xdr:rowOff>228600</xdr:rowOff>
                  </to>
                </anchor>
              </controlPr>
            </control>
          </mc:Choice>
        </mc:AlternateContent>
        <mc:AlternateContent xmlns:mc="http://schemas.openxmlformats.org/markup-compatibility/2006">
          <mc:Choice Requires="x14">
            <control shapeId="31112" r:id="rId109" name="Check Box 392">
              <controlPr defaultSize="0" autoFill="0" autoLine="0" autoPict="0">
                <anchor moveWithCells="1">
                  <from>
                    <xdr:col>26</xdr:col>
                    <xdr:colOff>9525</xdr:colOff>
                    <xdr:row>38</xdr:row>
                    <xdr:rowOff>28575</xdr:rowOff>
                  </from>
                  <to>
                    <xdr:col>26</xdr:col>
                    <xdr:colOff>200025</xdr:colOff>
                    <xdr:row>38</xdr:row>
                    <xdr:rowOff>219075</xdr:rowOff>
                  </to>
                </anchor>
              </controlPr>
            </control>
          </mc:Choice>
        </mc:AlternateContent>
        <mc:AlternateContent xmlns:mc="http://schemas.openxmlformats.org/markup-compatibility/2006">
          <mc:Choice Requires="x14">
            <control shapeId="31115" r:id="rId110" name="Check Box 395">
              <controlPr defaultSize="0" autoFill="0" autoLine="0" autoPict="0">
                <anchor moveWithCells="1">
                  <from>
                    <xdr:col>26</xdr:col>
                    <xdr:colOff>0</xdr:colOff>
                    <xdr:row>39</xdr:row>
                    <xdr:rowOff>19050</xdr:rowOff>
                  </from>
                  <to>
                    <xdr:col>26</xdr:col>
                    <xdr:colOff>190500</xdr:colOff>
                    <xdr:row>39</xdr:row>
                    <xdr:rowOff>209550</xdr:rowOff>
                  </to>
                </anchor>
              </controlPr>
            </control>
          </mc:Choice>
        </mc:AlternateContent>
        <mc:AlternateContent xmlns:mc="http://schemas.openxmlformats.org/markup-compatibility/2006">
          <mc:Choice Requires="x14">
            <control shapeId="31118" r:id="rId111" name="Check Box 398">
              <controlPr defaultSize="0" autoFill="0" autoLine="0" autoPict="0">
                <anchor moveWithCells="1">
                  <from>
                    <xdr:col>26</xdr:col>
                    <xdr:colOff>0</xdr:colOff>
                    <xdr:row>40</xdr:row>
                    <xdr:rowOff>28575</xdr:rowOff>
                  </from>
                  <to>
                    <xdr:col>26</xdr:col>
                    <xdr:colOff>190500</xdr:colOff>
                    <xdr:row>40</xdr:row>
                    <xdr:rowOff>219075</xdr:rowOff>
                  </to>
                </anchor>
              </controlPr>
            </control>
          </mc:Choice>
        </mc:AlternateContent>
        <mc:AlternateContent xmlns:mc="http://schemas.openxmlformats.org/markup-compatibility/2006">
          <mc:Choice Requires="x14">
            <control shapeId="31121" r:id="rId112" name="Check Box 401">
              <controlPr defaultSize="0" autoFill="0" autoLine="0" autoPict="0">
                <anchor moveWithCells="1">
                  <from>
                    <xdr:col>25</xdr:col>
                    <xdr:colOff>266700</xdr:colOff>
                    <xdr:row>41</xdr:row>
                    <xdr:rowOff>28575</xdr:rowOff>
                  </from>
                  <to>
                    <xdr:col>26</xdr:col>
                    <xdr:colOff>190500</xdr:colOff>
                    <xdr:row>41</xdr:row>
                    <xdr:rowOff>219075</xdr:rowOff>
                  </to>
                </anchor>
              </controlPr>
            </control>
          </mc:Choice>
        </mc:AlternateContent>
        <mc:AlternateContent xmlns:mc="http://schemas.openxmlformats.org/markup-compatibility/2006">
          <mc:Choice Requires="x14">
            <control shapeId="31150" r:id="rId113" name="Check Box 430">
              <controlPr defaultSize="0" autoFill="0" autoLine="0" autoPict="0">
                <anchor moveWithCells="1">
                  <from>
                    <xdr:col>11</xdr:col>
                    <xdr:colOff>28575</xdr:colOff>
                    <xdr:row>51</xdr:row>
                    <xdr:rowOff>9525</xdr:rowOff>
                  </from>
                  <to>
                    <xdr:col>11</xdr:col>
                    <xdr:colOff>219075</xdr:colOff>
                    <xdr:row>51</xdr:row>
                    <xdr:rowOff>200025</xdr:rowOff>
                  </to>
                </anchor>
              </controlPr>
            </control>
          </mc:Choice>
        </mc:AlternateContent>
        <mc:AlternateContent xmlns:mc="http://schemas.openxmlformats.org/markup-compatibility/2006">
          <mc:Choice Requires="x14">
            <control shapeId="31151" r:id="rId114" name="Check Box 431">
              <controlPr defaultSize="0" autoFill="0" autoLine="0" autoPict="0">
                <anchor moveWithCells="1">
                  <from>
                    <xdr:col>11</xdr:col>
                    <xdr:colOff>28575</xdr:colOff>
                    <xdr:row>55</xdr:row>
                    <xdr:rowOff>19050</xdr:rowOff>
                  </from>
                  <to>
                    <xdr:col>11</xdr:col>
                    <xdr:colOff>219075</xdr:colOff>
                    <xdr:row>56</xdr:row>
                    <xdr:rowOff>0</xdr:rowOff>
                  </to>
                </anchor>
              </controlPr>
            </control>
          </mc:Choice>
        </mc:AlternateContent>
        <mc:AlternateContent xmlns:mc="http://schemas.openxmlformats.org/markup-compatibility/2006">
          <mc:Choice Requires="x14">
            <control shapeId="31152" r:id="rId115" name="Check Box 432">
              <controlPr defaultSize="0" autoFill="0" autoLine="0" autoPict="0">
                <anchor moveWithCells="1">
                  <from>
                    <xdr:col>2</xdr:col>
                    <xdr:colOff>123825</xdr:colOff>
                    <xdr:row>62</xdr:row>
                    <xdr:rowOff>47625</xdr:rowOff>
                  </from>
                  <to>
                    <xdr:col>2</xdr:col>
                    <xdr:colOff>314325</xdr:colOff>
                    <xdr:row>62</xdr:row>
                    <xdr:rowOff>238125</xdr:rowOff>
                  </to>
                </anchor>
              </controlPr>
            </control>
          </mc:Choice>
        </mc:AlternateContent>
        <mc:AlternateContent xmlns:mc="http://schemas.openxmlformats.org/markup-compatibility/2006">
          <mc:Choice Requires="x14">
            <control shapeId="31153" r:id="rId116" name="Check Box 433">
              <controlPr defaultSize="0" autoFill="0" autoLine="0" autoPict="0">
                <anchor moveWithCells="1">
                  <from>
                    <xdr:col>2</xdr:col>
                    <xdr:colOff>123825</xdr:colOff>
                    <xdr:row>63</xdr:row>
                    <xdr:rowOff>28575</xdr:rowOff>
                  </from>
                  <to>
                    <xdr:col>2</xdr:col>
                    <xdr:colOff>314325</xdr:colOff>
                    <xdr:row>63</xdr:row>
                    <xdr:rowOff>219075</xdr:rowOff>
                  </to>
                </anchor>
              </controlPr>
            </control>
          </mc:Choice>
        </mc:AlternateContent>
        <mc:AlternateContent xmlns:mc="http://schemas.openxmlformats.org/markup-compatibility/2006">
          <mc:Choice Requires="x14">
            <control shapeId="31154" r:id="rId117" name="Check Box 434">
              <controlPr defaultSize="0" autoFill="0" autoLine="0" autoPict="0">
                <anchor moveWithCells="1">
                  <from>
                    <xdr:col>2</xdr:col>
                    <xdr:colOff>133350</xdr:colOff>
                    <xdr:row>64</xdr:row>
                    <xdr:rowOff>19050</xdr:rowOff>
                  </from>
                  <to>
                    <xdr:col>2</xdr:col>
                    <xdr:colOff>323850</xdr:colOff>
                    <xdr:row>64</xdr:row>
                    <xdr:rowOff>209550</xdr:rowOff>
                  </to>
                </anchor>
              </controlPr>
            </control>
          </mc:Choice>
        </mc:AlternateContent>
        <mc:AlternateContent xmlns:mc="http://schemas.openxmlformats.org/markup-compatibility/2006">
          <mc:Choice Requires="x14">
            <control shapeId="31155" r:id="rId118" name="Check Box 435">
              <controlPr defaultSize="0" autoFill="0" autoLine="0" autoPict="0">
                <anchor moveWithCells="1">
                  <from>
                    <xdr:col>2</xdr:col>
                    <xdr:colOff>123825</xdr:colOff>
                    <xdr:row>65</xdr:row>
                    <xdr:rowOff>19050</xdr:rowOff>
                  </from>
                  <to>
                    <xdr:col>2</xdr:col>
                    <xdr:colOff>314325</xdr:colOff>
                    <xdr:row>65</xdr:row>
                    <xdr:rowOff>209550</xdr:rowOff>
                  </to>
                </anchor>
              </controlPr>
            </control>
          </mc:Choice>
        </mc:AlternateContent>
        <mc:AlternateContent xmlns:mc="http://schemas.openxmlformats.org/markup-compatibility/2006">
          <mc:Choice Requires="x14">
            <control shapeId="31166" r:id="rId119" name="Check Box 446">
              <controlPr defaultSize="0" autoFill="0" autoLine="0" autoPict="0">
                <anchor moveWithCells="1">
                  <from>
                    <xdr:col>2</xdr:col>
                    <xdr:colOff>123825</xdr:colOff>
                    <xdr:row>66</xdr:row>
                    <xdr:rowOff>19050</xdr:rowOff>
                  </from>
                  <to>
                    <xdr:col>2</xdr:col>
                    <xdr:colOff>314325</xdr:colOff>
                    <xdr:row>66</xdr:row>
                    <xdr:rowOff>209550</xdr:rowOff>
                  </to>
                </anchor>
              </controlPr>
            </control>
          </mc:Choice>
        </mc:AlternateContent>
        <mc:AlternateContent xmlns:mc="http://schemas.openxmlformats.org/markup-compatibility/2006">
          <mc:Choice Requires="x14">
            <control shapeId="31385" r:id="rId120" name="Check Box 665">
              <controlPr defaultSize="0" autoFill="0" autoLine="0" autoPict="0">
                <anchor moveWithCells="1">
                  <from>
                    <xdr:col>7</xdr:col>
                    <xdr:colOff>19050</xdr:colOff>
                    <xdr:row>5</xdr:row>
                    <xdr:rowOff>57150</xdr:rowOff>
                  </from>
                  <to>
                    <xdr:col>8</xdr:col>
                    <xdr:colOff>28575</xdr:colOff>
                    <xdr:row>5</xdr:row>
                    <xdr:rowOff>257175</xdr:rowOff>
                  </to>
                </anchor>
              </controlPr>
            </control>
          </mc:Choice>
        </mc:AlternateContent>
        <mc:AlternateContent xmlns:mc="http://schemas.openxmlformats.org/markup-compatibility/2006">
          <mc:Choice Requires="x14">
            <control shapeId="31386" r:id="rId121" name="Check Box 666">
              <controlPr defaultSize="0" autoFill="0" autoLine="0" autoPict="0">
                <anchor moveWithCells="1">
                  <from>
                    <xdr:col>11</xdr:col>
                    <xdr:colOff>19050</xdr:colOff>
                    <xdr:row>5</xdr:row>
                    <xdr:rowOff>57150</xdr:rowOff>
                  </from>
                  <to>
                    <xdr:col>12</xdr:col>
                    <xdr:colOff>28575</xdr:colOff>
                    <xdr:row>5</xdr:row>
                    <xdr:rowOff>257175</xdr:rowOff>
                  </to>
                </anchor>
              </controlPr>
            </control>
          </mc:Choice>
        </mc:AlternateContent>
        <mc:AlternateContent xmlns:mc="http://schemas.openxmlformats.org/markup-compatibility/2006">
          <mc:Choice Requires="x14">
            <control shapeId="31387" r:id="rId122" name="Check Box 667">
              <controlPr defaultSize="0" autoFill="0" autoLine="0" autoPict="0">
                <anchor moveWithCells="1">
                  <from>
                    <xdr:col>15</xdr:col>
                    <xdr:colOff>19050</xdr:colOff>
                    <xdr:row>5</xdr:row>
                    <xdr:rowOff>57150</xdr:rowOff>
                  </from>
                  <to>
                    <xdr:col>16</xdr:col>
                    <xdr:colOff>28575</xdr:colOff>
                    <xdr:row>5</xdr:row>
                    <xdr:rowOff>257175</xdr:rowOff>
                  </to>
                </anchor>
              </controlPr>
            </control>
          </mc:Choice>
        </mc:AlternateContent>
        <mc:AlternateContent xmlns:mc="http://schemas.openxmlformats.org/markup-compatibility/2006">
          <mc:Choice Requires="x14">
            <control shapeId="31390" r:id="rId123" name="Check Box 670">
              <controlPr defaultSize="0" autoFill="0" autoLine="0" autoPict="0">
                <anchor moveWithCells="1">
                  <from>
                    <xdr:col>11</xdr:col>
                    <xdr:colOff>28575</xdr:colOff>
                    <xdr:row>53</xdr:row>
                    <xdr:rowOff>9525</xdr:rowOff>
                  </from>
                  <to>
                    <xdr:col>11</xdr:col>
                    <xdr:colOff>219075</xdr:colOff>
                    <xdr:row>53</xdr:row>
                    <xdr:rowOff>200025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DF33BD-3728-481D-9F87-7AACD8D2BE53}">
  <sheetPr>
    <tabColor rgb="FF92D050"/>
  </sheetPr>
  <dimension ref="A1:S120"/>
  <sheetViews>
    <sheetView view="pageBreakPreview" zoomScaleNormal="100" zoomScaleSheetLayoutView="100" workbookViewId="0">
      <selection sqref="A1:XFD1048576"/>
    </sheetView>
  </sheetViews>
  <sheetFormatPr defaultRowHeight="13.5"/>
  <cols>
    <col min="1" max="4" width="9" style="432"/>
    <col min="5" max="5" width="12.125" style="432" customWidth="1"/>
    <col min="6" max="10" width="9" style="432"/>
    <col min="11" max="11" width="2.375" style="432" customWidth="1"/>
    <col min="12" max="12" width="1.625" style="432" customWidth="1"/>
    <col min="13" max="13" width="8.875" style="432" customWidth="1"/>
    <col min="14" max="14" width="13.5" style="432" customWidth="1"/>
    <col min="15" max="260" width="9" style="432"/>
    <col min="261" max="261" width="12.125" style="432" customWidth="1"/>
    <col min="262" max="266" width="9" style="432"/>
    <col min="267" max="267" width="2.375" style="432" customWidth="1"/>
    <col min="268" max="268" width="1.625" style="432" customWidth="1"/>
    <col min="269" max="269" width="8.875" style="432" customWidth="1"/>
    <col min="270" max="270" width="13.5" style="432" customWidth="1"/>
    <col min="271" max="516" width="9" style="432"/>
    <col min="517" max="517" width="12.125" style="432" customWidth="1"/>
    <col min="518" max="522" width="9" style="432"/>
    <col min="523" max="523" width="2.375" style="432" customWidth="1"/>
    <col min="524" max="524" width="1.625" style="432" customWidth="1"/>
    <col min="525" max="525" width="8.875" style="432" customWidth="1"/>
    <col min="526" max="526" width="13.5" style="432" customWidth="1"/>
    <col min="527" max="772" width="9" style="432"/>
    <col min="773" max="773" width="12.125" style="432" customWidth="1"/>
    <col min="774" max="778" width="9" style="432"/>
    <col min="779" max="779" width="2.375" style="432" customWidth="1"/>
    <col min="780" max="780" width="1.625" style="432" customWidth="1"/>
    <col min="781" max="781" width="8.875" style="432" customWidth="1"/>
    <col min="782" max="782" width="13.5" style="432" customWidth="1"/>
    <col min="783" max="1028" width="9" style="432"/>
    <col min="1029" max="1029" width="12.125" style="432" customWidth="1"/>
    <col min="1030" max="1034" width="9" style="432"/>
    <col min="1035" max="1035" width="2.375" style="432" customWidth="1"/>
    <col min="1036" max="1036" width="1.625" style="432" customWidth="1"/>
    <col min="1037" max="1037" width="8.875" style="432" customWidth="1"/>
    <col min="1038" max="1038" width="13.5" style="432" customWidth="1"/>
    <col min="1039" max="1284" width="9" style="432"/>
    <col min="1285" max="1285" width="12.125" style="432" customWidth="1"/>
    <col min="1286" max="1290" width="9" style="432"/>
    <col min="1291" max="1291" width="2.375" style="432" customWidth="1"/>
    <col min="1292" max="1292" width="1.625" style="432" customWidth="1"/>
    <col min="1293" max="1293" width="8.875" style="432" customWidth="1"/>
    <col min="1294" max="1294" width="13.5" style="432" customWidth="1"/>
    <col min="1295" max="1540" width="9" style="432"/>
    <col min="1541" max="1541" width="12.125" style="432" customWidth="1"/>
    <col min="1542" max="1546" width="9" style="432"/>
    <col min="1547" max="1547" width="2.375" style="432" customWidth="1"/>
    <col min="1548" max="1548" width="1.625" style="432" customWidth="1"/>
    <col min="1549" max="1549" width="8.875" style="432" customWidth="1"/>
    <col min="1550" max="1550" width="13.5" style="432" customWidth="1"/>
    <col min="1551" max="1796" width="9" style="432"/>
    <col min="1797" max="1797" width="12.125" style="432" customWidth="1"/>
    <col min="1798" max="1802" width="9" style="432"/>
    <col min="1803" max="1803" width="2.375" style="432" customWidth="1"/>
    <col min="1804" max="1804" width="1.625" style="432" customWidth="1"/>
    <col min="1805" max="1805" width="8.875" style="432" customWidth="1"/>
    <col min="1806" max="1806" width="13.5" style="432" customWidth="1"/>
    <col min="1807" max="2052" width="9" style="432"/>
    <col min="2053" max="2053" width="12.125" style="432" customWidth="1"/>
    <col min="2054" max="2058" width="9" style="432"/>
    <col min="2059" max="2059" width="2.375" style="432" customWidth="1"/>
    <col min="2060" max="2060" width="1.625" style="432" customWidth="1"/>
    <col min="2061" max="2061" width="8.875" style="432" customWidth="1"/>
    <col min="2062" max="2062" width="13.5" style="432" customWidth="1"/>
    <col min="2063" max="2308" width="9" style="432"/>
    <col min="2309" max="2309" width="12.125" style="432" customWidth="1"/>
    <col min="2310" max="2314" width="9" style="432"/>
    <col min="2315" max="2315" width="2.375" style="432" customWidth="1"/>
    <col min="2316" max="2316" width="1.625" style="432" customWidth="1"/>
    <col min="2317" max="2317" width="8.875" style="432" customWidth="1"/>
    <col min="2318" max="2318" width="13.5" style="432" customWidth="1"/>
    <col min="2319" max="2564" width="9" style="432"/>
    <col min="2565" max="2565" width="12.125" style="432" customWidth="1"/>
    <col min="2566" max="2570" width="9" style="432"/>
    <col min="2571" max="2571" width="2.375" style="432" customWidth="1"/>
    <col min="2572" max="2572" width="1.625" style="432" customWidth="1"/>
    <col min="2573" max="2573" width="8.875" style="432" customWidth="1"/>
    <col min="2574" max="2574" width="13.5" style="432" customWidth="1"/>
    <col min="2575" max="2820" width="9" style="432"/>
    <col min="2821" max="2821" width="12.125" style="432" customWidth="1"/>
    <col min="2822" max="2826" width="9" style="432"/>
    <col min="2827" max="2827" width="2.375" style="432" customWidth="1"/>
    <col min="2828" max="2828" width="1.625" style="432" customWidth="1"/>
    <col min="2829" max="2829" width="8.875" style="432" customWidth="1"/>
    <col min="2830" max="2830" width="13.5" style="432" customWidth="1"/>
    <col min="2831" max="3076" width="9" style="432"/>
    <col min="3077" max="3077" width="12.125" style="432" customWidth="1"/>
    <col min="3078" max="3082" width="9" style="432"/>
    <col min="3083" max="3083" width="2.375" style="432" customWidth="1"/>
    <col min="3084" max="3084" width="1.625" style="432" customWidth="1"/>
    <col min="3085" max="3085" width="8.875" style="432" customWidth="1"/>
    <col min="3086" max="3086" width="13.5" style="432" customWidth="1"/>
    <col min="3087" max="3332" width="9" style="432"/>
    <col min="3333" max="3333" width="12.125" style="432" customWidth="1"/>
    <col min="3334" max="3338" width="9" style="432"/>
    <col min="3339" max="3339" width="2.375" style="432" customWidth="1"/>
    <col min="3340" max="3340" width="1.625" style="432" customWidth="1"/>
    <col min="3341" max="3341" width="8.875" style="432" customWidth="1"/>
    <col min="3342" max="3342" width="13.5" style="432" customWidth="1"/>
    <col min="3343" max="3588" width="9" style="432"/>
    <col min="3589" max="3589" width="12.125" style="432" customWidth="1"/>
    <col min="3590" max="3594" width="9" style="432"/>
    <col min="3595" max="3595" width="2.375" style="432" customWidth="1"/>
    <col min="3596" max="3596" width="1.625" style="432" customWidth="1"/>
    <col min="3597" max="3597" width="8.875" style="432" customWidth="1"/>
    <col min="3598" max="3598" width="13.5" style="432" customWidth="1"/>
    <col min="3599" max="3844" width="9" style="432"/>
    <col min="3845" max="3845" width="12.125" style="432" customWidth="1"/>
    <col min="3846" max="3850" width="9" style="432"/>
    <col min="3851" max="3851" width="2.375" style="432" customWidth="1"/>
    <col min="3852" max="3852" width="1.625" style="432" customWidth="1"/>
    <col min="3853" max="3853" width="8.875" style="432" customWidth="1"/>
    <col min="3854" max="3854" width="13.5" style="432" customWidth="1"/>
    <col min="3855" max="4100" width="9" style="432"/>
    <col min="4101" max="4101" width="12.125" style="432" customWidth="1"/>
    <col min="4102" max="4106" width="9" style="432"/>
    <col min="4107" max="4107" width="2.375" style="432" customWidth="1"/>
    <col min="4108" max="4108" width="1.625" style="432" customWidth="1"/>
    <col min="4109" max="4109" width="8.875" style="432" customWidth="1"/>
    <col min="4110" max="4110" width="13.5" style="432" customWidth="1"/>
    <col min="4111" max="4356" width="9" style="432"/>
    <col min="4357" max="4357" width="12.125" style="432" customWidth="1"/>
    <col min="4358" max="4362" width="9" style="432"/>
    <col min="4363" max="4363" width="2.375" style="432" customWidth="1"/>
    <col min="4364" max="4364" width="1.625" style="432" customWidth="1"/>
    <col min="4365" max="4365" width="8.875" style="432" customWidth="1"/>
    <col min="4366" max="4366" width="13.5" style="432" customWidth="1"/>
    <col min="4367" max="4612" width="9" style="432"/>
    <col min="4613" max="4613" width="12.125" style="432" customWidth="1"/>
    <col min="4614" max="4618" width="9" style="432"/>
    <col min="4619" max="4619" width="2.375" style="432" customWidth="1"/>
    <col min="4620" max="4620" width="1.625" style="432" customWidth="1"/>
    <col min="4621" max="4621" width="8.875" style="432" customWidth="1"/>
    <col min="4622" max="4622" width="13.5" style="432" customWidth="1"/>
    <col min="4623" max="4868" width="9" style="432"/>
    <col min="4869" max="4869" width="12.125" style="432" customWidth="1"/>
    <col min="4870" max="4874" width="9" style="432"/>
    <col min="4875" max="4875" width="2.375" style="432" customWidth="1"/>
    <col min="4876" max="4876" width="1.625" style="432" customWidth="1"/>
    <col min="4877" max="4877" width="8.875" style="432" customWidth="1"/>
    <col min="4878" max="4878" width="13.5" style="432" customWidth="1"/>
    <col min="4879" max="5124" width="9" style="432"/>
    <col min="5125" max="5125" width="12.125" style="432" customWidth="1"/>
    <col min="5126" max="5130" width="9" style="432"/>
    <col min="5131" max="5131" width="2.375" style="432" customWidth="1"/>
    <col min="5132" max="5132" width="1.625" style="432" customWidth="1"/>
    <col min="5133" max="5133" width="8.875" style="432" customWidth="1"/>
    <col min="5134" max="5134" width="13.5" style="432" customWidth="1"/>
    <col min="5135" max="5380" width="9" style="432"/>
    <col min="5381" max="5381" width="12.125" style="432" customWidth="1"/>
    <col min="5382" max="5386" width="9" style="432"/>
    <col min="5387" max="5387" width="2.375" style="432" customWidth="1"/>
    <col min="5388" max="5388" width="1.625" style="432" customWidth="1"/>
    <col min="5389" max="5389" width="8.875" style="432" customWidth="1"/>
    <col min="5390" max="5390" width="13.5" style="432" customWidth="1"/>
    <col min="5391" max="5636" width="9" style="432"/>
    <col min="5637" max="5637" width="12.125" style="432" customWidth="1"/>
    <col min="5638" max="5642" width="9" style="432"/>
    <col min="5643" max="5643" width="2.375" style="432" customWidth="1"/>
    <col min="5644" max="5644" width="1.625" style="432" customWidth="1"/>
    <col min="5645" max="5645" width="8.875" style="432" customWidth="1"/>
    <col min="5646" max="5646" width="13.5" style="432" customWidth="1"/>
    <col min="5647" max="5892" width="9" style="432"/>
    <col min="5893" max="5893" width="12.125" style="432" customWidth="1"/>
    <col min="5894" max="5898" width="9" style="432"/>
    <col min="5899" max="5899" width="2.375" style="432" customWidth="1"/>
    <col min="5900" max="5900" width="1.625" style="432" customWidth="1"/>
    <col min="5901" max="5901" width="8.875" style="432" customWidth="1"/>
    <col min="5902" max="5902" width="13.5" style="432" customWidth="1"/>
    <col min="5903" max="6148" width="9" style="432"/>
    <col min="6149" max="6149" width="12.125" style="432" customWidth="1"/>
    <col min="6150" max="6154" width="9" style="432"/>
    <col min="6155" max="6155" width="2.375" style="432" customWidth="1"/>
    <col min="6156" max="6156" width="1.625" style="432" customWidth="1"/>
    <col min="6157" max="6157" width="8.875" style="432" customWidth="1"/>
    <col min="6158" max="6158" width="13.5" style="432" customWidth="1"/>
    <col min="6159" max="6404" width="9" style="432"/>
    <col min="6405" max="6405" width="12.125" style="432" customWidth="1"/>
    <col min="6406" max="6410" width="9" style="432"/>
    <col min="6411" max="6411" width="2.375" style="432" customWidth="1"/>
    <col min="6412" max="6412" width="1.625" style="432" customWidth="1"/>
    <col min="6413" max="6413" width="8.875" style="432" customWidth="1"/>
    <col min="6414" max="6414" width="13.5" style="432" customWidth="1"/>
    <col min="6415" max="6660" width="9" style="432"/>
    <col min="6661" max="6661" width="12.125" style="432" customWidth="1"/>
    <col min="6662" max="6666" width="9" style="432"/>
    <col min="6667" max="6667" width="2.375" style="432" customWidth="1"/>
    <col min="6668" max="6668" width="1.625" style="432" customWidth="1"/>
    <col min="6669" max="6669" width="8.875" style="432" customWidth="1"/>
    <col min="6670" max="6670" width="13.5" style="432" customWidth="1"/>
    <col min="6671" max="6916" width="9" style="432"/>
    <col min="6917" max="6917" width="12.125" style="432" customWidth="1"/>
    <col min="6918" max="6922" width="9" style="432"/>
    <col min="6923" max="6923" width="2.375" style="432" customWidth="1"/>
    <col min="6924" max="6924" width="1.625" style="432" customWidth="1"/>
    <col min="6925" max="6925" width="8.875" style="432" customWidth="1"/>
    <col min="6926" max="6926" width="13.5" style="432" customWidth="1"/>
    <col min="6927" max="7172" width="9" style="432"/>
    <col min="7173" max="7173" width="12.125" style="432" customWidth="1"/>
    <col min="7174" max="7178" width="9" style="432"/>
    <col min="7179" max="7179" width="2.375" style="432" customWidth="1"/>
    <col min="7180" max="7180" width="1.625" style="432" customWidth="1"/>
    <col min="7181" max="7181" width="8.875" style="432" customWidth="1"/>
    <col min="7182" max="7182" width="13.5" style="432" customWidth="1"/>
    <col min="7183" max="7428" width="9" style="432"/>
    <col min="7429" max="7429" width="12.125" style="432" customWidth="1"/>
    <col min="7430" max="7434" width="9" style="432"/>
    <col min="7435" max="7435" width="2.375" style="432" customWidth="1"/>
    <col min="7436" max="7436" width="1.625" style="432" customWidth="1"/>
    <col min="7437" max="7437" width="8.875" style="432" customWidth="1"/>
    <col min="7438" max="7438" width="13.5" style="432" customWidth="1"/>
    <col min="7439" max="7684" width="9" style="432"/>
    <col min="7685" max="7685" width="12.125" style="432" customWidth="1"/>
    <col min="7686" max="7690" width="9" style="432"/>
    <col min="7691" max="7691" width="2.375" style="432" customWidth="1"/>
    <col min="7692" max="7692" width="1.625" style="432" customWidth="1"/>
    <col min="7693" max="7693" width="8.875" style="432" customWidth="1"/>
    <col min="7694" max="7694" width="13.5" style="432" customWidth="1"/>
    <col min="7695" max="7940" width="9" style="432"/>
    <col min="7941" max="7941" width="12.125" style="432" customWidth="1"/>
    <col min="7942" max="7946" width="9" style="432"/>
    <col min="7947" max="7947" width="2.375" style="432" customWidth="1"/>
    <col min="7948" max="7948" width="1.625" style="432" customWidth="1"/>
    <col min="7949" max="7949" width="8.875" style="432" customWidth="1"/>
    <col min="7950" max="7950" width="13.5" style="432" customWidth="1"/>
    <col min="7951" max="8196" width="9" style="432"/>
    <col min="8197" max="8197" width="12.125" style="432" customWidth="1"/>
    <col min="8198" max="8202" width="9" style="432"/>
    <col min="8203" max="8203" width="2.375" style="432" customWidth="1"/>
    <col min="8204" max="8204" width="1.625" style="432" customWidth="1"/>
    <col min="8205" max="8205" width="8.875" style="432" customWidth="1"/>
    <col min="8206" max="8206" width="13.5" style="432" customWidth="1"/>
    <col min="8207" max="8452" width="9" style="432"/>
    <col min="8453" max="8453" width="12.125" style="432" customWidth="1"/>
    <col min="8454" max="8458" width="9" style="432"/>
    <col min="8459" max="8459" width="2.375" style="432" customWidth="1"/>
    <col min="8460" max="8460" width="1.625" style="432" customWidth="1"/>
    <col min="8461" max="8461" width="8.875" style="432" customWidth="1"/>
    <col min="8462" max="8462" width="13.5" style="432" customWidth="1"/>
    <col min="8463" max="8708" width="9" style="432"/>
    <col min="8709" max="8709" width="12.125" style="432" customWidth="1"/>
    <col min="8710" max="8714" width="9" style="432"/>
    <col min="8715" max="8715" width="2.375" style="432" customWidth="1"/>
    <col min="8716" max="8716" width="1.625" style="432" customWidth="1"/>
    <col min="8717" max="8717" width="8.875" style="432" customWidth="1"/>
    <col min="8718" max="8718" width="13.5" style="432" customWidth="1"/>
    <col min="8719" max="8964" width="9" style="432"/>
    <col min="8965" max="8965" width="12.125" style="432" customWidth="1"/>
    <col min="8966" max="8970" width="9" style="432"/>
    <col min="8971" max="8971" width="2.375" style="432" customWidth="1"/>
    <col min="8972" max="8972" width="1.625" style="432" customWidth="1"/>
    <col min="8973" max="8973" width="8.875" style="432" customWidth="1"/>
    <col min="8974" max="8974" width="13.5" style="432" customWidth="1"/>
    <col min="8975" max="9220" width="9" style="432"/>
    <col min="9221" max="9221" width="12.125" style="432" customWidth="1"/>
    <col min="9222" max="9226" width="9" style="432"/>
    <col min="9227" max="9227" width="2.375" style="432" customWidth="1"/>
    <col min="9228" max="9228" width="1.625" style="432" customWidth="1"/>
    <col min="9229" max="9229" width="8.875" style="432" customWidth="1"/>
    <col min="9230" max="9230" width="13.5" style="432" customWidth="1"/>
    <col min="9231" max="9476" width="9" style="432"/>
    <col min="9477" max="9477" width="12.125" style="432" customWidth="1"/>
    <col min="9478" max="9482" width="9" style="432"/>
    <col min="9483" max="9483" width="2.375" style="432" customWidth="1"/>
    <col min="9484" max="9484" width="1.625" style="432" customWidth="1"/>
    <col min="9485" max="9485" width="8.875" style="432" customWidth="1"/>
    <col min="9486" max="9486" width="13.5" style="432" customWidth="1"/>
    <col min="9487" max="9732" width="9" style="432"/>
    <col min="9733" max="9733" width="12.125" style="432" customWidth="1"/>
    <col min="9734" max="9738" width="9" style="432"/>
    <col min="9739" max="9739" width="2.375" style="432" customWidth="1"/>
    <col min="9740" max="9740" width="1.625" style="432" customWidth="1"/>
    <col min="9741" max="9741" width="8.875" style="432" customWidth="1"/>
    <col min="9742" max="9742" width="13.5" style="432" customWidth="1"/>
    <col min="9743" max="9988" width="9" style="432"/>
    <col min="9989" max="9989" width="12.125" style="432" customWidth="1"/>
    <col min="9990" max="9994" width="9" style="432"/>
    <col min="9995" max="9995" width="2.375" style="432" customWidth="1"/>
    <col min="9996" max="9996" width="1.625" style="432" customWidth="1"/>
    <col min="9997" max="9997" width="8.875" style="432" customWidth="1"/>
    <col min="9998" max="9998" width="13.5" style="432" customWidth="1"/>
    <col min="9999" max="10244" width="9" style="432"/>
    <col min="10245" max="10245" width="12.125" style="432" customWidth="1"/>
    <col min="10246" max="10250" width="9" style="432"/>
    <col min="10251" max="10251" width="2.375" style="432" customWidth="1"/>
    <col min="10252" max="10252" width="1.625" style="432" customWidth="1"/>
    <col min="10253" max="10253" width="8.875" style="432" customWidth="1"/>
    <col min="10254" max="10254" width="13.5" style="432" customWidth="1"/>
    <col min="10255" max="10500" width="9" style="432"/>
    <col min="10501" max="10501" width="12.125" style="432" customWidth="1"/>
    <col min="10502" max="10506" width="9" style="432"/>
    <col min="10507" max="10507" width="2.375" style="432" customWidth="1"/>
    <col min="10508" max="10508" width="1.625" style="432" customWidth="1"/>
    <col min="10509" max="10509" width="8.875" style="432" customWidth="1"/>
    <col min="10510" max="10510" width="13.5" style="432" customWidth="1"/>
    <col min="10511" max="10756" width="9" style="432"/>
    <col min="10757" max="10757" width="12.125" style="432" customWidth="1"/>
    <col min="10758" max="10762" width="9" style="432"/>
    <col min="10763" max="10763" width="2.375" style="432" customWidth="1"/>
    <col min="10764" max="10764" width="1.625" style="432" customWidth="1"/>
    <col min="10765" max="10765" width="8.875" style="432" customWidth="1"/>
    <col min="10766" max="10766" width="13.5" style="432" customWidth="1"/>
    <col min="10767" max="11012" width="9" style="432"/>
    <col min="11013" max="11013" width="12.125" style="432" customWidth="1"/>
    <col min="11014" max="11018" width="9" style="432"/>
    <col min="11019" max="11019" width="2.375" style="432" customWidth="1"/>
    <col min="11020" max="11020" width="1.625" style="432" customWidth="1"/>
    <col min="11021" max="11021" width="8.875" style="432" customWidth="1"/>
    <col min="11022" max="11022" width="13.5" style="432" customWidth="1"/>
    <col min="11023" max="11268" width="9" style="432"/>
    <col min="11269" max="11269" width="12.125" style="432" customWidth="1"/>
    <col min="11270" max="11274" width="9" style="432"/>
    <col min="11275" max="11275" width="2.375" style="432" customWidth="1"/>
    <col min="11276" max="11276" width="1.625" style="432" customWidth="1"/>
    <col min="11277" max="11277" width="8.875" style="432" customWidth="1"/>
    <col min="11278" max="11278" width="13.5" style="432" customWidth="1"/>
    <col min="11279" max="11524" width="9" style="432"/>
    <col min="11525" max="11525" width="12.125" style="432" customWidth="1"/>
    <col min="11526" max="11530" width="9" style="432"/>
    <col min="11531" max="11531" width="2.375" style="432" customWidth="1"/>
    <col min="11532" max="11532" width="1.625" style="432" customWidth="1"/>
    <col min="11533" max="11533" width="8.875" style="432" customWidth="1"/>
    <col min="11534" max="11534" width="13.5" style="432" customWidth="1"/>
    <col min="11535" max="11780" width="9" style="432"/>
    <col min="11781" max="11781" width="12.125" style="432" customWidth="1"/>
    <col min="11782" max="11786" width="9" style="432"/>
    <col min="11787" max="11787" width="2.375" style="432" customWidth="1"/>
    <col min="11788" max="11788" width="1.625" style="432" customWidth="1"/>
    <col min="11789" max="11789" width="8.875" style="432" customWidth="1"/>
    <col min="11790" max="11790" width="13.5" style="432" customWidth="1"/>
    <col min="11791" max="12036" width="9" style="432"/>
    <col min="12037" max="12037" width="12.125" style="432" customWidth="1"/>
    <col min="12038" max="12042" width="9" style="432"/>
    <col min="12043" max="12043" width="2.375" style="432" customWidth="1"/>
    <col min="12044" max="12044" width="1.625" style="432" customWidth="1"/>
    <col min="12045" max="12045" width="8.875" style="432" customWidth="1"/>
    <col min="12046" max="12046" width="13.5" style="432" customWidth="1"/>
    <col min="12047" max="12292" width="9" style="432"/>
    <col min="12293" max="12293" width="12.125" style="432" customWidth="1"/>
    <col min="12294" max="12298" width="9" style="432"/>
    <col min="12299" max="12299" width="2.375" style="432" customWidth="1"/>
    <col min="12300" max="12300" width="1.625" style="432" customWidth="1"/>
    <col min="12301" max="12301" width="8.875" style="432" customWidth="1"/>
    <col min="12302" max="12302" width="13.5" style="432" customWidth="1"/>
    <col min="12303" max="12548" width="9" style="432"/>
    <col min="12549" max="12549" width="12.125" style="432" customWidth="1"/>
    <col min="12550" max="12554" width="9" style="432"/>
    <col min="12555" max="12555" width="2.375" style="432" customWidth="1"/>
    <col min="12556" max="12556" width="1.625" style="432" customWidth="1"/>
    <col min="12557" max="12557" width="8.875" style="432" customWidth="1"/>
    <col min="12558" max="12558" width="13.5" style="432" customWidth="1"/>
    <col min="12559" max="12804" width="9" style="432"/>
    <col min="12805" max="12805" width="12.125" style="432" customWidth="1"/>
    <col min="12806" max="12810" width="9" style="432"/>
    <col min="12811" max="12811" width="2.375" style="432" customWidth="1"/>
    <col min="12812" max="12812" width="1.625" style="432" customWidth="1"/>
    <col min="12813" max="12813" width="8.875" style="432" customWidth="1"/>
    <col min="12814" max="12814" width="13.5" style="432" customWidth="1"/>
    <col min="12815" max="13060" width="9" style="432"/>
    <col min="13061" max="13061" width="12.125" style="432" customWidth="1"/>
    <col min="13062" max="13066" width="9" style="432"/>
    <col min="13067" max="13067" width="2.375" style="432" customWidth="1"/>
    <col min="13068" max="13068" width="1.625" style="432" customWidth="1"/>
    <col min="13069" max="13069" width="8.875" style="432" customWidth="1"/>
    <col min="13070" max="13070" width="13.5" style="432" customWidth="1"/>
    <col min="13071" max="13316" width="9" style="432"/>
    <col min="13317" max="13317" width="12.125" style="432" customWidth="1"/>
    <col min="13318" max="13322" width="9" style="432"/>
    <col min="13323" max="13323" width="2.375" style="432" customWidth="1"/>
    <col min="13324" max="13324" width="1.625" style="432" customWidth="1"/>
    <col min="13325" max="13325" width="8.875" style="432" customWidth="1"/>
    <col min="13326" max="13326" width="13.5" style="432" customWidth="1"/>
    <col min="13327" max="13572" width="9" style="432"/>
    <col min="13573" max="13573" width="12.125" style="432" customWidth="1"/>
    <col min="13574" max="13578" width="9" style="432"/>
    <col min="13579" max="13579" width="2.375" style="432" customWidth="1"/>
    <col min="13580" max="13580" width="1.625" style="432" customWidth="1"/>
    <col min="13581" max="13581" width="8.875" style="432" customWidth="1"/>
    <col min="13582" max="13582" width="13.5" style="432" customWidth="1"/>
    <col min="13583" max="13828" width="9" style="432"/>
    <col min="13829" max="13829" width="12.125" style="432" customWidth="1"/>
    <col min="13830" max="13834" width="9" style="432"/>
    <col min="13835" max="13835" width="2.375" style="432" customWidth="1"/>
    <col min="13836" max="13836" width="1.625" style="432" customWidth="1"/>
    <col min="13837" max="13837" width="8.875" style="432" customWidth="1"/>
    <col min="13838" max="13838" width="13.5" style="432" customWidth="1"/>
    <col min="13839" max="14084" width="9" style="432"/>
    <col min="14085" max="14085" width="12.125" style="432" customWidth="1"/>
    <col min="14086" max="14090" width="9" style="432"/>
    <col min="14091" max="14091" width="2.375" style="432" customWidth="1"/>
    <col min="14092" max="14092" width="1.625" style="432" customWidth="1"/>
    <col min="14093" max="14093" width="8.875" style="432" customWidth="1"/>
    <col min="14094" max="14094" width="13.5" style="432" customWidth="1"/>
    <col min="14095" max="14340" width="9" style="432"/>
    <col min="14341" max="14341" width="12.125" style="432" customWidth="1"/>
    <col min="14342" max="14346" width="9" style="432"/>
    <col min="14347" max="14347" width="2.375" style="432" customWidth="1"/>
    <col min="14348" max="14348" width="1.625" style="432" customWidth="1"/>
    <col min="14349" max="14349" width="8.875" style="432" customWidth="1"/>
    <col min="14350" max="14350" width="13.5" style="432" customWidth="1"/>
    <col min="14351" max="14596" width="9" style="432"/>
    <col min="14597" max="14597" width="12.125" style="432" customWidth="1"/>
    <col min="14598" max="14602" width="9" style="432"/>
    <col min="14603" max="14603" width="2.375" style="432" customWidth="1"/>
    <col min="14604" max="14604" width="1.625" style="432" customWidth="1"/>
    <col min="14605" max="14605" width="8.875" style="432" customWidth="1"/>
    <col min="14606" max="14606" width="13.5" style="432" customWidth="1"/>
    <col min="14607" max="14852" width="9" style="432"/>
    <col min="14853" max="14853" width="12.125" style="432" customWidth="1"/>
    <col min="14854" max="14858" width="9" style="432"/>
    <col min="14859" max="14859" width="2.375" style="432" customWidth="1"/>
    <col min="14860" max="14860" width="1.625" style="432" customWidth="1"/>
    <col min="14861" max="14861" width="8.875" style="432" customWidth="1"/>
    <col min="14862" max="14862" width="13.5" style="432" customWidth="1"/>
    <col min="14863" max="15108" width="9" style="432"/>
    <col min="15109" max="15109" width="12.125" style="432" customWidth="1"/>
    <col min="15110" max="15114" width="9" style="432"/>
    <col min="15115" max="15115" width="2.375" style="432" customWidth="1"/>
    <col min="15116" max="15116" width="1.625" style="432" customWidth="1"/>
    <col min="15117" max="15117" width="8.875" style="432" customWidth="1"/>
    <col min="15118" max="15118" width="13.5" style="432" customWidth="1"/>
    <col min="15119" max="15364" width="9" style="432"/>
    <col min="15365" max="15365" width="12.125" style="432" customWidth="1"/>
    <col min="15366" max="15370" width="9" style="432"/>
    <col min="15371" max="15371" width="2.375" style="432" customWidth="1"/>
    <col min="15372" max="15372" width="1.625" style="432" customWidth="1"/>
    <col min="15373" max="15373" width="8.875" style="432" customWidth="1"/>
    <col min="15374" max="15374" width="13.5" style="432" customWidth="1"/>
    <col min="15375" max="15620" width="9" style="432"/>
    <col min="15621" max="15621" width="12.125" style="432" customWidth="1"/>
    <col min="15622" max="15626" width="9" style="432"/>
    <col min="15627" max="15627" width="2.375" style="432" customWidth="1"/>
    <col min="15628" max="15628" width="1.625" style="432" customWidth="1"/>
    <col min="15629" max="15629" width="8.875" style="432" customWidth="1"/>
    <col min="15630" max="15630" width="13.5" style="432" customWidth="1"/>
    <col min="15631" max="15876" width="9" style="432"/>
    <col min="15877" max="15877" width="12.125" style="432" customWidth="1"/>
    <col min="15878" max="15882" width="9" style="432"/>
    <col min="15883" max="15883" width="2.375" style="432" customWidth="1"/>
    <col min="15884" max="15884" width="1.625" style="432" customWidth="1"/>
    <col min="15885" max="15885" width="8.875" style="432" customWidth="1"/>
    <col min="15886" max="15886" width="13.5" style="432" customWidth="1"/>
    <col min="15887" max="16132" width="9" style="432"/>
    <col min="16133" max="16133" width="12.125" style="432" customWidth="1"/>
    <col min="16134" max="16138" width="9" style="432"/>
    <col min="16139" max="16139" width="2.375" style="432" customWidth="1"/>
    <col min="16140" max="16140" width="1.625" style="432" customWidth="1"/>
    <col min="16141" max="16141" width="8.875" style="432" customWidth="1"/>
    <col min="16142" max="16142" width="13.5" style="432" customWidth="1"/>
    <col min="16143" max="16384" width="9" style="432"/>
  </cols>
  <sheetData>
    <row r="1" spans="1:16" ht="15.6" customHeight="1">
      <c r="A1" s="504" t="s">
        <v>757</v>
      </c>
    </row>
    <row r="2" spans="1:16" ht="27.95" customHeight="1">
      <c r="B2" s="1022" t="s">
        <v>733</v>
      </c>
      <c r="C2" s="1022"/>
      <c r="D2" s="1022"/>
      <c r="E2" s="1022"/>
      <c r="F2" s="1022"/>
      <c r="G2" s="1022"/>
      <c r="H2" s="1022"/>
      <c r="I2" s="1022"/>
      <c r="J2" s="1022"/>
      <c r="K2" s="1022"/>
      <c r="L2" s="1022"/>
      <c r="M2" s="1022"/>
    </row>
    <row r="3" spans="1:16" ht="15.6" customHeight="1"/>
    <row r="4" spans="1:16" ht="18.95" customHeight="1">
      <c r="B4" s="1023" t="s">
        <v>734</v>
      </c>
      <c r="C4" s="1023"/>
      <c r="D4" s="1016"/>
      <c r="E4" s="1016" t="s">
        <v>735</v>
      </c>
      <c r="F4" s="1024"/>
      <c r="G4" s="477"/>
      <c r="H4" s="1023" t="s">
        <v>734</v>
      </c>
      <c r="I4" s="1023"/>
      <c r="J4" s="1016"/>
      <c r="K4" s="1016" t="s">
        <v>735</v>
      </c>
      <c r="L4" s="1017"/>
      <c r="M4" s="1017"/>
      <c r="N4" s="1024"/>
      <c r="O4" s="481"/>
      <c r="P4" s="481"/>
    </row>
    <row r="5" spans="1:16" ht="18.95" customHeight="1">
      <c r="B5" s="478">
        <v>0</v>
      </c>
      <c r="C5" s="480" t="s">
        <v>736</v>
      </c>
      <c r="D5" s="479">
        <v>1</v>
      </c>
      <c r="E5" s="482"/>
      <c r="F5" s="483" t="s">
        <v>737</v>
      </c>
      <c r="G5" s="477"/>
      <c r="H5" s="478">
        <v>34</v>
      </c>
      <c r="I5" s="480" t="s">
        <v>736</v>
      </c>
      <c r="J5" s="479">
        <v>35</v>
      </c>
      <c r="K5" s="1012"/>
      <c r="L5" s="1013"/>
      <c r="M5" s="1014"/>
      <c r="N5" s="483" t="s">
        <v>737</v>
      </c>
    </row>
    <row r="6" spans="1:16" ht="18.95" customHeight="1">
      <c r="B6" s="478">
        <v>1</v>
      </c>
      <c r="C6" s="480" t="s">
        <v>736</v>
      </c>
      <c r="D6" s="479">
        <v>2</v>
      </c>
      <c r="E6" s="484"/>
      <c r="F6" s="483" t="s">
        <v>737</v>
      </c>
      <c r="G6" s="477"/>
      <c r="H6" s="478">
        <v>35</v>
      </c>
      <c r="I6" s="480" t="s">
        <v>736</v>
      </c>
      <c r="J6" s="479">
        <v>36</v>
      </c>
      <c r="K6" s="1012"/>
      <c r="L6" s="1013"/>
      <c r="M6" s="1014"/>
      <c r="N6" s="483" t="s">
        <v>737</v>
      </c>
    </row>
    <row r="7" spans="1:16" ht="18.95" customHeight="1">
      <c r="B7" s="478">
        <v>2</v>
      </c>
      <c r="C7" s="480" t="s">
        <v>736</v>
      </c>
      <c r="D7" s="479">
        <v>3</v>
      </c>
      <c r="E7" s="484"/>
      <c r="F7" s="483" t="s">
        <v>737</v>
      </c>
      <c r="G7" s="477"/>
      <c r="H7" s="478">
        <v>36</v>
      </c>
      <c r="I7" s="480" t="s">
        <v>736</v>
      </c>
      <c r="J7" s="479">
        <v>37</v>
      </c>
      <c r="K7" s="1012"/>
      <c r="L7" s="1013"/>
      <c r="M7" s="1014"/>
      <c r="N7" s="483" t="s">
        <v>737</v>
      </c>
    </row>
    <row r="8" spans="1:16" ht="18.95" customHeight="1">
      <c r="B8" s="478">
        <v>3</v>
      </c>
      <c r="C8" s="480" t="s">
        <v>736</v>
      </c>
      <c r="D8" s="479">
        <v>4</v>
      </c>
      <c r="E8" s="484"/>
      <c r="F8" s="483" t="s">
        <v>737</v>
      </c>
      <c r="G8" s="477"/>
      <c r="H8" s="478">
        <v>37</v>
      </c>
      <c r="I8" s="480" t="s">
        <v>736</v>
      </c>
      <c r="J8" s="479">
        <v>38</v>
      </c>
      <c r="K8" s="1012"/>
      <c r="L8" s="1013"/>
      <c r="M8" s="1014"/>
      <c r="N8" s="483" t="s">
        <v>737</v>
      </c>
    </row>
    <row r="9" spans="1:16" ht="18.95" customHeight="1">
      <c r="B9" s="478">
        <v>4</v>
      </c>
      <c r="C9" s="480" t="s">
        <v>736</v>
      </c>
      <c r="D9" s="479">
        <v>5</v>
      </c>
      <c r="E9" s="484"/>
      <c r="F9" s="483" t="s">
        <v>737</v>
      </c>
      <c r="G9" s="477"/>
      <c r="H9" s="478">
        <v>38</v>
      </c>
      <c r="I9" s="480" t="s">
        <v>736</v>
      </c>
      <c r="J9" s="479">
        <v>39</v>
      </c>
      <c r="K9" s="1012"/>
      <c r="L9" s="1013"/>
      <c r="M9" s="1014"/>
      <c r="N9" s="483" t="s">
        <v>737</v>
      </c>
    </row>
    <row r="10" spans="1:16" ht="18.95" customHeight="1">
      <c r="B10" s="478">
        <v>5</v>
      </c>
      <c r="C10" s="480" t="s">
        <v>736</v>
      </c>
      <c r="D10" s="479">
        <v>6</v>
      </c>
      <c r="E10" s="484"/>
      <c r="F10" s="483" t="s">
        <v>737</v>
      </c>
      <c r="G10" s="477"/>
      <c r="H10" s="478">
        <v>39</v>
      </c>
      <c r="I10" s="480" t="s">
        <v>736</v>
      </c>
      <c r="J10" s="479">
        <v>40</v>
      </c>
      <c r="K10" s="1012"/>
      <c r="L10" s="1013"/>
      <c r="M10" s="1014"/>
      <c r="N10" s="483" t="s">
        <v>737</v>
      </c>
    </row>
    <row r="11" spans="1:16" ht="18.95" customHeight="1">
      <c r="B11" s="478">
        <v>6</v>
      </c>
      <c r="C11" s="480" t="s">
        <v>736</v>
      </c>
      <c r="D11" s="479">
        <v>7</v>
      </c>
      <c r="E11" s="484"/>
      <c r="F11" s="483" t="s">
        <v>737</v>
      </c>
      <c r="G11" s="477"/>
      <c r="H11" s="478">
        <v>40</v>
      </c>
      <c r="I11" s="480" t="s">
        <v>736</v>
      </c>
      <c r="J11" s="479">
        <v>41</v>
      </c>
      <c r="K11" s="1012"/>
      <c r="L11" s="1013"/>
      <c r="M11" s="1014"/>
      <c r="N11" s="483" t="s">
        <v>737</v>
      </c>
    </row>
    <row r="12" spans="1:16" ht="18.95" customHeight="1">
      <c r="B12" s="478">
        <v>7</v>
      </c>
      <c r="C12" s="480" t="s">
        <v>736</v>
      </c>
      <c r="D12" s="479">
        <v>8</v>
      </c>
      <c r="E12" s="484"/>
      <c r="F12" s="483" t="s">
        <v>737</v>
      </c>
      <c r="G12" s="477"/>
      <c r="H12" s="478">
        <v>41</v>
      </c>
      <c r="I12" s="480" t="s">
        <v>736</v>
      </c>
      <c r="J12" s="479">
        <v>42</v>
      </c>
      <c r="K12" s="1012"/>
      <c r="L12" s="1013"/>
      <c r="M12" s="1014"/>
      <c r="N12" s="483" t="s">
        <v>737</v>
      </c>
    </row>
    <row r="13" spans="1:16" ht="18.95" customHeight="1">
      <c r="B13" s="478">
        <v>8</v>
      </c>
      <c r="C13" s="480" t="s">
        <v>736</v>
      </c>
      <c r="D13" s="479">
        <v>9</v>
      </c>
      <c r="E13" s="484"/>
      <c r="F13" s="483" t="s">
        <v>737</v>
      </c>
      <c r="G13" s="477"/>
      <c r="H13" s="478">
        <v>42</v>
      </c>
      <c r="I13" s="480" t="s">
        <v>736</v>
      </c>
      <c r="J13" s="479">
        <v>43</v>
      </c>
      <c r="K13" s="1012"/>
      <c r="L13" s="1013"/>
      <c r="M13" s="1014"/>
      <c r="N13" s="483" t="s">
        <v>737</v>
      </c>
    </row>
    <row r="14" spans="1:16" ht="18.95" customHeight="1">
      <c r="B14" s="478">
        <v>9</v>
      </c>
      <c r="C14" s="480" t="s">
        <v>736</v>
      </c>
      <c r="D14" s="479">
        <v>10</v>
      </c>
      <c r="E14" s="485"/>
      <c r="F14" s="483" t="s">
        <v>737</v>
      </c>
      <c r="G14" s="477"/>
      <c r="H14" s="478">
        <v>43</v>
      </c>
      <c r="I14" s="480" t="s">
        <v>736</v>
      </c>
      <c r="J14" s="479">
        <v>44</v>
      </c>
      <c r="K14" s="1012"/>
      <c r="L14" s="1013"/>
      <c r="M14" s="1014"/>
      <c r="N14" s="483" t="s">
        <v>737</v>
      </c>
    </row>
    <row r="15" spans="1:16" ht="18.95" customHeight="1">
      <c r="B15" s="478">
        <v>10</v>
      </c>
      <c r="C15" s="480" t="s">
        <v>736</v>
      </c>
      <c r="D15" s="479">
        <v>11</v>
      </c>
      <c r="E15" s="485"/>
      <c r="F15" s="483" t="s">
        <v>737</v>
      </c>
      <c r="G15" s="477"/>
      <c r="H15" s="478">
        <v>44</v>
      </c>
      <c r="I15" s="480" t="s">
        <v>736</v>
      </c>
      <c r="J15" s="479">
        <v>45</v>
      </c>
      <c r="K15" s="1012"/>
      <c r="L15" s="1013"/>
      <c r="M15" s="1014"/>
      <c r="N15" s="483" t="s">
        <v>737</v>
      </c>
    </row>
    <row r="16" spans="1:16" ht="18.95" customHeight="1">
      <c r="B16" s="478">
        <v>11</v>
      </c>
      <c r="C16" s="480" t="s">
        <v>736</v>
      </c>
      <c r="D16" s="479">
        <v>12</v>
      </c>
      <c r="E16" s="485"/>
      <c r="F16" s="483" t="s">
        <v>737</v>
      </c>
      <c r="G16" s="477"/>
      <c r="H16" s="478">
        <v>45</v>
      </c>
      <c r="I16" s="480" t="s">
        <v>736</v>
      </c>
      <c r="J16" s="479">
        <v>46</v>
      </c>
      <c r="K16" s="1012"/>
      <c r="L16" s="1013"/>
      <c r="M16" s="1014"/>
      <c r="N16" s="483" t="s">
        <v>737</v>
      </c>
    </row>
    <row r="17" spans="2:19" ht="18.95" customHeight="1">
      <c r="B17" s="478">
        <v>12</v>
      </c>
      <c r="C17" s="480" t="s">
        <v>736</v>
      </c>
      <c r="D17" s="479">
        <v>13</v>
      </c>
      <c r="E17" s="485"/>
      <c r="F17" s="483" t="s">
        <v>737</v>
      </c>
      <c r="G17" s="477"/>
      <c r="H17" s="478">
        <v>46</v>
      </c>
      <c r="I17" s="480" t="s">
        <v>736</v>
      </c>
      <c r="J17" s="479">
        <v>47</v>
      </c>
      <c r="K17" s="1012"/>
      <c r="L17" s="1013"/>
      <c r="M17" s="1014"/>
      <c r="N17" s="483" t="s">
        <v>737</v>
      </c>
    </row>
    <row r="18" spans="2:19" ht="18.95" customHeight="1">
      <c r="B18" s="478">
        <v>13</v>
      </c>
      <c r="C18" s="480" t="s">
        <v>736</v>
      </c>
      <c r="D18" s="479">
        <v>14</v>
      </c>
      <c r="E18" s="485"/>
      <c r="F18" s="483" t="s">
        <v>737</v>
      </c>
      <c r="G18" s="477"/>
      <c r="H18" s="478">
        <v>47</v>
      </c>
      <c r="I18" s="480" t="s">
        <v>736</v>
      </c>
      <c r="J18" s="479">
        <v>48</v>
      </c>
      <c r="K18" s="1012"/>
      <c r="L18" s="1013"/>
      <c r="M18" s="1014"/>
      <c r="N18" s="483" t="s">
        <v>737</v>
      </c>
    </row>
    <row r="19" spans="2:19" ht="18.95" customHeight="1">
      <c r="B19" s="478">
        <v>14</v>
      </c>
      <c r="C19" s="480" t="s">
        <v>736</v>
      </c>
      <c r="D19" s="479">
        <v>15</v>
      </c>
      <c r="E19" s="485"/>
      <c r="F19" s="483" t="s">
        <v>737</v>
      </c>
      <c r="G19" s="477"/>
      <c r="H19" s="478">
        <v>48</v>
      </c>
      <c r="I19" s="480" t="s">
        <v>736</v>
      </c>
      <c r="J19" s="479">
        <v>49</v>
      </c>
      <c r="K19" s="1012"/>
      <c r="L19" s="1013"/>
      <c r="M19" s="1014"/>
      <c r="N19" s="483" t="s">
        <v>737</v>
      </c>
    </row>
    <row r="20" spans="2:19" ht="18.95" customHeight="1">
      <c r="B20" s="478">
        <v>15</v>
      </c>
      <c r="C20" s="480" t="s">
        <v>736</v>
      </c>
      <c r="D20" s="479">
        <v>16</v>
      </c>
      <c r="E20" s="485"/>
      <c r="F20" s="483" t="s">
        <v>737</v>
      </c>
      <c r="G20" s="477"/>
      <c r="H20" s="478">
        <v>49</v>
      </c>
      <c r="I20" s="480" t="s">
        <v>736</v>
      </c>
      <c r="J20" s="479">
        <v>50</v>
      </c>
      <c r="K20" s="1012"/>
      <c r="L20" s="1013"/>
      <c r="M20" s="1014"/>
      <c r="N20" s="483" t="s">
        <v>737</v>
      </c>
    </row>
    <row r="21" spans="2:19" ht="18.95" customHeight="1">
      <c r="B21" s="478">
        <v>16</v>
      </c>
      <c r="C21" s="480" t="s">
        <v>736</v>
      </c>
      <c r="D21" s="479">
        <v>17</v>
      </c>
      <c r="E21" s="485"/>
      <c r="F21" s="483" t="s">
        <v>737</v>
      </c>
      <c r="G21" s="477"/>
      <c r="H21" s="478">
        <v>50</v>
      </c>
      <c r="I21" s="480" t="s">
        <v>736</v>
      </c>
      <c r="J21" s="479">
        <v>51</v>
      </c>
      <c r="K21" s="1012"/>
      <c r="L21" s="1013"/>
      <c r="M21" s="1014"/>
      <c r="N21" s="483" t="s">
        <v>737</v>
      </c>
    </row>
    <row r="22" spans="2:19" ht="18.95" customHeight="1">
      <c r="B22" s="478">
        <v>17</v>
      </c>
      <c r="C22" s="480" t="s">
        <v>736</v>
      </c>
      <c r="D22" s="479">
        <v>18</v>
      </c>
      <c r="E22" s="485"/>
      <c r="F22" s="483" t="s">
        <v>737</v>
      </c>
      <c r="G22" s="477"/>
      <c r="H22" s="478">
        <v>51</v>
      </c>
      <c r="I22" s="480" t="s">
        <v>736</v>
      </c>
      <c r="J22" s="479">
        <v>52</v>
      </c>
      <c r="K22" s="1012"/>
      <c r="L22" s="1013"/>
      <c r="M22" s="1014"/>
      <c r="N22" s="483" t="s">
        <v>737</v>
      </c>
    </row>
    <row r="23" spans="2:19" ht="18.95" customHeight="1">
      <c r="B23" s="478">
        <v>18</v>
      </c>
      <c r="C23" s="480" t="s">
        <v>736</v>
      </c>
      <c r="D23" s="479">
        <v>19</v>
      </c>
      <c r="E23" s="485"/>
      <c r="F23" s="483" t="s">
        <v>737</v>
      </c>
      <c r="G23" s="477"/>
      <c r="H23" s="478">
        <v>52</v>
      </c>
      <c r="I23" s="480" t="s">
        <v>736</v>
      </c>
      <c r="J23" s="479">
        <v>53</v>
      </c>
      <c r="K23" s="1012"/>
      <c r="L23" s="1013"/>
      <c r="M23" s="1014"/>
      <c r="N23" s="483" t="s">
        <v>737</v>
      </c>
    </row>
    <row r="24" spans="2:19" ht="18.95" customHeight="1">
      <c r="B24" s="478">
        <v>19</v>
      </c>
      <c r="C24" s="480" t="s">
        <v>736</v>
      </c>
      <c r="D24" s="479">
        <v>20</v>
      </c>
      <c r="E24" s="485"/>
      <c r="F24" s="483" t="s">
        <v>737</v>
      </c>
      <c r="G24" s="477"/>
      <c r="H24" s="478">
        <v>53</v>
      </c>
      <c r="I24" s="480" t="s">
        <v>736</v>
      </c>
      <c r="J24" s="479">
        <v>54</v>
      </c>
      <c r="K24" s="1012"/>
      <c r="L24" s="1013"/>
      <c r="M24" s="1014"/>
      <c r="N24" s="483" t="s">
        <v>737</v>
      </c>
    </row>
    <row r="25" spans="2:19" ht="18.95" customHeight="1">
      <c r="B25" s="478">
        <v>20</v>
      </c>
      <c r="C25" s="480" t="s">
        <v>736</v>
      </c>
      <c r="D25" s="479">
        <v>21</v>
      </c>
      <c r="E25" s="485"/>
      <c r="F25" s="483" t="s">
        <v>737</v>
      </c>
      <c r="G25" s="477"/>
      <c r="H25" s="478">
        <v>54</v>
      </c>
      <c r="I25" s="480" t="s">
        <v>736</v>
      </c>
      <c r="J25" s="479">
        <v>55</v>
      </c>
      <c r="K25" s="1012"/>
      <c r="L25" s="1013"/>
      <c r="M25" s="1014"/>
      <c r="N25" s="483" t="s">
        <v>737</v>
      </c>
    </row>
    <row r="26" spans="2:19" ht="18.95" customHeight="1">
      <c r="B26" s="478">
        <v>21</v>
      </c>
      <c r="C26" s="480" t="s">
        <v>736</v>
      </c>
      <c r="D26" s="479">
        <v>22</v>
      </c>
      <c r="E26" s="485"/>
      <c r="F26" s="483" t="s">
        <v>737</v>
      </c>
      <c r="G26" s="477"/>
      <c r="H26" s="478">
        <v>55</v>
      </c>
      <c r="I26" s="480" t="s">
        <v>736</v>
      </c>
      <c r="J26" s="479">
        <v>56</v>
      </c>
      <c r="K26" s="1012"/>
      <c r="L26" s="1013"/>
      <c r="M26" s="1014"/>
      <c r="N26" s="483" t="s">
        <v>737</v>
      </c>
    </row>
    <row r="27" spans="2:19" ht="18.95" customHeight="1">
      <c r="B27" s="478">
        <v>22</v>
      </c>
      <c r="C27" s="480" t="s">
        <v>736</v>
      </c>
      <c r="D27" s="479">
        <v>23</v>
      </c>
      <c r="E27" s="485"/>
      <c r="F27" s="483" t="s">
        <v>737</v>
      </c>
      <c r="G27" s="477"/>
      <c r="H27" s="478">
        <v>56</v>
      </c>
      <c r="I27" s="480" t="s">
        <v>736</v>
      </c>
      <c r="J27" s="479">
        <v>57</v>
      </c>
      <c r="K27" s="1012"/>
      <c r="L27" s="1013"/>
      <c r="M27" s="1014"/>
      <c r="N27" s="483" t="s">
        <v>737</v>
      </c>
    </row>
    <row r="28" spans="2:19" ht="18.95" customHeight="1" thickBot="1">
      <c r="B28" s="478">
        <v>23</v>
      </c>
      <c r="C28" s="480" t="s">
        <v>736</v>
      </c>
      <c r="D28" s="479">
        <v>24</v>
      </c>
      <c r="E28" s="485"/>
      <c r="F28" s="483" t="s">
        <v>737</v>
      </c>
      <c r="G28" s="477"/>
      <c r="H28" s="478">
        <v>57</v>
      </c>
      <c r="I28" s="480" t="s">
        <v>736</v>
      </c>
      <c r="J28" s="479">
        <v>58</v>
      </c>
      <c r="K28" s="1012"/>
      <c r="L28" s="1013"/>
      <c r="M28" s="1014"/>
      <c r="N28" s="483" t="s">
        <v>737</v>
      </c>
      <c r="Q28" s="432" t="s">
        <v>738</v>
      </c>
    </row>
    <row r="29" spans="2:19" ht="18.95" customHeight="1">
      <c r="B29" s="478">
        <v>24</v>
      </c>
      <c r="C29" s="480" t="s">
        <v>736</v>
      </c>
      <c r="D29" s="479">
        <v>25</v>
      </c>
      <c r="E29" s="485"/>
      <c r="F29" s="483" t="s">
        <v>737</v>
      </c>
      <c r="G29" s="477"/>
      <c r="H29" s="478">
        <v>58</v>
      </c>
      <c r="I29" s="480" t="s">
        <v>736</v>
      </c>
      <c r="J29" s="479">
        <v>59</v>
      </c>
      <c r="K29" s="1012"/>
      <c r="L29" s="1013"/>
      <c r="M29" s="1014"/>
      <c r="N29" s="483" t="s">
        <v>737</v>
      </c>
      <c r="Q29" s="486" t="s">
        <v>739</v>
      </c>
      <c r="R29" s="487"/>
      <c r="S29" s="488">
        <v>0.99619999999999997</v>
      </c>
    </row>
    <row r="30" spans="2:19" ht="18.95" customHeight="1">
      <c r="B30" s="478">
        <v>25</v>
      </c>
      <c r="C30" s="480" t="s">
        <v>736</v>
      </c>
      <c r="D30" s="479">
        <v>26</v>
      </c>
      <c r="E30" s="485"/>
      <c r="F30" s="483" t="s">
        <v>737</v>
      </c>
      <c r="G30" s="477"/>
      <c r="H30" s="478">
        <v>59</v>
      </c>
      <c r="I30" s="480" t="s">
        <v>736</v>
      </c>
      <c r="J30" s="479">
        <v>60</v>
      </c>
      <c r="K30" s="1012"/>
      <c r="L30" s="1013"/>
      <c r="M30" s="1014"/>
      <c r="N30" s="483" t="s">
        <v>737</v>
      </c>
      <c r="Q30" s="489" t="s">
        <v>740</v>
      </c>
      <c r="S30" s="490">
        <v>0.98480000000000001</v>
      </c>
    </row>
    <row r="31" spans="2:19" ht="18.95" customHeight="1">
      <c r="B31" s="478">
        <v>26</v>
      </c>
      <c r="C31" s="480" t="s">
        <v>736</v>
      </c>
      <c r="D31" s="479">
        <v>27</v>
      </c>
      <c r="E31" s="485"/>
      <c r="F31" s="483" t="s">
        <v>737</v>
      </c>
      <c r="G31" s="477"/>
      <c r="H31" s="478">
        <v>60</v>
      </c>
      <c r="I31" s="480" t="s">
        <v>736</v>
      </c>
      <c r="J31" s="479">
        <v>61</v>
      </c>
      <c r="K31" s="1012"/>
      <c r="L31" s="1013"/>
      <c r="M31" s="1014"/>
      <c r="N31" s="483" t="s">
        <v>737</v>
      </c>
      <c r="Q31" s="489" t="s">
        <v>741</v>
      </c>
      <c r="S31" s="490">
        <v>0.96589999999999998</v>
      </c>
    </row>
    <row r="32" spans="2:19" ht="18.95" customHeight="1">
      <c r="B32" s="478">
        <v>27</v>
      </c>
      <c r="C32" s="480" t="s">
        <v>736</v>
      </c>
      <c r="D32" s="479">
        <v>28</v>
      </c>
      <c r="E32" s="485"/>
      <c r="F32" s="483" t="s">
        <v>737</v>
      </c>
      <c r="G32" s="477"/>
      <c r="H32" s="478">
        <v>61</v>
      </c>
      <c r="I32" s="480" t="s">
        <v>736</v>
      </c>
      <c r="J32" s="479">
        <v>62</v>
      </c>
      <c r="K32" s="1012"/>
      <c r="L32" s="1013"/>
      <c r="M32" s="1014"/>
      <c r="N32" s="483" t="s">
        <v>737</v>
      </c>
      <c r="Q32" s="489" t="s">
        <v>742</v>
      </c>
      <c r="S32" s="490">
        <v>0.93969999999999998</v>
      </c>
    </row>
    <row r="33" spans="1:19" ht="18.95" customHeight="1" thickBot="1">
      <c r="B33" s="478">
        <v>28</v>
      </c>
      <c r="C33" s="480" t="s">
        <v>736</v>
      </c>
      <c r="D33" s="479">
        <v>29</v>
      </c>
      <c r="E33" s="485"/>
      <c r="F33" s="483" t="s">
        <v>737</v>
      </c>
      <c r="G33" s="477"/>
      <c r="H33" s="1015" t="s">
        <v>743</v>
      </c>
      <c r="I33" s="1015"/>
      <c r="J33" s="1015"/>
      <c r="K33" s="1012">
        <f>SUM(E5:E38)+SUM(K5:M32)</f>
        <v>0</v>
      </c>
      <c r="L33" s="1013"/>
      <c r="M33" s="1014"/>
      <c r="N33" s="491"/>
      <c r="Q33" s="492" t="s">
        <v>744</v>
      </c>
      <c r="R33" s="493"/>
      <c r="S33" s="494">
        <v>0.81920000000000004</v>
      </c>
    </row>
    <row r="34" spans="1:19" ht="18.95" customHeight="1">
      <c r="B34" s="478">
        <v>29</v>
      </c>
      <c r="C34" s="480" t="s">
        <v>736</v>
      </c>
      <c r="D34" s="479">
        <v>30</v>
      </c>
      <c r="E34" s="485"/>
      <c r="F34" s="483" t="s">
        <v>737</v>
      </c>
      <c r="G34" s="477"/>
      <c r="H34" s="477"/>
      <c r="I34" s="477"/>
      <c r="J34" s="477"/>
      <c r="K34" s="477"/>
      <c r="L34" s="477"/>
      <c r="M34" s="477"/>
      <c r="N34" s="477"/>
    </row>
    <row r="35" spans="1:19" ht="18.95" customHeight="1">
      <c r="B35" s="478">
        <v>30</v>
      </c>
      <c r="C35" s="480" t="s">
        <v>736</v>
      </c>
      <c r="D35" s="479">
        <v>31</v>
      </c>
      <c r="E35" s="485"/>
      <c r="F35" s="483" t="s">
        <v>737</v>
      </c>
      <c r="G35" s="477"/>
      <c r="H35" s="477"/>
      <c r="I35" s="477"/>
      <c r="J35" s="477"/>
      <c r="K35" s="477"/>
      <c r="L35" s="477"/>
      <c r="M35" s="477"/>
      <c r="N35" s="477"/>
    </row>
    <row r="36" spans="1:19" ht="18.95" customHeight="1">
      <c r="B36" s="478">
        <v>31</v>
      </c>
      <c r="C36" s="480" t="s">
        <v>736</v>
      </c>
      <c r="D36" s="479">
        <v>32</v>
      </c>
      <c r="E36" s="485"/>
      <c r="F36" s="483" t="s">
        <v>737</v>
      </c>
      <c r="G36" s="477"/>
      <c r="H36" s="1016" t="s">
        <v>745</v>
      </c>
      <c r="I36" s="1017"/>
      <c r="J36" s="1017"/>
      <c r="K36" s="1017"/>
      <c r="L36" s="1017"/>
      <c r="M36" s="1018"/>
      <c r="N36" s="1019"/>
      <c r="O36" s="495"/>
    </row>
    <row r="37" spans="1:19" ht="18.95" customHeight="1" thickBot="1">
      <c r="B37" s="478">
        <v>32</v>
      </c>
      <c r="C37" s="480" t="s">
        <v>736</v>
      </c>
      <c r="D37" s="479">
        <v>33</v>
      </c>
      <c r="E37" s="485"/>
      <c r="F37" s="483" t="s">
        <v>737</v>
      </c>
      <c r="G37" s="477"/>
      <c r="H37" s="477"/>
      <c r="I37" s="477"/>
      <c r="J37" s="477"/>
      <c r="K37" s="477"/>
      <c r="L37" s="477"/>
      <c r="M37" s="477"/>
      <c r="N37" s="477"/>
    </row>
    <row r="38" spans="1:19" ht="18.95" customHeight="1" thickBot="1">
      <c r="B38" s="478">
        <v>33</v>
      </c>
      <c r="C38" s="480" t="s">
        <v>736</v>
      </c>
      <c r="D38" s="479">
        <v>34</v>
      </c>
      <c r="E38" s="485"/>
      <c r="F38" s="483" t="s">
        <v>737</v>
      </c>
      <c r="G38" s="477"/>
      <c r="H38" s="496" t="s">
        <v>746</v>
      </c>
      <c r="I38" s="497"/>
      <c r="J38" s="498"/>
      <c r="K38" s="498"/>
      <c r="L38" s="499"/>
      <c r="M38" s="500">
        <f>ROUNDDOWN(IF(M36=Q29,K33*S29,IF(M36=Q30,K33*S30,IF(M36=Q31,K33*S31,IF(M36=Q32,K33*S32,IF(M36=Q33,K33*S33,0))))),0)</f>
        <v>0</v>
      </c>
      <c r="N38" s="501" t="s">
        <v>747</v>
      </c>
    </row>
    <row r="39" spans="1:19" ht="14.25">
      <c r="A39" s="502"/>
      <c r="B39" s="502"/>
      <c r="C39" s="502"/>
      <c r="D39" s="502"/>
      <c r="E39" s="502"/>
      <c r="F39" s="502"/>
      <c r="G39" s="502"/>
      <c r="H39" s="502"/>
      <c r="I39" s="502"/>
      <c r="J39" s="502"/>
      <c r="K39" s="502"/>
      <c r="L39" s="502"/>
      <c r="M39" s="502"/>
      <c r="N39" s="502"/>
    </row>
    <row r="40" spans="1:19" ht="18.75">
      <c r="A40" s="502"/>
      <c r="B40" s="1020" t="s">
        <v>748</v>
      </c>
      <c r="C40" s="1020"/>
      <c r="D40" s="1020"/>
      <c r="E40" s="1020"/>
      <c r="F40" s="1020"/>
      <c r="G40" s="1020"/>
      <c r="H40" s="1020"/>
      <c r="I40" s="1020"/>
      <c r="J40" s="502"/>
      <c r="K40" s="502"/>
      <c r="L40" s="502"/>
      <c r="M40" s="502"/>
      <c r="N40" s="502"/>
    </row>
    <row r="41" spans="1:19" ht="18.75">
      <c r="A41" s="502"/>
      <c r="B41" s="1021" t="s">
        <v>749</v>
      </c>
      <c r="C41" s="1021"/>
      <c r="D41" s="1021"/>
      <c r="E41" s="1021"/>
      <c r="F41" s="1021"/>
      <c r="G41" s="1021"/>
      <c r="H41" s="1021"/>
      <c r="I41" s="1021"/>
      <c r="J41" s="502"/>
      <c r="K41" s="502"/>
      <c r="L41" s="502"/>
      <c r="M41" s="502"/>
      <c r="N41" s="502"/>
    </row>
    <row r="42" spans="1:19" ht="14.25">
      <c r="A42" s="502"/>
      <c r="B42" s="502"/>
      <c r="C42" s="502"/>
      <c r="D42" s="502"/>
      <c r="E42" s="502"/>
      <c r="F42" s="502"/>
      <c r="G42" s="502"/>
      <c r="H42" s="502"/>
      <c r="I42" s="502"/>
      <c r="J42" s="502"/>
      <c r="K42" s="502"/>
      <c r="L42" s="502"/>
      <c r="M42" s="502"/>
      <c r="N42" s="502"/>
    </row>
    <row r="43" spans="1:19" ht="18.75">
      <c r="A43" s="502"/>
      <c r="B43" s="503" t="s">
        <v>750</v>
      </c>
      <c r="C43" s="503"/>
      <c r="D43" s="503"/>
      <c r="E43" s="503"/>
      <c r="F43" s="503"/>
      <c r="G43" s="503"/>
      <c r="H43" s="503"/>
      <c r="I43" s="503"/>
      <c r="J43" s="502"/>
      <c r="K43" s="502"/>
      <c r="L43" s="502"/>
      <c r="M43" s="502"/>
      <c r="N43" s="502"/>
    </row>
    <row r="44" spans="1:19" ht="14.25">
      <c r="A44" s="502"/>
      <c r="B44" s="1011" t="s">
        <v>324</v>
      </c>
      <c r="C44" s="1011"/>
      <c r="D44" s="1011"/>
      <c r="E44" s="1011"/>
      <c r="F44" s="1011"/>
      <c r="G44" s="1011"/>
      <c r="H44" s="1011"/>
      <c r="I44" s="1011"/>
      <c r="J44" s="502"/>
      <c r="K44" s="502"/>
      <c r="L44" s="502"/>
      <c r="M44" s="502"/>
      <c r="N44" s="502"/>
    </row>
    <row r="45" spans="1:19" ht="14.25">
      <c r="A45" s="502"/>
      <c r="B45" s="1011"/>
      <c r="C45" s="1011"/>
      <c r="D45" s="1011"/>
      <c r="E45" s="1011"/>
      <c r="F45" s="1011"/>
      <c r="G45" s="1011"/>
      <c r="H45" s="1011"/>
      <c r="I45" s="1011"/>
      <c r="J45" s="502"/>
      <c r="K45" s="502"/>
      <c r="L45" s="502"/>
      <c r="M45" s="502"/>
      <c r="N45" s="502"/>
    </row>
    <row r="46" spans="1:19" ht="14.25">
      <c r="A46" s="502"/>
      <c r="B46" s="1011"/>
      <c r="C46" s="1011"/>
      <c r="D46" s="1011"/>
      <c r="E46" s="1011"/>
      <c r="F46" s="1011"/>
      <c r="G46" s="1011"/>
      <c r="H46" s="1011"/>
      <c r="I46" s="1011"/>
      <c r="J46" s="502"/>
      <c r="K46" s="502"/>
      <c r="L46" s="502"/>
      <c r="M46" s="502"/>
      <c r="N46" s="502"/>
    </row>
    <row r="47" spans="1:19" ht="14.25">
      <c r="A47" s="502"/>
      <c r="B47" s="1011"/>
      <c r="C47" s="1011"/>
      <c r="D47" s="1011"/>
      <c r="E47" s="1011"/>
      <c r="F47" s="1011"/>
      <c r="G47" s="1011"/>
      <c r="H47" s="1011"/>
      <c r="I47" s="1011"/>
      <c r="J47" s="502"/>
      <c r="K47" s="502"/>
      <c r="L47" s="502"/>
      <c r="M47" s="502"/>
      <c r="N47" s="502"/>
    </row>
    <row r="48" spans="1:19" ht="14.25">
      <c r="A48" s="502"/>
      <c r="B48" s="1011"/>
      <c r="C48" s="1011"/>
      <c r="D48" s="1011"/>
      <c r="E48" s="1011"/>
      <c r="F48" s="1011"/>
      <c r="G48" s="1011"/>
      <c r="H48" s="1011"/>
      <c r="I48" s="1011"/>
      <c r="J48" s="502"/>
      <c r="K48" s="502"/>
      <c r="L48" s="502"/>
      <c r="M48" s="502"/>
      <c r="N48" s="502"/>
    </row>
    <row r="49" spans="1:14" ht="14.25">
      <c r="A49" s="502"/>
      <c r="B49" s="1011"/>
      <c r="C49" s="1011"/>
      <c r="D49" s="1011"/>
      <c r="E49" s="1011"/>
      <c r="F49" s="1011"/>
      <c r="G49" s="1011"/>
      <c r="H49" s="1011"/>
      <c r="I49" s="1011"/>
      <c r="J49" s="502"/>
      <c r="K49" s="502"/>
      <c r="L49" s="502"/>
      <c r="M49" s="502"/>
      <c r="N49" s="502"/>
    </row>
    <row r="50" spans="1:14" ht="14.25">
      <c r="A50" s="502"/>
      <c r="B50" s="1011"/>
      <c r="C50" s="1011"/>
      <c r="D50" s="1011"/>
      <c r="E50" s="1011"/>
      <c r="F50" s="1011"/>
      <c r="G50" s="1011"/>
      <c r="H50" s="1011"/>
      <c r="I50" s="1011"/>
      <c r="J50" s="502"/>
      <c r="K50" s="502"/>
      <c r="L50" s="502"/>
      <c r="M50" s="502"/>
      <c r="N50" s="502"/>
    </row>
    <row r="51" spans="1:14" ht="14.25">
      <c r="A51" s="502"/>
      <c r="B51" s="1011"/>
      <c r="C51" s="1011"/>
      <c r="D51" s="1011"/>
      <c r="E51" s="1011"/>
      <c r="F51" s="1011"/>
      <c r="G51" s="1011"/>
      <c r="H51" s="1011"/>
      <c r="I51" s="1011"/>
      <c r="J51" s="502"/>
      <c r="K51" s="502"/>
      <c r="L51" s="502"/>
      <c r="M51" s="502"/>
      <c r="N51" s="502"/>
    </row>
    <row r="52" spans="1:14" ht="14.25">
      <c r="A52" s="502"/>
      <c r="B52" s="1011"/>
      <c r="C52" s="1011"/>
      <c r="D52" s="1011"/>
      <c r="E52" s="1011"/>
      <c r="F52" s="1011"/>
      <c r="G52" s="1011"/>
      <c r="H52" s="1011"/>
      <c r="I52" s="1011"/>
      <c r="J52" s="502"/>
      <c r="K52" s="502"/>
      <c r="L52" s="502"/>
      <c r="M52" s="502"/>
      <c r="N52" s="502"/>
    </row>
    <row r="53" spans="1:14" ht="14.25">
      <c r="A53" s="502"/>
      <c r="B53" s="1011"/>
      <c r="C53" s="1011"/>
      <c r="D53" s="1011"/>
      <c r="E53" s="1011"/>
      <c r="F53" s="1011"/>
      <c r="G53" s="1011"/>
      <c r="H53" s="1011"/>
      <c r="I53" s="1011"/>
      <c r="J53" s="502"/>
      <c r="K53" s="502"/>
      <c r="L53" s="502"/>
      <c r="M53" s="502"/>
      <c r="N53" s="502"/>
    </row>
    <row r="54" spans="1:14" ht="14.25">
      <c r="A54" s="502"/>
      <c r="B54" s="1011"/>
      <c r="C54" s="1011"/>
      <c r="D54" s="1011"/>
      <c r="E54" s="1011"/>
      <c r="F54" s="1011"/>
      <c r="G54" s="1011"/>
      <c r="H54" s="1011"/>
      <c r="I54" s="1011"/>
      <c r="J54" s="502"/>
      <c r="K54" s="502"/>
      <c r="L54" s="502"/>
      <c r="M54" s="502"/>
      <c r="N54" s="502"/>
    </row>
    <row r="55" spans="1:14" ht="14.25">
      <c r="A55" s="502"/>
      <c r="B55" s="1011"/>
      <c r="C55" s="1011"/>
      <c r="D55" s="1011"/>
      <c r="E55" s="1011"/>
      <c r="F55" s="1011"/>
      <c r="G55" s="1011"/>
      <c r="H55" s="1011"/>
      <c r="I55" s="1011"/>
      <c r="J55" s="502"/>
      <c r="K55" s="502"/>
      <c r="L55" s="502"/>
      <c r="M55" s="502"/>
      <c r="N55" s="502"/>
    </row>
    <row r="56" spans="1:14" ht="14.25">
      <c r="A56" s="502"/>
      <c r="B56" s="1011"/>
      <c r="C56" s="1011"/>
      <c r="D56" s="1011"/>
      <c r="E56" s="1011"/>
      <c r="F56" s="1011"/>
      <c r="G56" s="1011"/>
      <c r="H56" s="1011"/>
      <c r="I56" s="1011"/>
      <c r="J56" s="502"/>
      <c r="K56" s="502"/>
      <c r="L56" s="502"/>
      <c r="M56" s="502"/>
      <c r="N56" s="502"/>
    </row>
    <row r="57" spans="1:14" ht="14.25">
      <c r="A57" s="502"/>
      <c r="B57" s="1011"/>
      <c r="C57" s="1011"/>
      <c r="D57" s="1011"/>
      <c r="E57" s="1011"/>
      <c r="F57" s="1011"/>
      <c r="G57" s="1011"/>
      <c r="H57" s="1011"/>
      <c r="I57" s="1011"/>
      <c r="J57" s="502"/>
      <c r="K57" s="502"/>
      <c r="L57" s="502"/>
      <c r="M57" s="502"/>
      <c r="N57" s="502"/>
    </row>
    <row r="58" spans="1:14" ht="14.25">
      <c r="A58" s="502"/>
      <c r="B58" s="1011"/>
      <c r="C58" s="1011"/>
      <c r="D58" s="1011"/>
      <c r="E58" s="1011"/>
      <c r="F58" s="1011"/>
      <c r="G58" s="1011"/>
      <c r="H58" s="1011"/>
      <c r="I58" s="1011"/>
      <c r="J58" s="502"/>
      <c r="K58" s="502"/>
      <c r="L58" s="502"/>
      <c r="M58" s="502"/>
      <c r="N58" s="502"/>
    </row>
    <row r="59" spans="1:14" ht="14.25">
      <c r="A59" s="502"/>
      <c r="B59" s="1011"/>
      <c r="C59" s="1011"/>
      <c r="D59" s="1011"/>
      <c r="E59" s="1011"/>
      <c r="F59" s="1011"/>
      <c r="G59" s="1011"/>
      <c r="H59" s="1011"/>
      <c r="I59" s="1011"/>
      <c r="J59" s="502"/>
      <c r="K59" s="502"/>
      <c r="L59" s="502"/>
      <c r="M59" s="502"/>
      <c r="N59" s="502"/>
    </row>
    <row r="60" spans="1:14" ht="14.25">
      <c r="A60" s="502"/>
      <c r="B60" s="1011"/>
      <c r="C60" s="1011"/>
      <c r="D60" s="1011"/>
      <c r="E60" s="1011"/>
      <c r="F60" s="1011"/>
      <c r="G60" s="1011"/>
      <c r="H60" s="1011"/>
      <c r="I60" s="1011"/>
      <c r="J60" s="502"/>
      <c r="K60" s="502"/>
      <c r="L60" s="502"/>
      <c r="M60" s="502"/>
      <c r="N60" s="502"/>
    </row>
    <row r="61" spans="1:14" ht="14.25">
      <c r="A61" s="502"/>
      <c r="B61" s="1011"/>
      <c r="C61" s="1011"/>
      <c r="D61" s="1011"/>
      <c r="E61" s="1011"/>
      <c r="F61" s="1011"/>
      <c r="G61" s="1011"/>
      <c r="H61" s="1011"/>
      <c r="I61" s="1011"/>
      <c r="J61" s="502"/>
      <c r="K61" s="502"/>
      <c r="L61" s="502"/>
      <c r="M61" s="502"/>
      <c r="N61" s="502"/>
    </row>
    <row r="62" spans="1:14" ht="14.25">
      <c r="A62" s="502"/>
      <c r="B62" s="1011"/>
      <c r="C62" s="1011"/>
      <c r="D62" s="1011"/>
      <c r="E62" s="1011"/>
      <c r="F62" s="1011"/>
      <c r="G62" s="1011"/>
      <c r="H62" s="1011"/>
      <c r="I62" s="1011"/>
      <c r="J62" s="502"/>
      <c r="K62" s="502"/>
      <c r="L62" s="502"/>
      <c r="M62" s="502"/>
      <c r="N62" s="502"/>
    </row>
    <row r="63" spans="1:14" ht="14.25">
      <c r="A63" s="502"/>
      <c r="B63" s="1011"/>
      <c r="C63" s="1011"/>
      <c r="D63" s="1011"/>
      <c r="E63" s="1011"/>
      <c r="F63" s="1011"/>
      <c r="G63" s="1011"/>
      <c r="H63" s="1011"/>
      <c r="I63" s="1011"/>
      <c r="J63" s="502"/>
      <c r="K63" s="502"/>
      <c r="L63" s="502"/>
      <c r="M63" s="502"/>
      <c r="N63" s="502"/>
    </row>
    <row r="64" spans="1:14" ht="14.25">
      <c r="A64" s="502"/>
      <c r="B64" s="1011"/>
      <c r="C64" s="1011"/>
      <c r="D64" s="1011"/>
      <c r="E64" s="1011"/>
      <c r="F64" s="1011"/>
      <c r="G64" s="1011"/>
      <c r="H64" s="1011"/>
      <c r="I64" s="1011"/>
      <c r="J64" s="502"/>
      <c r="K64" s="502"/>
      <c r="L64" s="502"/>
      <c r="M64" s="502"/>
      <c r="N64" s="502"/>
    </row>
    <row r="65" spans="1:14" ht="14.25">
      <c r="A65" s="502"/>
      <c r="B65" s="1011"/>
      <c r="C65" s="1011"/>
      <c r="D65" s="1011"/>
      <c r="E65" s="1011"/>
      <c r="F65" s="1011"/>
      <c r="G65" s="1011"/>
      <c r="H65" s="1011"/>
      <c r="I65" s="1011"/>
      <c r="J65" s="502"/>
      <c r="K65" s="502"/>
      <c r="L65" s="502"/>
      <c r="M65" s="502"/>
      <c r="N65" s="502"/>
    </row>
    <row r="66" spans="1:14" ht="14.25">
      <c r="A66" s="502"/>
      <c r="B66" s="1011"/>
      <c r="C66" s="1011"/>
      <c r="D66" s="1011"/>
      <c r="E66" s="1011"/>
      <c r="F66" s="1011"/>
      <c r="G66" s="1011"/>
      <c r="H66" s="1011"/>
      <c r="I66" s="1011"/>
      <c r="J66" s="502"/>
      <c r="K66" s="502"/>
      <c r="L66" s="502"/>
      <c r="M66" s="502"/>
      <c r="N66" s="502"/>
    </row>
    <row r="67" spans="1:14" ht="18.75">
      <c r="A67" s="502"/>
      <c r="B67" s="503"/>
      <c r="C67" s="503"/>
      <c r="D67" s="503"/>
      <c r="E67" s="503"/>
      <c r="F67" s="503"/>
      <c r="G67" s="503"/>
      <c r="H67" s="503"/>
      <c r="I67" s="503"/>
      <c r="J67" s="502"/>
      <c r="K67" s="502"/>
      <c r="L67" s="502"/>
      <c r="M67" s="502"/>
      <c r="N67" s="502"/>
    </row>
    <row r="68" spans="1:14" ht="18.75">
      <c r="A68" s="502"/>
      <c r="B68" s="503" t="s">
        <v>751</v>
      </c>
      <c r="C68" s="503"/>
      <c r="D68" s="503"/>
      <c r="E68" s="503"/>
      <c r="F68" s="503"/>
      <c r="G68" s="503"/>
      <c r="H68" s="503"/>
      <c r="I68" s="503"/>
      <c r="J68" s="502"/>
      <c r="K68" s="502"/>
      <c r="L68" s="502"/>
      <c r="M68" s="502"/>
      <c r="N68" s="502"/>
    </row>
    <row r="69" spans="1:14" ht="14.25">
      <c r="A69" s="502"/>
      <c r="B69" s="1011" t="s">
        <v>324</v>
      </c>
      <c r="C69" s="1011"/>
      <c r="D69" s="1011"/>
      <c r="E69" s="1011"/>
      <c r="F69" s="1011"/>
      <c r="G69" s="1011"/>
      <c r="H69" s="1011"/>
      <c r="I69" s="1011"/>
      <c r="J69" s="502"/>
      <c r="K69" s="502"/>
      <c r="L69" s="502"/>
      <c r="M69" s="502"/>
      <c r="N69" s="502"/>
    </row>
    <row r="70" spans="1:14" ht="14.25">
      <c r="A70" s="502"/>
      <c r="B70" s="1011"/>
      <c r="C70" s="1011"/>
      <c r="D70" s="1011"/>
      <c r="E70" s="1011"/>
      <c r="F70" s="1011"/>
      <c r="G70" s="1011"/>
      <c r="H70" s="1011"/>
      <c r="I70" s="1011"/>
      <c r="J70" s="502"/>
      <c r="K70" s="502"/>
      <c r="L70" s="502"/>
      <c r="M70" s="502"/>
      <c r="N70" s="502"/>
    </row>
    <row r="71" spans="1:14" ht="14.25">
      <c r="A71" s="502"/>
      <c r="B71" s="1011"/>
      <c r="C71" s="1011"/>
      <c r="D71" s="1011"/>
      <c r="E71" s="1011"/>
      <c r="F71" s="1011"/>
      <c r="G71" s="1011"/>
      <c r="H71" s="1011"/>
      <c r="I71" s="1011"/>
      <c r="J71" s="502"/>
      <c r="K71" s="502"/>
      <c r="L71" s="502"/>
      <c r="M71" s="502"/>
      <c r="N71" s="502"/>
    </row>
    <row r="72" spans="1:14" ht="14.25">
      <c r="A72" s="502"/>
      <c r="B72" s="1011"/>
      <c r="C72" s="1011"/>
      <c r="D72" s="1011"/>
      <c r="E72" s="1011"/>
      <c r="F72" s="1011"/>
      <c r="G72" s="1011"/>
      <c r="H72" s="1011"/>
      <c r="I72" s="1011"/>
      <c r="J72" s="502"/>
      <c r="K72" s="502"/>
      <c r="L72" s="502"/>
      <c r="M72" s="502"/>
      <c r="N72" s="502"/>
    </row>
    <row r="73" spans="1:14" ht="14.25">
      <c r="A73" s="502"/>
      <c r="B73" s="1011"/>
      <c r="C73" s="1011"/>
      <c r="D73" s="1011"/>
      <c r="E73" s="1011"/>
      <c r="F73" s="1011"/>
      <c r="G73" s="1011"/>
      <c r="H73" s="1011"/>
      <c r="I73" s="1011"/>
      <c r="J73" s="502"/>
      <c r="K73" s="502"/>
      <c r="L73" s="502"/>
      <c r="M73" s="502"/>
      <c r="N73" s="502"/>
    </row>
    <row r="74" spans="1:14" ht="14.25">
      <c r="A74" s="502"/>
      <c r="B74" s="1011"/>
      <c r="C74" s="1011"/>
      <c r="D74" s="1011"/>
      <c r="E74" s="1011"/>
      <c r="F74" s="1011"/>
      <c r="G74" s="1011"/>
      <c r="H74" s="1011"/>
      <c r="I74" s="1011"/>
      <c r="J74" s="502"/>
      <c r="K74" s="502"/>
      <c r="L74" s="502"/>
      <c r="M74" s="502"/>
      <c r="N74" s="502"/>
    </row>
    <row r="75" spans="1:14" ht="14.25">
      <c r="A75" s="502"/>
      <c r="B75" s="1011"/>
      <c r="C75" s="1011"/>
      <c r="D75" s="1011"/>
      <c r="E75" s="1011"/>
      <c r="F75" s="1011"/>
      <c r="G75" s="1011"/>
      <c r="H75" s="1011"/>
      <c r="I75" s="1011"/>
      <c r="J75" s="502"/>
      <c r="K75" s="502"/>
      <c r="L75" s="502"/>
      <c r="M75" s="502"/>
      <c r="N75" s="502"/>
    </row>
    <row r="76" spans="1:14" ht="14.25">
      <c r="A76" s="502"/>
      <c r="B76" s="1011"/>
      <c r="C76" s="1011"/>
      <c r="D76" s="1011"/>
      <c r="E76" s="1011"/>
      <c r="F76" s="1011"/>
      <c r="G76" s="1011"/>
      <c r="H76" s="1011"/>
      <c r="I76" s="1011"/>
      <c r="J76" s="502"/>
      <c r="K76" s="502"/>
      <c r="L76" s="502"/>
      <c r="M76" s="502"/>
      <c r="N76" s="502"/>
    </row>
    <row r="77" spans="1:14" ht="14.25">
      <c r="A77" s="502"/>
      <c r="B77" s="1011"/>
      <c r="C77" s="1011"/>
      <c r="D77" s="1011"/>
      <c r="E77" s="1011"/>
      <c r="F77" s="1011"/>
      <c r="G77" s="1011"/>
      <c r="H77" s="1011"/>
      <c r="I77" s="1011"/>
      <c r="J77" s="502"/>
      <c r="K77" s="502"/>
      <c r="L77" s="502"/>
      <c r="M77" s="502"/>
      <c r="N77" s="502"/>
    </row>
    <row r="78" spans="1:14" ht="14.25">
      <c r="A78" s="502"/>
      <c r="B78" s="1011"/>
      <c r="C78" s="1011"/>
      <c r="D78" s="1011"/>
      <c r="E78" s="1011"/>
      <c r="F78" s="1011"/>
      <c r="G78" s="1011"/>
      <c r="H78" s="1011"/>
      <c r="I78" s="1011"/>
      <c r="J78" s="502"/>
      <c r="K78" s="502"/>
      <c r="L78" s="502"/>
      <c r="M78" s="502"/>
      <c r="N78" s="502"/>
    </row>
    <row r="79" spans="1:14" ht="14.25">
      <c r="A79" s="502"/>
      <c r="B79" s="1011"/>
      <c r="C79" s="1011"/>
      <c r="D79" s="1011"/>
      <c r="E79" s="1011"/>
      <c r="F79" s="1011"/>
      <c r="G79" s="1011"/>
      <c r="H79" s="1011"/>
      <c r="I79" s="1011"/>
      <c r="J79" s="502"/>
      <c r="K79" s="502"/>
      <c r="L79" s="502"/>
      <c r="M79" s="502"/>
      <c r="N79" s="502"/>
    </row>
    <row r="80" spans="1:14" ht="14.25">
      <c r="A80" s="502"/>
      <c r="B80" s="1011"/>
      <c r="C80" s="1011"/>
      <c r="D80" s="1011"/>
      <c r="E80" s="1011"/>
      <c r="F80" s="1011"/>
      <c r="G80" s="1011"/>
      <c r="H80" s="1011"/>
      <c r="I80" s="1011"/>
      <c r="J80" s="502"/>
      <c r="K80" s="502"/>
      <c r="L80" s="502"/>
      <c r="M80" s="502"/>
      <c r="N80" s="502"/>
    </row>
    <row r="81" spans="1:14" ht="14.25">
      <c r="A81" s="502"/>
      <c r="B81" s="1011"/>
      <c r="C81" s="1011"/>
      <c r="D81" s="1011"/>
      <c r="E81" s="1011"/>
      <c r="F81" s="1011"/>
      <c r="G81" s="1011"/>
      <c r="H81" s="1011"/>
      <c r="I81" s="1011"/>
      <c r="J81" s="502"/>
      <c r="K81" s="502"/>
      <c r="L81" s="502"/>
      <c r="M81" s="502"/>
      <c r="N81" s="502"/>
    </row>
    <row r="82" spans="1:14" ht="14.25">
      <c r="A82" s="502"/>
      <c r="B82" s="1011"/>
      <c r="C82" s="1011"/>
      <c r="D82" s="1011"/>
      <c r="E82" s="1011"/>
      <c r="F82" s="1011"/>
      <c r="G82" s="1011"/>
      <c r="H82" s="1011"/>
      <c r="I82" s="1011"/>
      <c r="J82" s="502"/>
      <c r="K82" s="502"/>
      <c r="L82" s="502"/>
      <c r="M82" s="502"/>
      <c r="N82" s="502"/>
    </row>
    <row r="83" spans="1:14" ht="14.25">
      <c r="A83" s="502"/>
      <c r="B83" s="1011"/>
      <c r="C83" s="1011"/>
      <c r="D83" s="1011"/>
      <c r="E83" s="1011"/>
      <c r="F83" s="1011"/>
      <c r="G83" s="1011"/>
      <c r="H83" s="1011"/>
      <c r="I83" s="1011"/>
      <c r="J83" s="502"/>
      <c r="K83" s="502"/>
      <c r="L83" s="502"/>
      <c r="M83" s="502"/>
      <c r="N83" s="502"/>
    </row>
    <row r="84" spans="1:14" ht="14.25">
      <c r="A84" s="502"/>
      <c r="B84" s="1011"/>
      <c r="C84" s="1011"/>
      <c r="D84" s="1011"/>
      <c r="E84" s="1011"/>
      <c r="F84" s="1011"/>
      <c r="G84" s="1011"/>
      <c r="H84" s="1011"/>
      <c r="I84" s="1011"/>
      <c r="J84" s="502"/>
      <c r="K84" s="502"/>
      <c r="L84" s="502"/>
      <c r="M84" s="502"/>
      <c r="N84" s="502"/>
    </row>
    <row r="85" spans="1:14" ht="14.25">
      <c r="A85" s="502"/>
      <c r="B85" s="1011"/>
      <c r="C85" s="1011"/>
      <c r="D85" s="1011"/>
      <c r="E85" s="1011"/>
      <c r="F85" s="1011"/>
      <c r="G85" s="1011"/>
      <c r="H85" s="1011"/>
      <c r="I85" s="1011"/>
      <c r="J85" s="502"/>
      <c r="K85" s="502"/>
      <c r="L85" s="502"/>
      <c r="M85" s="502"/>
      <c r="N85" s="502"/>
    </row>
    <row r="86" spans="1:14" ht="14.25">
      <c r="A86" s="502"/>
      <c r="B86" s="1011"/>
      <c r="C86" s="1011"/>
      <c r="D86" s="1011"/>
      <c r="E86" s="1011"/>
      <c r="F86" s="1011"/>
      <c r="G86" s="1011"/>
      <c r="H86" s="1011"/>
      <c r="I86" s="1011"/>
      <c r="J86" s="502"/>
      <c r="K86" s="502"/>
      <c r="L86" s="502"/>
      <c r="M86" s="502"/>
      <c r="N86" s="502"/>
    </row>
    <row r="87" spans="1:14" ht="14.25">
      <c r="A87" s="502"/>
      <c r="B87" s="1011"/>
      <c r="C87" s="1011"/>
      <c r="D87" s="1011"/>
      <c r="E87" s="1011"/>
      <c r="F87" s="1011"/>
      <c r="G87" s="1011"/>
      <c r="H87" s="1011"/>
      <c r="I87" s="1011"/>
      <c r="J87" s="502"/>
      <c r="K87" s="502"/>
      <c r="L87" s="502"/>
      <c r="M87" s="502"/>
      <c r="N87" s="502"/>
    </row>
    <row r="88" spans="1:14" ht="14.25">
      <c r="A88" s="502"/>
      <c r="B88" s="1011"/>
      <c r="C88" s="1011"/>
      <c r="D88" s="1011"/>
      <c r="E88" s="1011"/>
      <c r="F88" s="1011"/>
      <c r="G88" s="1011"/>
      <c r="H88" s="1011"/>
      <c r="I88" s="1011"/>
      <c r="J88" s="502"/>
      <c r="K88" s="502"/>
      <c r="L88" s="502"/>
      <c r="M88" s="502"/>
      <c r="N88" s="502"/>
    </row>
    <row r="89" spans="1:14" ht="14.25">
      <c r="A89" s="502"/>
      <c r="B89" s="1011"/>
      <c r="C89" s="1011"/>
      <c r="D89" s="1011"/>
      <c r="E89" s="1011"/>
      <c r="F89" s="1011"/>
      <c r="G89" s="1011"/>
      <c r="H89" s="1011"/>
      <c r="I89" s="1011"/>
      <c r="J89" s="502"/>
      <c r="K89" s="502"/>
      <c r="L89" s="502"/>
      <c r="M89" s="502"/>
      <c r="N89" s="502"/>
    </row>
    <row r="90" spans="1:14" ht="14.25">
      <c r="A90" s="502"/>
      <c r="B90" s="1011"/>
      <c r="C90" s="1011"/>
      <c r="D90" s="1011"/>
      <c r="E90" s="1011"/>
      <c r="F90" s="1011"/>
      <c r="G90" s="1011"/>
      <c r="H90" s="1011"/>
      <c r="I90" s="1011"/>
      <c r="J90" s="502"/>
      <c r="K90" s="502"/>
      <c r="L90" s="502"/>
      <c r="M90" s="502"/>
      <c r="N90" s="502"/>
    </row>
    <row r="91" spans="1:14" ht="14.25">
      <c r="A91" s="502"/>
      <c r="B91" s="1011"/>
      <c r="C91" s="1011"/>
      <c r="D91" s="1011"/>
      <c r="E91" s="1011"/>
      <c r="F91" s="1011"/>
      <c r="G91" s="1011"/>
      <c r="H91" s="1011"/>
      <c r="I91" s="1011"/>
      <c r="J91" s="502"/>
      <c r="K91" s="502"/>
      <c r="L91" s="502"/>
      <c r="M91" s="502"/>
      <c r="N91" s="502"/>
    </row>
    <row r="92" spans="1:14" ht="18.75">
      <c r="A92" s="502"/>
      <c r="B92" s="503"/>
      <c r="C92" s="503"/>
      <c r="D92" s="503"/>
      <c r="E92" s="503"/>
      <c r="F92" s="503"/>
      <c r="G92" s="503"/>
      <c r="H92" s="503"/>
      <c r="I92" s="503"/>
      <c r="J92" s="502"/>
      <c r="K92" s="502"/>
      <c r="L92" s="502"/>
      <c r="M92" s="502"/>
      <c r="N92" s="502"/>
    </row>
    <row r="93" spans="1:14" ht="18.75">
      <c r="A93" s="502"/>
      <c r="B93" s="503"/>
      <c r="C93" s="503"/>
      <c r="D93" s="503"/>
      <c r="E93" s="503"/>
      <c r="F93" s="503"/>
      <c r="G93" s="503"/>
      <c r="H93" s="503"/>
      <c r="I93" s="503"/>
      <c r="J93" s="502"/>
      <c r="K93" s="502"/>
      <c r="L93" s="502"/>
      <c r="M93" s="502"/>
      <c r="N93" s="502"/>
    </row>
    <row r="94" spans="1:14" ht="18.75">
      <c r="A94" s="502"/>
      <c r="B94" s="503" t="s">
        <v>752</v>
      </c>
      <c r="C94" s="503"/>
      <c r="D94" s="503"/>
      <c r="E94" s="503"/>
      <c r="F94" s="503"/>
      <c r="G94" s="503"/>
      <c r="H94" s="503"/>
      <c r="I94" s="503"/>
      <c r="J94" s="502"/>
      <c r="K94" s="502"/>
      <c r="L94" s="502"/>
      <c r="M94" s="502"/>
      <c r="N94" s="502"/>
    </row>
    <row r="95" spans="1:14" ht="14.25">
      <c r="A95" s="502"/>
      <c r="B95" s="502"/>
      <c r="C95" s="502"/>
      <c r="D95" s="502"/>
      <c r="E95" s="502"/>
      <c r="F95" s="502"/>
      <c r="G95" s="502"/>
      <c r="H95" s="502"/>
      <c r="I95" s="502"/>
      <c r="J95" s="502"/>
      <c r="K95" s="502"/>
      <c r="L95" s="502"/>
      <c r="M95" s="502"/>
      <c r="N95" s="502"/>
    </row>
    <row r="96" spans="1:14" ht="14.25">
      <c r="A96" s="502"/>
      <c r="B96" s="502"/>
      <c r="C96" s="502"/>
      <c r="D96" s="502"/>
      <c r="E96" s="502"/>
      <c r="F96" s="502"/>
      <c r="G96" s="502"/>
      <c r="H96" s="502"/>
      <c r="I96" s="502"/>
      <c r="J96" s="502"/>
      <c r="K96" s="502"/>
      <c r="L96" s="502"/>
      <c r="M96" s="502"/>
      <c r="N96" s="502"/>
    </row>
    <row r="97" spans="1:14" ht="14.25">
      <c r="A97" s="502"/>
      <c r="B97" s="502"/>
      <c r="C97" s="502"/>
      <c r="D97" s="502"/>
      <c r="E97" s="502"/>
      <c r="F97" s="502"/>
      <c r="G97" s="502"/>
      <c r="H97" s="502"/>
      <c r="I97" s="502"/>
      <c r="J97" s="502"/>
      <c r="K97" s="502"/>
      <c r="L97" s="502"/>
      <c r="M97" s="502"/>
      <c r="N97" s="502"/>
    </row>
    <row r="98" spans="1:14" ht="14.25">
      <c r="A98" s="502"/>
      <c r="B98" s="502"/>
      <c r="C98" s="502"/>
      <c r="D98" s="502"/>
      <c r="E98" s="502"/>
      <c r="F98" s="502"/>
      <c r="G98" s="502"/>
      <c r="H98" s="502"/>
      <c r="I98" s="502"/>
      <c r="J98" s="502"/>
      <c r="K98" s="502"/>
      <c r="L98" s="502"/>
      <c r="M98" s="502"/>
      <c r="N98" s="502"/>
    </row>
    <row r="99" spans="1:14" ht="14.25">
      <c r="A99" s="502"/>
      <c r="B99" s="502"/>
      <c r="C99" s="502"/>
      <c r="D99" s="502"/>
      <c r="E99" s="502"/>
      <c r="F99" s="502"/>
      <c r="G99" s="502"/>
      <c r="H99" s="502"/>
      <c r="I99" s="502"/>
      <c r="J99" s="502"/>
      <c r="K99" s="502"/>
      <c r="L99" s="502"/>
      <c r="M99" s="502"/>
      <c r="N99" s="502"/>
    </row>
    <row r="100" spans="1:14" ht="14.25">
      <c r="A100" s="502"/>
      <c r="B100" s="502"/>
      <c r="C100" s="502"/>
      <c r="D100" s="502"/>
      <c r="E100" s="502"/>
      <c r="F100" s="502"/>
      <c r="G100" s="502"/>
      <c r="H100" s="502"/>
      <c r="I100" s="502"/>
      <c r="J100" s="502"/>
      <c r="K100" s="502"/>
      <c r="L100" s="502"/>
      <c r="M100" s="502"/>
      <c r="N100" s="502"/>
    </row>
    <row r="101" spans="1:14" ht="14.25">
      <c r="A101" s="502"/>
      <c r="B101" s="502"/>
      <c r="C101" s="502"/>
      <c r="D101" s="502"/>
      <c r="E101" s="502"/>
      <c r="F101" s="502"/>
      <c r="G101" s="502"/>
      <c r="H101" s="502"/>
      <c r="I101" s="502"/>
      <c r="J101" s="502"/>
      <c r="K101" s="502"/>
      <c r="L101" s="502"/>
      <c r="M101" s="502"/>
      <c r="N101" s="502"/>
    </row>
    <row r="102" spans="1:14" ht="14.25">
      <c r="A102" s="502"/>
      <c r="B102" s="502"/>
      <c r="C102" s="502"/>
      <c r="D102" s="502"/>
      <c r="E102" s="502"/>
      <c r="F102" s="502"/>
      <c r="G102" s="502"/>
      <c r="H102" s="502"/>
      <c r="I102" s="502"/>
      <c r="J102" s="502"/>
      <c r="K102" s="502"/>
      <c r="L102" s="502"/>
      <c r="M102" s="502"/>
      <c r="N102" s="502"/>
    </row>
    <row r="103" spans="1:14" ht="14.25">
      <c r="A103" s="502"/>
      <c r="B103" s="502"/>
      <c r="C103" s="502"/>
      <c r="D103" s="502"/>
      <c r="E103" s="502"/>
      <c r="F103" s="502"/>
      <c r="G103" s="502"/>
      <c r="H103" s="502"/>
      <c r="I103" s="502"/>
      <c r="J103" s="502"/>
      <c r="K103" s="502"/>
      <c r="L103" s="502"/>
      <c r="M103" s="502"/>
      <c r="N103" s="502"/>
    </row>
    <row r="104" spans="1:14" ht="14.25">
      <c r="A104" s="502"/>
      <c r="B104" s="502"/>
      <c r="C104" s="502"/>
      <c r="D104" s="502"/>
      <c r="E104" s="502"/>
      <c r="F104" s="502"/>
      <c r="G104" s="502"/>
      <c r="H104" s="502"/>
      <c r="I104" s="502"/>
      <c r="J104" s="502"/>
      <c r="K104" s="502"/>
      <c r="L104" s="502"/>
      <c r="M104" s="502"/>
      <c r="N104" s="502"/>
    </row>
    <row r="105" spans="1:14" ht="14.25">
      <c r="A105" s="502"/>
      <c r="B105" s="502"/>
      <c r="C105" s="502"/>
      <c r="D105" s="502"/>
      <c r="E105" s="502"/>
      <c r="F105" s="502"/>
      <c r="G105" s="502"/>
      <c r="H105" s="502"/>
      <c r="I105" s="502"/>
      <c r="J105" s="502"/>
      <c r="K105" s="502"/>
      <c r="L105" s="502"/>
      <c r="M105" s="502"/>
      <c r="N105" s="502"/>
    </row>
    <row r="106" spans="1:14" ht="14.25">
      <c r="A106" s="502"/>
      <c r="B106" s="502"/>
      <c r="C106" s="502"/>
      <c r="D106" s="502"/>
      <c r="E106" s="502"/>
      <c r="F106" s="502"/>
      <c r="G106" s="502"/>
      <c r="H106" s="502"/>
      <c r="I106" s="502"/>
      <c r="J106" s="502"/>
      <c r="K106" s="502"/>
      <c r="L106" s="502"/>
      <c r="M106" s="502"/>
      <c r="N106" s="502"/>
    </row>
    <row r="107" spans="1:14" ht="14.25">
      <c r="A107" s="502"/>
      <c r="B107" s="502"/>
      <c r="C107" s="502"/>
      <c r="D107" s="502"/>
      <c r="E107" s="502"/>
      <c r="F107" s="502"/>
      <c r="G107" s="502"/>
      <c r="H107" s="502"/>
      <c r="I107" s="502"/>
      <c r="J107" s="502"/>
      <c r="K107" s="502"/>
      <c r="L107" s="502"/>
      <c r="M107" s="502"/>
      <c r="N107" s="502"/>
    </row>
    <row r="108" spans="1:14" ht="14.25">
      <c r="A108" s="502"/>
      <c r="B108" s="502"/>
      <c r="C108" s="502"/>
      <c r="D108" s="502"/>
      <c r="E108" s="502"/>
      <c r="F108" s="502"/>
      <c r="G108" s="502"/>
      <c r="H108" s="502"/>
      <c r="I108" s="502"/>
      <c r="J108" s="502"/>
      <c r="K108" s="502"/>
      <c r="L108" s="502"/>
      <c r="M108" s="502"/>
      <c r="N108" s="502"/>
    </row>
    <row r="109" spans="1:14" ht="14.25">
      <c r="A109" s="502"/>
      <c r="B109" s="502"/>
      <c r="C109" s="502"/>
      <c r="D109" s="502"/>
      <c r="E109" s="502"/>
      <c r="F109" s="502"/>
      <c r="G109" s="502"/>
      <c r="H109" s="502"/>
      <c r="I109" s="502"/>
      <c r="J109" s="502"/>
      <c r="K109" s="502"/>
      <c r="L109" s="502"/>
      <c r="M109" s="502"/>
      <c r="N109" s="502"/>
    </row>
    <row r="110" spans="1:14" ht="14.25">
      <c r="A110" s="502"/>
      <c r="B110" s="502"/>
      <c r="C110" s="502"/>
      <c r="D110" s="502"/>
      <c r="E110" s="502"/>
      <c r="F110" s="502"/>
      <c r="G110" s="502"/>
      <c r="H110" s="502"/>
      <c r="I110" s="502"/>
      <c r="J110" s="502"/>
      <c r="K110" s="502"/>
      <c r="L110" s="502"/>
      <c r="M110" s="502"/>
      <c r="N110" s="502"/>
    </row>
    <row r="111" spans="1:14" ht="14.25">
      <c r="A111" s="502"/>
      <c r="B111" s="502"/>
      <c r="C111" s="502"/>
      <c r="D111" s="502"/>
      <c r="E111" s="502"/>
      <c r="F111" s="502"/>
      <c r="G111" s="502"/>
      <c r="H111" s="502"/>
      <c r="I111" s="502"/>
      <c r="J111" s="502"/>
      <c r="K111" s="502"/>
      <c r="L111" s="502"/>
      <c r="M111" s="502"/>
      <c r="N111" s="502"/>
    </row>
    <row r="112" spans="1:14" ht="14.25">
      <c r="A112" s="502"/>
      <c r="B112" s="502"/>
      <c r="C112" s="502"/>
      <c r="D112" s="502"/>
      <c r="E112" s="502"/>
      <c r="F112" s="502"/>
      <c r="G112" s="502"/>
      <c r="H112" s="502"/>
      <c r="I112" s="502"/>
      <c r="J112" s="502"/>
      <c r="K112" s="502"/>
      <c r="L112" s="502"/>
      <c r="M112" s="502"/>
      <c r="N112" s="502"/>
    </row>
    <row r="113" spans="1:14" ht="14.25">
      <c r="A113" s="502"/>
      <c r="B113" s="502"/>
      <c r="C113" s="502"/>
      <c r="D113" s="502"/>
      <c r="E113" s="502"/>
      <c r="F113" s="502"/>
      <c r="G113" s="502"/>
      <c r="H113" s="502"/>
      <c r="I113" s="502"/>
      <c r="J113" s="502"/>
      <c r="K113" s="502"/>
      <c r="L113" s="502"/>
      <c r="M113" s="502"/>
      <c r="N113" s="502"/>
    </row>
    <row r="114" spans="1:14" ht="14.25">
      <c r="A114" s="502"/>
      <c r="B114" s="502"/>
      <c r="C114" s="502"/>
      <c r="D114" s="502"/>
      <c r="E114" s="502"/>
      <c r="F114" s="502"/>
      <c r="G114" s="502"/>
      <c r="H114" s="502"/>
      <c r="I114" s="502"/>
      <c r="J114" s="502"/>
      <c r="K114" s="502"/>
      <c r="L114" s="502"/>
      <c r="M114" s="502"/>
      <c r="N114" s="502"/>
    </row>
    <row r="115" spans="1:14" ht="14.25">
      <c r="A115" s="502"/>
      <c r="B115" s="502"/>
      <c r="C115" s="502"/>
      <c r="D115" s="502"/>
      <c r="E115" s="502"/>
      <c r="F115" s="502"/>
      <c r="G115" s="502"/>
      <c r="H115" s="502"/>
      <c r="I115" s="502"/>
      <c r="J115" s="502"/>
      <c r="K115" s="502"/>
      <c r="L115" s="502"/>
      <c r="M115" s="502"/>
      <c r="N115" s="502"/>
    </row>
    <row r="116" spans="1:14" ht="14.25">
      <c r="A116" s="502"/>
      <c r="B116" s="502"/>
      <c r="C116" s="502"/>
      <c r="D116" s="502"/>
      <c r="E116" s="502"/>
      <c r="F116" s="502"/>
      <c r="G116" s="502"/>
      <c r="H116" s="502"/>
      <c r="I116" s="502"/>
      <c r="J116" s="502"/>
      <c r="K116" s="502"/>
      <c r="L116" s="502"/>
      <c r="M116" s="502"/>
      <c r="N116" s="502"/>
    </row>
    <row r="117" spans="1:14" ht="14.25">
      <c r="A117" s="502"/>
      <c r="B117" s="502"/>
      <c r="C117" s="502"/>
      <c r="D117" s="502"/>
      <c r="E117" s="502"/>
      <c r="F117" s="502"/>
      <c r="G117" s="502"/>
      <c r="H117" s="502"/>
      <c r="I117" s="502"/>
      <c r="J117" s="502"/>
      <c r="K117" s="502"/>
      <c r="L117" s="502"/>
      <c r="M117" s="502"/>
      <c r="N117" s="502"/>
    </row>
    <row r="118" spans="1:14" ht="14.25">
      <c r="A118" s="502"/>
      <c r="B118" s="502"/>
      <c r="C118" s="502"/>
      <c r="D118" s="502"/>
      <c r="E118" s="502"/>
      <c r="F118" s="502"/>
      <c r="G118" s="502"/>
      <c r="H118" s="502"/>
      <c r="I118" s="502"/>
      <c r="J118" s="502"/>
      <c r="K118" s="502"/>
      <c r="L118" s="502"/>
      <c r="M118" s="502"/>
      <c r="N118" s="502"/>
    </row>
    <row r="119" spans="1:14" ht="14.25">
      <c r="A119" s="502"/>
      <c r="B119" s="502"/>
      <c r="C119" s="502"/>
      <c r="D119" s="502"/>
      <c r="E119" s="502"/>
      <c r="F119" s="502"/>
      <c r="G119" s="502"/>
      <c r="H119" s="502"/>
      <c r="I119" s="502"/>
      <c r="J119" s="502"/>
      <c r="K119" s="502"/>
      <c r="L119" s="502"/>
      <c r="M119" s="502"/>
      <c r="N119" s="502"/>
    </row>
    <row r="120" spans="1:14" ht="14.25">
      <c r="A120" s="502"/>
      <c r="B120" s="502"/>
      <c r="C120" s="502"/>
      <c r="D120" s="502"/>
      <c r="E120" s="502"/>
      <c r="F120" s="502"/>
      <c r="G120" s="502"/>
      <c r="H120" s="502"/>
      <c r="I120" s="502"/>
      <c r="J120" s="502"/>
      <c r="K120" s="502"/>
      <c r="L120" s="502"/>
      <c r="M120" s="502"/>
      <c r="N120" s="502"/>
    </row>
  </sheetData>
  <mergeCells count="43">
    <mergeCell ref="K5:M5"/>
    <mergeCell ref="B2:M2"/>
    <mergeCell ref="B4:D4"/>
    <mergeCell ref="E4:F4"/>
    <mergeCell ref="H4:J4"/>
    <mergeCell ref="K4:N4"/>
    <mergeCell ref="K17:M17"/>
    <mergeCell ref="K6:M6"/>
    <mergeCell ref="K7:M7"/>
    <mergeCell ref="K8:M8"/>
    <mergeCell ref="K9:M9"/>
    <mergeCell ref="K10:M10"/>
    <mergeCell ref="K11:M11"/>
    <mergeCell ref="K12:M12"/>
    <mergeCell ref="K13:M13"/>
    <mergeCell ref="K14:M14"/>
    <mergeCell ref="K15:M15"/>
    <mergeCell ref="K16:M16"/>
    <mergeCell ref="K29:M29"/>
    <mergeCell ref="K18:M18"/>
    <mergeCell ref="K19:M19"/>
    <mergeCell ref="K20:M20"/>
    <mergeCell ref="K21:M21"/>
    <mergeCell ref="K22:M22"/>
    <mergeCell ref="K23:M23"/>
    <mergeCell ref="K24:M24"/>
    <mergeCell ref="K25:M25"/>
    <mergeCell ref="K26:M26"/>
    <mergeCell ref="K27:M27"/>
    <mergeCell ref="K28:M28"/>
    <mergeCell ref="B69:I91"/>
    <mergeCell ref="K30:M30"/>
    <mergeCell ref="K31:M31"/>
    <mergeCell ref="K32:M32"/>
    <mergeCell ref="H33:J33"/>
    <mergeCell ref="K33:M33"/>
    <mergeCell ref="H36:L36"/>
    <mergeCell ref="M36:N36"/>
    <mergeCell ref="B40:C40"/>
    <mergeCell ref="D40:I40"/>
    <mergeCell ref="B41:C41"/>
    <mergeCell ref="D41:I41"/>
    <mergeCell ref="B44:I66"/>
  </mergeCells>
  <phoneticPr fontId="117"/>
  <conditionalFormatting sqref="K5:M32 E5:E38 M36:N36">
    <cfRule type="containsBlanks" dxfId="0" priority="1" stopIfTrue="1">
      <formula>LEN(TRIM(E5))=0</formula>
    </cfRule>
  </conditionalFormatting>
  <dataValidations count="1">
    <dataValidation type="list" allowBlank="1" showInputMessage="1" showErrorMessage="1" sqref="M36:N36 JI36:JJ36 TE36:TF36 ADA36:ADB36 AMW36:AMX36 AWS36:AWT36 BGO36:BGP36 BQK36:BQL36 CAG36:CAH36 CKC36:CKD36 CTY36:CTZ36 DDU36:DDV36 DNQ36:DNR36 DXM36:DXN36 EHI36:EHJ36 ERE36:ERF36 FBA36:FBB36 FKW36:FKX36 FUS36:FUT36 GEO36:GEP36 GOK36:GOL36 GYG36:GYH36 HIC36:HID36 HRY36:HRZ36 IBU36:IBV36 ILQ36:ILR36 IVM36:IVN36 JFI36:JFJ36 JPE36:JPF36 JZA36:JZB36 KIW36:KIX36 KSS36:KST36 LCO36:LCP36 LMK36:LML36 LWG36:LWH36 MGC36:MGD36 MPY36:MPZ36 MZU36:MZV36 NJQ36:NJR36 NTM36:NTN36 ODI36:ODJ36 ONE36:ONF36 OXA36:OXB36 PGW36:PGX36 PQS36:PQT36 QAO36:QAP36 QKK36:QKL36 QUG36:QUH36 REC36:RED36 RNY36:RNZ36 RXU36:RXV36 SHQ36:SHR36 SRM36:SRN36 TBI36:TBJ36 TLE36:TLF36 TVA36:TVB36 UEW36:UEX36 UOS36:UOT36 UYO36:UYP36 VIK36:VIL36 VSG36:VSH36 WCC36:WCD36 WLY36:WLZ36 WVU36:WVV36 M65572:N65572 JI65572:JJ65572 TE65572:TF65572 ADA65572:ADB65572 AMW65572:AMX65572 AWS65572:AWT65572 BGO65572:BGP65572 BQK65572:BQL65572 CAG65572:CAH65572 CKC65572:CKD65572 CTY65572:CTZ65572 DDU65572:DDV65572 DNQ65572:DNR65572 DXM65572:DXN65572 EHI65572:EHJ65572 ERE65572:ERF65572 FBA65572:FBB65572 FKW65572:FKX65572 FUS65572:FUT65572 GEO65572:GEP65572 GOK65572:GOL65572 GYG65572:GYH65572 HIC65572:HID65572 HRY65572:HRZ65572 IBU65572:IBV65572 ILQ65572:ILR65572 IVM65572:IVN65572 JFI65572:JFJ65572 JPE65572:JPF65572 JZA65572:JZB65572 KIW65572:KIX65572 KSS65572:KST65572 LCO65572:LCP65572 LMK65572:LML65572 LWG65572:LWH65572 MGC65572:MGD65572 MPY65572:MPZ65572 MZU65572:MZV65572 NJQ65572:NJR65572 NTM65572:NTN65572 ODI65572:ODJ65572 ONE65572:ONF65572 OXA65572:OXB65572 PGW65572:PGX65572 PQS65572:PQT65572 QAO65572:QAP65572 QKK65572:QKL65572 QUG65572:QUH65572 REC65572:RED65572 RNY65572:RNZ65572 RXU65572:RXV65572 SHQ65572:SHR65572 SRM65572:SRN65572 TBI65572:TBJ65572 TLE65572:TLF65572 TVA65572:TVB65572 UEW65572:UEX65572 UOS65572:UOT65572 UYO65572:UYP65572 VIK65572:VIL65572 VSG65572:VSH65572 WCC65572:WCD65572 WLY65572:WLZ65572 WVU65572:WVV65572 M131108:N131108 JI131108:JJ131108 TE131108:TF131108 ADA131108:ADB131108 AMW131108:AMX131108 AWS131108:AWT131108 BGO131108:BGP131108 BQK131108:BQL131108 CAG131108:CAH131108 CKC131108:CKD131108 CTY131108:CTZ131108 DDU131108:DDV131108 DNQ131108:DNR131108 DXM131108:DXN131108 EHI131108:EHJ131108 ERE131108:ERF131108 FBA131108:FBB131108 FKW131108:FKX131108 FUS131108:FUT131108 GEO131108:GEP131108 GOK131108:GOL131108 GYG131108:GYH131108 HIC131108:HID131108 HRY131108:HRZ131108 IBU131108:IBV131108 ILQ131108:ILR131108 IVM131108:IVN131108 JFI131108:JFJ131108 JPE131108:JPF131108 JZA131108:JZB131108 KIW131108:KIX131108 KSS131108:KST131108 LCO131108:LCP131108 LMK131108:LML131108 LWG131108:LWH131108 MGC131108:MGD131108 MPY131108:MPZ131108 MZU131108:MZV131108 NJQ131108:NJR131108 NTM131108:NTN131108 ODI131108:ODJ131108 ONE131108:ONF131108 OXA131108:OXB131108 PGW131108:PGX131108 PQS131108:PQT131108 QAO131108:QAP131108 QKK131108:QKL131108 QUG131108:QUH131108 REC131108:RED131108 RNY131108:RNZ131108 RXU131108:RXV131108 SHQ131108:SHR131108 SRM131108:SRN131108 TBI131108:TBJ131108 TLE131108:TLF131108 TVA131108:TVB131108 UEW131108:UEX131108 UOS131108:UOT131108 UYO131108:UYP131108 VIK131108:VIL131108 VSG131108:VSH131108 WCC131108:WCD131108 WLY131108:WLZ131108 WVU131108:WVV131108 M196644:N196644 JI196644:JJ196644 TE196644:TF196644 ADA196644:ADB196644 AMW196644:AMX196644 AWS196644:AWT196644 BGO196644:BGP196644 BQK196644:BQL196644 CAG196644:CAH196644 CKC196644:CKD196644 CTY196644:CTZ196644 DDU196644:DDV196644 DNQ196644:DNR196644 DXM196644:DXN196644 EHI196644:EHJ196644 ERE196644:ERF196644 FBA196644:FBB196644 FKW196644:FKX196644 FUS196644:FUT196644 GEO196644:GEP196644 GOK196644:GOL196644 GYG196644:GYH196644 HIC196644:HID196644 HRY196644:HRZ196644 IBU196644:IBV196644 ILQ196644:ILR196644 IVM196644:IVN196644 JFI196644:JFJ196644 JPE196644:JPF196644 JZA196644:JZB196644 KIW196644:KIX196644 KSS196644:KST196644 LCO196644:LCP196644 LMK196644:LML196644 LWG196644:LWH196644 MGC196644:MGD196644 MPY196644:MPZ196644 MZU196644:MZV196644 NJQ196644:NJR196644 NTM196644:NTN196644 ODI196644:ODJ196644 ONE196644:ONF196644 OXA196644:OXB196644 PGW196644:PGX196644 PQS196644:PQT196644 QAO196644:QAP196644 QKK196644:QKL196644 QUG196644:QUH196644 REC196644:RED196644 RNY196644:RNZ196644 RXU196644:RXV196644 SHQ196644:SHR196644 SRM196644:SRN196644 TBI196644:TBJ196644 TLE196644:TLF196644 TVA196644:TVB196644 UEW196644:UEX196644 UOS196644:UOT196644 UYO196644:UYP196644 VIK196644:VIL196644 VSG196644:VSH196644 WCC196644:WCD196644 WLY196644:WLZ196644 WVU196644:WVV196644 M262180:N262180 JI262180:JJ262180 TE262180:TF262180 ADA262180:ADB262180 AMW262180:AMX262180 AWS262180:AWT262180 BGO262180:BGP262180 BQK262180:BQL262180 CAG262180:CAH262180 CKC262180:CKD262180 CTY262180:CTZ262180 DDU262180:DDV262180 DNQ262180:DNR262180 DXM262180:DXN262180 EHI262180:EHJ262180 ERE262180:ERF262180 FBA262180:FBB262180 FKW262180:FKX262180 FUS262180:FUT262180 GEO262180:GEP262180 GOK262180:GOL262180 GYG262180:GYH262180 HIC262180:HID262180 HRY262180:HRZ262180 IBU262180:IBV262180 ILQ262180:ILR262180 IVM262180:IVN262180 JFI262180:JFJ262180 JPE262180:JPF262180 JZA262180:JZB262180 KIW262180:KIX262180 KSS262180:KST262180 LCO262180:LCP262180 LMK262180:LML262180 LWG262180:LWH262180 MGC262180:MGD262180 MPY262180:MPZ262180 MZU262180:MZV262180 NJQ262180:NJR262180 NTM262180:NTN262180 ODI262180:ODJ262180 ONE262180:ONF262180 OXA262180:OXB262180 PGW262180:PGX262180 PQS262180:PQT262180 QAO262180:QAP262180 QKK262180:QKL262180 QUG262180:QUH262180 REC262180:RED262180 RNY262180:RNZ262180 RXU262180:RXV262180 SHQ262180:SHR262180 SRM262180:SRN262180 TBI262180:TBJ262180 TLE262180:TLF262180 TVA262180:TVB262180 UEW262180:UEX262180 UOS262180:UOT262180 UYO262180:UYP262180 VIK262180:VIL262180 VSG262180:VSH262180 WCC262180:WCD262180 WLY262180:WLZ262180 WVU262180:WVV262180 M327716:N327716 JI327716:JJ327716 TE327716:TF327716 ADA327716:ADB327716 AMW327716:AMX327716 AWS327716:AWT327716 BGO327716:BGP327716 BQK327716:BQL327716 CAG327716:CAH327716 CKC327716:CKD327716 CTY327716:CTZ327716 DDU327716:DDV327716 DNQ327716:DNR327716 DXM327716:DXN327716 EHI327716:EHJ327716 ERE327716:ERF327716 FBA327716:FBB327716 FKW327716:FKX327716 FUS327716:FUT327716 GEO327716:GEP327716 GOK327716:GOL327716 GYG327716:GYH327716 HIC327716:HID327716 HRY327716:HRZ327716 IBU327716:IBV327716 ILQ327716:ILR327716 IVM327716:IVN327716 JFI327716:JFJ327716 JPE327716:JPF327716 JZA327716:JZB327716 KIW327716:KIX327716 KSS327716:KST327716 LCO327716:LCP327716 LMK327716:LML327716 LWG327716:LWH327716 MGC327716:MGD327716 MPY327716:MPZ327716 MZU327716:MZV327716 NJQ327716:NJR327716 NTM327716:NTN327716 ODI327716:ODJ327716 ONE327716:ONF327716 OXA327716:OXB327716 PGW327716:PGX327716 PQS327716:PQT327716 QAO327716:QAP327716 QKK327716:QKL327716 QUG327716:QUH327716 REC327716:RED327716 RNY327716:RNZ327716 RXU327716:RXV327716 SHQ327716:SHR327716 SRM327716:SRN327716 TBI327716:TBJ327716 TLE327716:TLF327716 TVA327716:TVB327716 UEW327716:UEX327716 UOS327716:UOT327716 UYO327716:UYP327716 VIK327716:VIL327716 VSG327716:VSH327716 WCC327716:WCD327716 WLY327716:WLZ327716 WVU327716:WVV327716 M393252:N393252 JI393252:JJ393252 TE393252:TF393252 ADA393252:ADB393252 AMW393252:AMX393252 AWS393252:AWT393252 BGO393252:BGP393252 BQK393252:BQL393252 CAG393252:CAH393252 CKC393252:CKD393252 CTY393252:CTZ393252 DDU393252:DDV393252 DNQ393252:DNR393252 DXM393252:DXN393252 EHI393252:EHJ393252 ERE393252:ERF393252 FBA393252:FBB393252 FKW393252:FKX393252 FUS393252:FUT393252 GEO393252:GEP393252 GOK393252:GOL393252 GYG393252:GYH393252 HIC393252:HID393252 HRY393252:HRZ393252 IBU393252:IBV393252 ILQ393252:ILR393252 IVM393252:IVN393252 JFI393252:JFJ393252 JPE393252:JPF393252 JZA393252:JZB393252 KIW393252:KIX393252 KSS393252:KST393252 LCO393252:LCP393252 LMK393252:LML393252 LWG393252:LWH393252 MGC393252:MGD393252 MPY393252:MPZ393252 MZU393252:MZV393252 NJQ393252:NJR393252 NTM393252:NTN393252 ODI393252:ODJ393252 ONE393252:ONF393252 OXA393252:OXB393252 PGW393252:PGX393252 PQS393252:PQT393252 QAO393252:QAP393252 QKK393252:QKL393252 QUG393252:QUH393252 REC393252:RED393252 RNY393252:RNZ393252 RXU393252:RXV393252 SHQ393252:SHR393252 SRM393252:SRN393252 TBI393252:TBJ393252 TLE393252:TLF393252 TVA393252:TVB393252 UEW393252:UEX393252 UOS393252:UOT393252 UYO393252:UYP393252 VIK393252:VIL393252 VSG393252:VSH393252 WCC393252:WCD393252 WLY393252:WLZ393252 WVU393252:WVV393252 M458788:N458788 JI458788:JJ458788 TE458788:TF458788 ADA458788:ADB458788 AMW458788:AMX458788 AWS458788:AWT458788 BGO458788:BGP458788 BQK458788:BQL458788 CAG458788:CAH458788 CKC458788:CKD458788 CTY458788:CTZ458788 DDU458788:DDV458788 DNQ458788:DNR458788 DXM458788:DXN458788 EHI458788:EHJ458788 ERE458788:ERF458788 FBA458788:FBB458788 FKW458788:FKX458788 FUS458788:FUT458788 GEO458788:GEP458788 GOK458788:GOL458788 GYG458788:GYH458788 HIC458788:HID458788 HRY458788:HRZ458788 IBU458788:IBV458788 ILQ458788:ILR458788 IVM458788:IVN458788 JFI458788:JFJ458788 JPE458788:JPF458788 JZA458788:JZB458788 KIW458788:KIX458788 KSS458788:KST458788 LCO458788:LCP458788 LMK458788:LML458788 LWG458788:LWH458788 MGC458788:MGD458788 MPY458788:MPZ458788 MZU458788:MZV458788 NJQ458788:NJR458788 NTM458788:NTN458788 ODI458788:ODJ458788 ONE458788:ONF458788 OXA458788:OXB458788 PGW458788:PGX458788 PQS458788:PQT458788 QAO458788:QAP458788 QKK458788:QKL458788 QUG458788:QUH458788 REC458788:RED458788 RNY458788:RNZ458788 RXU458788:RXV458788 SHQ458788:SHR458788 SRM458788:SRN458788 TBI458788:TBJ458788 TLE458788:TLF458788 TVA458788:TVB458788 UEW458788:UEX458788 UOS458788:UOT458788 UYO458788:UYP458788 VIK458788:VIL458788 VSG458788:VSH458788 WCC458788:WCD458788 WLY458788:WLZ458788 WVU458788:WVV458788 M524324:N524324 JI524324:JJ524324 TE524324:TF524324 ADA524324:ADB524324 AMW524324:AMX524324 AWS524324:AWT524324 BGO524324:BGP524324 BQK524324:BQL524324 CAG524324:CAH524324 CKC524324:CKD524324 CTY524324:CTZ524324 DDU524324:DDV524324 DNQ524324:DNR524324 DXM524324:DXN524324 EHI524324:EHJ524324 ERE524324:ERF524324 FBA524324:FBB524324 FKW524324:FKX524324 FUS524324:FUT524324 GEO524324:GEP524324 GOK524324:GOL524324 GYG524324:GYH524324 HIC524324:HID524324 HRY524324:HRZ524324 IBU524324:IBV524324 ILQ524324:ILR524324 IVM524324:IVN524324 JFI524324:JFJ524324 JPE524324:JPF524324 JZA524324:JZB524324 KIW524324:KIX524324 KSS524324:KST524324 LCO524324:LCP524324 LMK524324:LML524324 LWG524324:LWH524324 MGC524324:MGD524324 MPY524324:MPZ524324 MZU524324:MZV524324 NJQ524324:NJR524324 NTM524324:NTN524324 ODI524324:ODJ524324 ONE524324:ONF524324 OXA524324:OXB524324 PGW524324:PGX524324 PQS524324:PQT524324 QAO524324:QAP524324 QKK524324:QKL524324 QUG524324:QUH524324 REC524324:RED524324 RNY524324:RNZ524324 RXU524324:RXV524324 SHQ524324:SHR524324 SRM524324:SRN524324 TBI524324:TBJ524324 TLE524324:TLF524324 TVA524324:TVB524324 UEW524324:UEX524324 UOS524324:UOT524324 UYO524324:UYP524324 VIK524324:VIL524324 VSG524324:VSH524324 WCC524324:WCD524324 WLY524324:WLZ524324 WVU524324:WVV524324 M589860:N589860 JI589860:JJ589860 TE589860:TF589860 ADA589860:ADB589860 AMW589860:AMX589860 AWS589860:AWT589860 BGO589860:BGP589860 BQK589860:BQL589860 CAG589860:CAH589860 CKC589860:CKD589860 CTY589860:CTZ589860 DDU589860:DDV589860 DNQ589860:DNR589860 DXM589860:DXN589860 EHI589860:EHJ589860 ERE589860:ERF589860 FBA589860:FBB589860 FKW589860:FKX589860 FUS589860:FUT589860 GEO589860:GEP589860 GOK589860:GOL589860 GYG589860:GYH589860 HIC589860:HID589860 HRY589860:HRZ589860 IBU589860:IBV589860 ILQ589860:ILR589860 IVM589860:IVN589860 JFI589860:JFJ589860 JPE589860:JPF589860 JZA589860:JZB589860 KIW589860:KIX589860 KSS589860:KST589860 LCO589860:LCP589860 LMK589860:LML589860 LWG589860:LWH589860 MGC589860:MGD589860 MPY589860:MPZ589860 MZU589860:MZV589860 NJQ589860:NJR589860 NTM589860:NTN589860 ODI589860:ODJ589860 ONE589860:ONF589860 OXA589860:OXB589860 PGW589860:PGX589860 PQS589860:PQT589860 QAO589860:QAP589860 QKK589860:QKL589860 QUG589860:QUH589860 REC589860:RED589860 RNY589860:RNZ589860 RXU589860:RXV589860 SHQ589860:SHR589860 SRM589860:SRN589860 TBI589860:TBJ589860 TLE589860:TLF589860 TVA589860:TVB589860 UEW589860:UEX589860 UOS589860:UOT589860 UYO589860:UYP589860 VIK589860:VIL589860 VSG589860:VSH589860 WCC589860:WCD589860 WLY589860:WLZ589860 WVU589860:WVV589860 M655396:N655396 JI655396:JJ655396 TE655396:TF655396 ADA655396:ADB655396 AMW655396:AMX655396 AWS655396:AWT655396 BGO655396:BGP655396 BQK655396:BQL655396 CAG655396:CAH655396 CKC655396:CKD655396 CTY655396:CTZ655396 DDU655396:DDV655396 DNQ655396:DNR655396 DXM655396:DXN655396 EHI655396:EHJ655396 ERE655396:ERF655396 FBA655396:FBB655396 FKW655396:FKX655396 FUS655396:FUT655396 GEO655396:GEP655396 GOK655396:GOL655396 GYG655396:GYH655396 HIC655396:HID655396 HRY655396:HRZ655396 IBU655396:IBV655396 ILQ655396:ILR655396 IVM655396:IVN655396 JFI655396:JFJ655396 JPE655396:JPF655396 JZA655396:JZB655396 KIW655396:KIX655396 KSS655396:KST655396 LCO655396:LCP655396 LMK655396:LML655396 LWG655396:LWH655396 MGC655396:MGD655396 MPY655396:MPZ655396 MZU655396:MZV655396 NJQ655396:NJR655396 NTM655396:NTN655396 ODI655396:ODJ655396 ONE655396:ONF655396 OXA655396:OXB655396 PGW655396:PGX655396 PQS655396:PQT655396 QAO655396:QAP655396 QKK655396:QKL655396 QUG655396:QUH655396 REC655396:RED655396 RNY655396:RNZ655396 RXU655396:RXV655396 SHQ655396:SHR655396 SRM655396:SRN655396 TBI655396:TBJ655396 TLE655396:TLF655396 TVA655396:TVB655396 UEW655396:UEX655396 UOS655396:UOT655396 UYO655396:UYP655396 VIK655396:VIL655396 VSG655396:VSH655396 WCC655396:WCD655396 WLY655396:WLZ655396 WVU655396:WVV655396 M720932:N720932 JI720932:JJ720932 TE720932:TF720932 ADA720932:ADB720932 AMW720932:AMX720932 AWS720932:AWT720932 BGO720932:BGP720932 BQK720932:BQL720932 CAG720932:CAH720932 CKC720932:CKD720932 CTY720932:CTZ720932 DDU720932:DDV720932 DNQ720932:DNR720932 DXM720932:DXN720932 EHI720932:EHJ720932 ERE720932:ERF720932 FBA720932:FBB720932 FKW720932:FKX720932 FUS720932:FUT720932 GEO720932:GEP720932 GOK720932:GOL720932 GYG720932:GYH720932 HIC720932:HID720932 HRY720932:HRZ720932 IBU720932:IBV720932 ILQ720932:ILR720932 IVM720932:IVN720932 JFI720932:JFJ720932 JPE720932:JPF720932 JZA720932:JZB720932 KIW720932:KIX720932 KSS720932:KST720932 LCO720932:LCP720932 LMK720932:LML720932 LWG720932:LWH720932 MGC720932:MGD720932 MPY720932:MPZ720932 MZU720932:MZV720932 NJQ720932:NJR720932 NTM720932:NTN720932 ODI720932:ODJ720932 ONE720932:ONF720932 OXA720932:OXB720932 PGW720932:PGX720932 PQS720932:PQT720932 QAO720932:QAP720932 QKK720932:QKL720932 QUG720932:QUH720932 REC720932:RED720932 RNY720932:RNZ720932 RXU720932:RXV720932 SHQ720932:SHR720932 SRM720932:SRN720932 TBI720932:TBJ720932 TLE720932:TLF720932 TVA720932:TVB720932 UEW720932:UEX720932 UOS720932:UOT720932 UYO720932:UYP720932 VIK720932:VIL720932 VSG720932:VSH720932 WCC720932:WCD720932 WLY720932:WLZ720932 WVU720932:WVV720932 M786468:N786468 JI786468:JJ786468 TE786468:TF786468 ADA786468:ADB786468 AMW786468:AMX786468 AWS786468:AWT786468 BGO786468:BGP786468 BQK786468:BQL786468 CAG786468:CAH786468 CKC786468:CKD786468 CTY786468:CTZ786468 DDU786468:DDV786468 DNQ786468:DNR786468 DXM786468:DXN786468 EHI786468:EHJ786468 ERE786468:ERF786468 FBA786468:FBB786468 FKW786468:FKX786468 FUS786468:FUT786468 GEO786468:GEP786468 GOK786468:GOL786468 GYG786468:GYH786468 HIC786468:HID786468 HRY786468:HRZ786468 IBU786468:IBV786468 ILQ786468:ILR786468 IVM786468:IVN786468 JFI786468:JFJ786468 JPE786468:JPF786468 JZA786468:JZB786468 KIW786468:KIX786468 KSS786468:KST786468 LCO786468:LCP786468 LMK786468:LML786468 LWG786468:LWH786468 MGC786468:MGD786468 MPY786468:MPZ786468 MZU786468:MZV786468 NJQ786468:NJR786468 NTM786468:NTN786468 ODI786468:ODJ786468 ONE786468:ONF786468 OXA786468:OXB786468 PGW786468:PGX786468 PQS786468:PQT786468 QAO786468:QAP786468 QKK786468:QKL786468 QUG786468:QUH786468 REC786468:RED786468 RNY786468:RNZ786468 RXU786468:RXV786468 SHQ786468:SHR786468 SRM786468:SRN786468 TBI786468:TBJ786468 TLE786468:TLF786468 TVA786468:TVB786468 UEW786468:UEX786468 UOS786468:UOT786468 UYO786468:UYP786468 VIK786468:VIL786468 VSG786468:VSH786468 WCC786468:WCD786468 WLY786468:WLZ786468 WVU786468:WVV786468 M852004:N852004 JI852004:JJ852004 TE852004:TF852004 ADA852004:ADB852004 AMW852004:AMX852004 AWS852004:AWT852004 BGO852004:BGP852004 BQK852004:BQL852004 CAG852004:CAH852004 CKC852004:CKD852004 CTY852004:CTZ852004 DDU852004:DDV852004 DNQ852004:DNR852004 DXM852004:DXN852004 EHI852004:EHJ852004 ERE852004:ERF852004 FBA852004:FBB852004 FKW852004:FKX852004 FUS852004:FUT852004 GEO852004:GEP852004 GOK852004:GOL852004 GYG852004:GYH852004 HIC852004:HID852004 HRY852004:HRZ852004 IBU852004:IBV852004 ILQ852004:ILR852004 IVM852004:IVN852004 JFI852004:JFJ852004 JPE852004:JPF852004 JZA852004:JZB852004 KIW852004:KIX852004 KSS852004:KST852004 LCO852004:LCP852004 LMK852004:LML852004 LWG852004:LWH852004 MGC852004:MGD852004 MPY852004:MPZ852004 MZU852004:MZV852004 NJQ852004:NJR852004 NTM852004:NTN852004 ODI852004:ODJ852004 ONE852004:ONF852004 OXA852004:OXB852004 PGW852004:PGX852004 PQS852004:PQT852004 QAO852004:QAP852004 QKK852004:QKL852004 QUG852004:QUH852004 REC852004:RED852004 RNY852004:RNZ852004 RXU852004:RXV852004 SHQ852004:SHR852004 SRM852004:SRN852004 TBI852004:TBJ852004 TLE852004:TLF852004 TVA852004:TVB852004 UEW852004:UEX852004 UOS852004:UOT852004 UYO852004:UYP852004 VIK852004:VIL852004 VSG852004:VSH852004 WCC852004:WCD852004 WLY852004:WLZ852004 WVU852004:WVV852004 M917540:N917540 JI917540:JJ917540 TE917540:TF917540 ADA917540:ADB917540 AMW917540:AMX917540 AWS917540:AWT917540 BGO917540:BGP917540 BQK917540:BQL917540 CAG917540:CAH917540 CKC917540:CKD917540 CTY917540:CTZ917540 DDU917540:DDV917540 DNQ917540:DNR917540 DXM917540:DXN917540 EHI917540:EHJ917540 ERE917540:ERF917540 FBA917540:FBB917540 FKW917540:FKX917540 FUS917540:FUT917540 GEO917540:GEP917540 GOK917540:GOL917540 GYG917540:GYH917540 HIC917540:HID917540 HRY917540:HRZ917540 IBU917540:IBV917540 ILQ917540:ILR917540 IVM917540:IVN917540 JFI917540:JFJ917540 JPE917540:JPF917540 JZA917540:JZB917540 KIW917540:KIX917540 KSS917540:KST917540 LCO917540:LCP917540 LMK917540:LML917540 LWG917540:LWH917540 MGC917540:MGD917540 MPY917540:MPZ917540 MZU917540:MZV917540 NJQ917540:NJR917540 NTM917540:NTN917540 ODI917540:ODJ917540 ONE917540:ONF917540 OXA917540:OXB917540 PGW917540:PGX917540 PQS917540:PQT917540 QAO917540:QAP917540 QKK917540:QKL917540 QUG917540:QUH917540 REC917540:RED917540 RNY917540:RNZ917540 RXU917540:RXV917540 SHQ917540:SHR917540 SRM917540:SRN917540 TBI917540:TBJ917540 TLE917540:TLF917540 TVA917540:TVB917540 UEW917540:UEX917540 UOS917540:UOT917540 UYO917540:UYP917540 VIK917540:VIL917540 VSG917540:VSH917540 WCC917540:WCD917540 WLY917540:WLZ917540 WVU917540:WVV917540 M983076:N983076 JI983076:JJ983076 TE983076:TF983076 ADA983076:ADB983076 AMW983076:AMX983076 AWS983076:AWT983076 BGO983076:BGP983076 BQK983076:BQL983076 CAG983076:CAH983076 CKC983076:CKD983076 CTY983076:CTZ983076 DDU983076:DDV983076 DNQ983076:DNR983076 DXM983076:DXN983076 EHI983076:EHJ983076 ERE983076:ERF983076 FBA983076:FBB983076 FKW983076:FKX983076 FUS983076:FUT983076 GEO983076:GEP983076 GOK983076:GOL983076 GYG983076:GYH983076 HIC983076:HID983076 HRY983076:HRZ983076 IBU983076:IBV983076 ILQ983076:ILR983076 IVM983076:IVN983076 JFI983076:JFJ983076 JPE983076:JPF983076 JZA983076:JZB983076 KIW983076:KIX983076 KSS983076:KST983076 LCO983076:LCP983076 LMK983076:LML983076 LWG983076:LWH983076 MGC983076:MGD983076 MPY983076:MPZ983076 MZU983076:MZV983076 NJQ983076:NJR983076 NTM983076:NTN983076 ODI983076:ODJ983076 ONE983076:ONF983076 OXA983076:OXB983076 PGW983076:PGX983076 PQS983076:PQT983076 QAO983076:QAP983076 QKK983076:QKL983076 QUG983076:QUH983076 REC983076:RED983076 RNY983076:RNZ983076 RXU983076:RXV983076 SHQ983076:SHR983076 SRM983076:SRN983076 TBI983076:TBJ983076 TLE983076:TLF983076 TVA983076:TVB983076 UEW983076:UEX983076 UOS983076:UOT983076 UYO983076:UYP983076 VIK983076:VIL983076 VSG983076:VSH983076 WCC983076:WCD983076 WLY983076:WLZ983076 WVU983076:WVV983076" xr:uid="{5D2F01B6-3594-471E-948D-237B3FF81DDC}">
      <formula1>$Q$29:$Q$33</formula1>
    </dataValidation>
  </dataValidations>
  <pageMargins left="0.7" right="0.7" top="0.75" bottom="0.75" header="0.3" footer="0.3"/>
  <pageSetup paperSize="9" scale="72" orientation="portrait" r:id="rId1"/>
  <rowBreaks count="1" manualBreakCount="1">
    <brk id="38" max="1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rgb="FF92D050"/>
  </sheetPr>
  <dimension ref="A1:Q25"/>
  <sheetViews>
    <sheetView showZeros="0" view="pageBreakPreview" zoomScale="85" zoomScaleNormal="100" zoomScaleSheetLayoutView="85" workbookViewId="0">
      <selection activeCell="B1" sqref="B1:F1"/>
    </sheetView>
  </sheetViews>
  <sheetFormatPr defaultRowHeight="13.5"/>
  <cols>
    <col min="1" max="1" width="4.875" style="51" customWidth="1"/>
    <col min="2" max="2" width="12.625" style="51" customWidth="1"/>
    <col min="3" max="3" width="12.875" style="51" customWidth="1"/>
    <col min="4" max="4" width="6.625" style="51" customWidth="1"/>
    <col min="5" max="5" width="10.625" style="51" customWidth="1"/>
    <col min="6" max="6" width="11.625" style="51" customWidth="1"/>
    <col min="7" max="7" width="6.875" style="51" customWidth="1"/>
    <col min="8" max="9" width="14.5" style="51" customWidth="1"/>
    <col min="10" max="10" width="15.625" style="51" customWidth="1"/>
    <col min="11" max="11" width="5" style="51" customWidth="1"/>
    <col min="12" max="12" width="13.625" style="51" customWidth="1"/>
    <col min="13" max="14" width="12.375" customWidth="1"/>
    <col min="15" max="17" width="12.25" customWidth="1"/>
  </cols>
  <sheetData>
    <row r="1" spans="1:17" ht="23.25" customHeight="1">
      <c r="A1"/>
      <c r="B1" s="51" t="s">
        <v>758</v>
      </c>
      <c r="C1" s="219"/>
      <c r="D1" s="223" t="s">
        <v>729</v>
      </c>
      <c r="E1" s="219"/>
      <c r="F1" s="219"/>
      <c r="G1" s="219"/>
      <c r="H1" s="219"/>
      <c r="I1" s="219"/>
      <c r="J1" s="219"/>
      <c r="K1" s="219"/>
      <c r="L1" s="219"/>
      <c r="M1" s="219"/>
      <c r="P1" s="219"/>
      <c r="Q1" s="219"/>
    </row>
    <row r="2" spans="1:17" ht="30" customHeight="1">
      <c r="A2"/>
      <c r="B2" s="1033" t="s">
        <v>730</v>
      </c>
      <c r="C2" s="1034"/>
      <c r="D2" s="1034"/>
      <c r="E2" s="1034"/>
      <c r="F2" s="1034"/>
      <c r="G2" s="1034"/>
      <c r="H2" s="1034"/>
      <c r="I2" s="1033"/>
      <c r="J2" s="1033"/>
      <c r="K2" s="1033"/>
      <c r="L2" s="1033"/>
      <c r="M2" s="1033"/>
      <c r="P2" s="219"/>
      <c r="Q2" s="219"/>
    </row>
    <row r="3" spans="1:17" ht="29.25" customHeight="1">
      <c r="A3" s="1035" t="s">
        <v>164</v>
      </c>
      <c r="B3" s="1035"/>
      <c r="C3" s="710">
        <f>'21号（報告鏡）'!$R$9</f>
        <v>0</v>
      </c>
      <c r="D3" s="711"/>
      <c r="E3" s="711"/>
      <c r="F3" s="712"/>
      <c r="G3" s="1036" t="s">
        <v>165</v>
      </c>
      <c r="H3" s="1037"/>
      <c r="I3" s="1036" t="s">
        <v>166</v>
      </c>
      <c r="J3" s="1038"/>
      <c r="K3" s="1038"/>
      <c r="L3" s="1038"/>
      <c r="M3" s="1038"/>
      <c r="N3" s="1038"/>
      <c r="O3" s="1038"/>
      <c r="P3" s="1038"/>
      <c r="Q3" s="1037"/>
    </row>
    <row r="4" spans="1:17" ht="29.25" customHeight="1">
      <c r="A4" s="1025" t="s">
        <v>496</v>
      </c>
      <c r="B4" s="1026" t="s">
        <v>167</v>
      </c>
      <c r="C4" s="1027" t="s">
        <v>168</v>
      </c>
      <c r="D4" s="807" t="s">
        <v>169</v>
      </c>
      <c r="E4" s="1030" t="s">
        <v>170</v>
      </c>
      <c r="F4" s="982" t="s">
        <v>497</v>
      </c>
      <c r="G4" s="947"/>
      <c r="H4" s="947"/>
      <c r="I4" s="983"/>
      <c r="J4" s="1026" t="s">
        <v>498</v>
      </c>
      <c r="K4" s="1026"/>
      <c r="L4" s="1026"/>
      <c r="M4" s="1026" t="s">
        <v>499</v>
      </c>
      <c r="N4" s="1026"/>
      <c r="O4" s="982" t="s">
        <v>50</v>
      </c>
      <c r="P4" s="947"/>
      <c r="Q4" s="983"/>
    </row>
    <row r="5" spans="1:17" ht="29.25" customHeight="1">
      <c r="A5" s="1025"/>
      <c r="B5" s="1026"/>
      <c r="C5" s="1028"/>
      <c r="D5" s="808"/>
      <c r="E5" s="1031"/>
      <c r="F5" s="1027" t="s">
        <v>171</v>
      </c>
      <c r="G5" s="1027" t="s">
        <v>500</v>
      </c>
      <c r="H5" s="1039"/>
      <c r="I5" s="1030"/>
      <c r="J5" s="1025" t="s">
        <v>172</v>
      </c>
      <c r="K5" s="1025" t="s">
        <v>501</v>
      </c>
      <c r="L5" s="1025" t="s">
        <v>502</v>
      </c>
      <c r="M5" s="1025" t="s">
        <v>503</v>
      </c>
      <c r="N5" s="1025" t="s">
        <v>504</v>
      </c>
      <c r="O5" s="1040" t="s">
        <v>173</v>
      </c>
      <c r="P5" s="1040" t="s">
        <v>505</v>
      </c>
      <c r="Q5" s="1042" t="s">
        <v>174</v>
      </c>
    </row>
    <row r="6" spans="1:17" ht="29.25" customHeight="1">
      <c r="A6" s="1025"/>
      <c r="B6" s="1026"/>
      <c r="C6" s="1029"/>
      <c r="D6" s="809"/>
      <c r="E6" s="1032"/>
      <c r="F6" s="1029"/>
      <c r="G6" s="393" t="s">
        <v>506</v>
      </c>
      <c r="H6" s="394" t="s">
        <v>507</v>
      </c>
      <c r="I6" s="394" t="s">
        <v>508</v>
      </c>
      <c r="J6" s="1025"/>
      <c r="K6" s="1025"/>
      <c r="L6" s="1025"/>
      <c r="M6" s="1025"/>
      <c r="N6" s="1025"/>
      <c r="O6" s="1041"/>
      <c r="P6" s="1041"/>
      <c r="Q6" s="1042"/>
    </row>
    <row r="7" spans="1:17" ht="29.25" customHeight="1">
      <c r="A7" s="395"/>
      <c r="B7" s="89"/>
      <c r="C7" s="89"/>
      <c r="D7" s="396"/>
      <c r="E7" s="397"/>
      <c r="F7" s="398" t="str">
        <f>IF(D7="","",ROUND(D7*E7,0))</f>
        <v/>
      </c>
      <c r="G7" s="399"/>
      <c r="H7" s="400" t="str">
        <f>IF(G7="1/2",ROUNDDOWN(F7*(1/2),-2),IF(G7="1/3",ROUNDDOWN(F7*(1/3),-2),""))</f>
        <v/>
      </c>
      <c r="I7" s="400" t="str">
        <f>IF(F7="","",ROUND(F7-H7,0))</f>
        <v/>
      </c>
      <c r="J7" s="401"/>
      <c r="K7" s="395"/>
      <c r="L7" s="402" t="str">
        <f>IF(J7="","",DATE(YEAR(J7)+K7,MONTH(J7),DAY(J7)))</f>
        <v/>
      </c>
      <c r="M7" s="395"/>
      <c r="N7" s="395"/>
      <c r="O7" s="403"/>
      <c r="P7" s="403"/>
      <c r="Q7" s="395"/>
    </row>
    <row r="8" spans="1:17" ht="29.25" customHeight="1">
      <c r="A8" s="395"/>
      <c r="B8" s="404"/>
      <c r="C8" s="89"/>
      <c r="D8" s="396"/>
      <c r="E8" s="397"/>
      <c r="F8" s="398" t="str">
        <f t="shared" ref="F8:F25" si="0">IF(D8="","",ROUND(D8*E8,0))</f>
        <v/>
      </c>
      <c r="G8" s="399"/>
      <c r="H8" s="400" t="str">
        <f t="shared" ref="H8:H25" si="1">IF(G8="1/2",ROUNDDOWN(F8*(1/2),-2),IF(G8="1/3",ROUNDDOWN(F8*(1/3),-2),""))</f>
        <v/>
      </c>
      <c r="I8" s="400" t="str">
        <f t="shared" ref="I8:I25" si="2">IF(F8="","",ROUND(F8-H8,0))</f>
        <v/>
      </c>
      <c r="J8" s="401"/>
      <c r="K8" s="395"/>
      <c r="L8" s="402" t="str">
        <f t="shared" ref="L8:L25" si="3">IF(J8="","",DATE(YEAR(J8)+K8,MONTH(J8),DAY(J8)))</f>
        <v/>
      </c>
      <c r="M8" s="395"/>
      <c r="N8" s="395"/>
      <c r="O8" s="403"/>
      <c r="P8" s="403"/>
      <c r="Q8" s="395"/>
    </row>
    <row r="9" spans="1:17" ht="29.25" customHeight="1">
      <c r="A9" s="395"/>
      <c r="B9" s="404"/>
      <c r="C9" s="89"/>
      <c r="D9" s="396"/>
      <c r="E9" s="397"/>
      <c r="F9" s="398" t="str">
        <f t="shared" si="0"/>
        <v/>
      </c>
      <c r="G9" s="399"/>
      <c r="H9" s="400" t="str">
        <f t="shared" si="1"/>
        <v/>
      </c>
      <c r="I9" s="400" t="str">
        <f t="shared" si="2"/>
        <v/>
      </c>
      <c r="J9" s="401"/>
      <c r="K9" s="395"/>
      <c r="L9" s="402" t="str">
        <f t="shared" si="3"/>
        <v/>
      </c>
      <c r="M9" s="395"/>
      <c r="N9" s="395"/>
      <c r="O9" s="403"/>
      <c r="P9" s="403"/>
      <c r="Q9" s="395"/>
    </row>
    <row r="10" spans="1:17" ht="29.25" customHeight="1">
      <c r="A10" s="395"/>
      <c r="B10" s="395"/>
      <c r="C10" s="395"/>
      <c r="D10" s="396"/>
      <c r="E10" s="398"/>
      <c r="F10" s="398" t="str">
        <f t="shared" si="0"/>
        <v/>
      </c>
      <c r="G10" s="399"/>
      <c r="H10" s="400" t="str">
        <f t="shared" si="1"/>
        <v/>
      </c>
      <c r="I10" s="400" t="str">
        <f t="shared" si="2"/>
        <v/>
      </c>
      <c r="J10" s="401"/>
      <c r="K10" s="395"/>
      <c r="L10" s="402" t="str">
        <f t="shared" si="3"/>
        <v/>
      </c>
      <c r="M10" s="395"/>
      <c r="N10" s="395"/>
      <c r="O10" s="403"/>
      <c r="P10" s="403"/>
      <c r="Q10" s="395"/>
    </row>
    <row r="11" spans="1:17" ht="29.25" customHeight="1">
      <c r="A11" s="395"/>
      <c r="B11" s="395"/>
      <c r="C11" s="395"/>
      <c r="D11" s="396"/>
      <c r="E11" s="398"/>
      <c r="F11" s="398" t="str">
        <f t="shared" si="0"/>
        <v/>
      </c>
      <c r="G11" s="399"/>
      <c r="H11" s="400" t="str">
        <f t="shared" si="1"/>
        <v/>
      </c>
      <c r="I11" s="400" t="str">
        <f t="shared" si="2"/>
        <v/>
      </c>
      <c r="J11" s="401"/>
      <c r="K11" s="395"/>
      <c r="L11" s="402" t="str">
        <f t="shared" si="3"/>
        <v/>
      </c>
      <c r="M11" s="395"/>
      <c r="N11" s="395"/>
      <c r="O11" s="395"/>
      <c r="P11" s="395"/>
      <c r="Q11" s="395"/>
    </row>
    <row r="12" spans="1:17" ht="29.25" customHeight="1">
      <c r="A12" s="395"/>
      <c r="B12" s="395"/>
      <c r="C12" s="405"/>
      <c r="D12" s="396"/>
      <c r="E12" s="406"/>
      <c r="F12" s="398" t="str">
        <f t="shared" si="0"/>
        <v/>
      </c>
      <c r="G12" s="399"/>
      <c r="H12" s="400" t="str">
        <f t="shared" si="1"/>
        <v/>
      </c>
      <c r="I12" s="400" t="str">
        <f t="shared" si="2"/>
        <v/>
      </c>
      <c r="J12" s="401"/>
      <c r="K12" s="395"/>
      <c r="L12" s="402" t="str">
        <f t="shared" si="3"/>
        <v/>
      </c>
      <c r="M12" s="395"/>
      <c r="N12" s="395"/>
      <c r="O12" s="407"/>
      <c r="P12" s="395"/>
      <c r="Q12" s="395"/>
    </row>
    <row r="13" spans="1:17" ht="29.25" customHeight="1">
      <c r="A13" s="395"/>
      <c r="B13" s="395"/>
      <c r="C13" s="395"/>
      <c r="D13" s="396"/>
      <c r="E13" s="398"/>
      <c r="F13" s="398" t="str">
        <f t="shared" si="0"/>
        <v/>
      </c>
      <c r="G13" s="399"/>
      <c r="H13" s="400" t="str">
        <f t="shared" si="1"/>
        <v/>
      </c>
      <c r="I13" s="400" t="str">
        <f t="shared" si="2"/>
        <v/>
      </c>
      <c r="J13" s="401"/>
      <c r="K13" s="395"/>
      <c r="L13" s="402" t="str">
        <f t="shared" si="3"/>
        <v/>
      </c>
      <c r="M13" s="395"/>
      <c r="N13" s="395"/>
      <c r="O13" s="407"/>
      <c r="P13" s="407"/>
      <c r="Q13" s="395"/>
    </row>
    <row r="14" spans="1:17" ht="29.25" customHeight="1">
      <c r="A14" s="395"/>
      <c r="B14" s="395"/>
      <c r="C14" s="395"/>
      <c r="D14" s="396"/>
      <c r="E14" s="398"/>
      <c r="F14" s="398" t="str">
        <f t="shared" si="0"/>
        <v/>
      </c>
      <c r="G14" s="399"/>
      <c r="H14" s="400" t="str">
        <f t="shared" si="1"/>
        <v/>
      </c>
      <c r="I14" s="400" t="str">
        <f t="shared" si="2"/>
        <v/>
      </c>
      <c r="J14" s="401"/>
      <c r="K14" s="395"/>
      <c r="L14" s="402" t="str">
        <f t="shared" si="3"/>
        <v/>
      </c>
      <c r="M14" s="395"/>
      <c r="N14" s="395"/>
      <c r="O14" s="407"/>
      <c r="P14" s="407"/>
      <c r="Q14" s="395"/>
    </row>
    <row r="15" spans="1:17" ht="29.25" customHeight="1">
      <c r="A15" s="395"/>
      <c r="B15" s="395"/>
      <c r="C15" s="395"/>
      <c r="D15" s="396"/>
      <c r="E15" s="398"/>
      <c r="F15" s="398" t="str">
        <f t="shared" si="0"/>
        <v/>
      </c>
      <c r="G15" s="399"/>
      <c r="H15" s="400" t="str">
        <f t="shared" si="1"/>
        <v/>
      </c>
      <c r="I15" s="400" t="str">
        <f t="shared" si="2"/>
        <v/>
      </c>
      <c r="J15" s="401"/>
      <c r="K15" s="395"/>
      <c r="L15" s="402" t="str">
        <f t="shared" si="3"/>
        <v/>
      </c>
      <c r="M15" s="395"/>
      <c r="N15" s="395"/>
      <c r="O15" s="407"/>
      <c r="P15" s="407"/>
      <c r="Q15" s="395"/>
    </row>
    <row r="16" spans="1:17" ht="29.25" customHeight="1">
      <c r="A16" s="395"/>
      <c r="B16" s="395"/>
      <c r="C16" s="395"/>
      <c r="D16" s="396"/>
      <c r="E16" s="408"/>
      <c r="F16" s="398" t="str">
        <f t="shared" si="0"/>
        <v/>
      </c>
      <c r="G16" s="399"/>
      <c r="H16" s="400" t="str">
        <f t="shared" si="1"/>
        <v/>
      </c>
      <c r="I16" s="400" t="str">
        <f t="shared" si="2"/>
        <v/>
      </c>
      <c r="J16" s="401"/>
      <c r="K16" s="395"/>
      <c r="L16" s="402" t="str">
        <f t="shared" si="3"/>
        <v/>
      </c>
      <c r="M16" s="395"/>
      <c r="N16" s="395"/>
      <c r="O16" s="409"/>
      <c r="P16" s="395"/>
      <c r="Q16" s="395"/>
    </row>
    <row r="17" spans="1:17" ht="29.25" customHeight="1">
      <c r="A17" s="395"/>
      <c r="B17" s="395"/>
      <c r="C17" s="395"/>
      <c r="D17" s="398"/>
      <c r="E17" s="398"/>
      <c r="F17" s="398" t="str">
        <f t="shared" si="0"/>
        <v/>
      </c>
      <c r="G17" s="399"/>
      <c r="H17" s="400" t="str">
        <f t="shared" si="1"/>
        <v/>
      </c>
      <c r="I17" s="400" t="str">
        <f t="shared" si="2"/>
        <v/>
      </c>
      <c r="J17" s="401"/>
      <c r="K17" s="395"/>
      <c r="L17" s="402" t="str">
        <f t="shared" si="3"/>
        <v/>
      </c>
      <c r="M17" s="395"/>
      <c r="N17" s="395"/>
      <c r="O17" s="409"/>
      <c r="P17" s="409"/>
      <c r="Q17" s="395"/>
    </row>
    <row r="18" spans="1:17" ht="29.25" customHeight="1">
      <c r="A18" s="395"/>
      <c r="B18" s="395"/>
      <c r="C18" s="395"/>
      <c r="D18" s="398"/>
      <c r="E18" s="398"/>
      <c r="F18" s="398" t="str">
        <f t="shared" si="0"/>
        <v/>
      </c>
      <c r="G18" s="399"/>
      <c r="H18" s="400" t="str">
        <f t="shared" si="1"/>
        <v/>
      </c>
      <c r="I18" s="400" t="str">
        <f t="shared" si="2"/>
        <v/>
      </c>
      <c r="J18" s="401"/>
      <c r="K18" s="395"/>
      <c r="L18" s="402" t="str">
        <f t="shared" si="3"/>
        <v/>
      </c>
      <c r="M18" s="395"/>
      <c r="N18" s="395"/>
      <c r="O18" s="409"/>
      <c r="P18" s="409"/>
      <c r="Q18" s="395"/>
    </row>
    <row r="19" spans="1:17" ht="29.25" customHeight="1">
      <c r="A19" s="410"/>
      <c r="B19" s="411"/>
      <c r="C19" s="411"/>
      <c r="D19" s="411"/>
      <c r="E19" s="411"/>
      <c r="F19" s="398" t="str">
        <f t="shared" si="0"/>
        <v/>
      </c>
      <c r="G19" s="399"/>
      <c r="H19" s="400" t="str">
        <f t="shared" si="1"/>
        <v/>
      </c>
      <c r="I19" s="400" t="str">
        <f t="shared" si="2"/>
        <v/>
      </c>
      <c r="J19" s="401"/>
      <c r="K19" s="395"/>
      <c r="L19" s="402" t="str">
        <f t="shared" si="3"/>
        <v/>
      </c>
      <c r="M19" s="411"/>
      <c r="N19" s="410"/>
      <c r="O19" s="410"/>
      <c r="P19" s="264"/>
      <c r="Q19" s="264"/>
    </row>
    <row r="20" spans="1:17" ht="29.25" customHeight="1">
      <c r="A20" s="410"/>
      <c r="B20" s="411"/>
      <c r="C20" s="411"/>
      <c r="D20" s="411"/>
      <c r="E20" s="411"/>
      <c r="F20" s="398" t="str">
        <f t="shared" si="0"/>
        <v/>
      </c>
      <c r="G20" s="399"/>
      <c r="H20" s="400" t="str">
        <f t="shared" si="1"/>
        <v/>
      </c>
      <c r="I20" s="400" t="str">
        <f t="shared" si="2"/>
        <v/>
      </c>
      <c r="J20" s="401"/>
      <c r="K20" s="395"/>
      <c r="L20" s="402" t="str">
        <f t="shared" si="3"/>
        <v/>
      </c>
      <c r="M20" s="411"/>
      <c r="N20" s="410"/>
      <c r="O20" s="410"/>
      <c r="P20" s="264"/>
      <c r="Q20" s="264"/>
    </row>
    <row r="21" spans="1:17" ht="29.25" customHeight="1">
      <c r="A21" s="410"/>
      <c r="B21" s="411"/>
      <c r="C21" s="411"/>
      <c r="D21" s="411"/>
      <c r="E21" s="411"/>
      <c r="F21" s="398" t="str">
        <f t="shared" si="0"/>
        <v/>
      </c>
      <c r="G21" s="399"/>
      <c r="H21" s="400" t="str">
        <f t="shared" si="1"/>
        <v/>
      </c>
      <c r="I21" s="400" t="str">
        <f t="shared" si="2"/>
        <v/>
      </c>
      <c r="J21" s="401"/>
      <c r="K21" s="395"/>
      <c r="L21" s="402" t="str">
        <f t="shared" si="3"/>
        <v/>
      </c>
      <c r="M21" s="411"/>
      <c r="N21" s="410"/>
      <c r="O21" s="410"/>
      <c r="P21" s="264"/>
      <c r="Q21" s="264"/>
    </row>
    <row r="22" spans="1:17" ht="29.25" customHeight="1">
      <c r="A22" s="410"/>
      <c r="B22" s="411"/>
      <c r="C22" s="411"/>
      <c r="D22" s="411"/>
      <c r="E22" s="411"/>
      <c r="F22" s="398" t="str">
        <f t="shared" si="0"/>
        <v/>
      </c>
      <c r="G22" s="399"/>
      <c r="H22" s="400" t="str">
        <f t="shared" si="1"/>
        <v/>
      </c>
      <c r="I22" s="400" t="str">
        <f t="shared" si="2"/>
        <v/>
      </c>
      <c r="J22" s="401"/>
      <c r="K22" s="395"/>
      <c r="L22" s="402" t="str">
        <f t="shared" si="3"/>
        <v/>
      </c>
      <c r="M22" s="411"/>
      <c r="N22" s="410"/>
      <c r="O22" s="410"/>
      <c r="P22" s="264"/>
      <c r="Q22" s="264"/>
    </row>
    <row r="23" spans="1:17" ht="29.25" customHeight="1">
      <c r="A23" s="410"/>
      <c r="B23" s="411"/>
      <c r="C23" s="411"/>
      <c r="D23" s="411"/>
      <c r="E23" s="411"/>
      <c r="F23" s="398" t="str">
        <f t="shared" si="0"/>
        <v/>
      </c>
      <c r="G23" s="399"/>
      <c r="H23" s="400" t="str">
        <f t="shared" si="1"/>
        <v/>
      </c>
      <c r="I23" s="400" t="str">
        <f t="shared" si="2"/>
        <v/>
      </c>
      <c r="J23" s="401"/>
      <c r="K23" s="395"/>
      <c r="L23" s="402" t="str">
        <f t="shared" si="3"/>
        <v/>
      </c>
      <c r="M23" s="411"/>
      <c r="N23" s="410"/>
      <c r="O23" s="410"/>
      <c r="P23" s="264"/>
      <c r="Q23" s="264"/>
    </row>
    <row r="24" spans="1:17" ht="29.25" customHeight="1">
      <c r="A24" s="410"/>
      <c r="B24" s="411"/>
      <c r="C24" s="411"/>
      <c r="D24" s="411"/>
      <c r="E24" s="411"/>
      <c r="F24" s="398" t="str">
        <f t="shared" si="0"/>
        <v/>
      </c>
      <c r="G24" s="399"/>
      <c r="H24" s="400" t="str">
        <f t="shared" si="1"/>
        <v/>
      </c>
      <c r="I24" s="400" t="str">
        <f t="shared" si="2"/>
        <v/>
      </c>
      <c r="J24" s="401"/>
      <c r="K24" s="395"/>
      <c r="L24" s="402" t="str">
        <f t="shared" si="3"/>
        <v/>
      </c>
      <c r="M24" s="411"/>
      <c r="N24" s="410"/>
      <c r="O24" s="410"/>
      <c r="P24" s="264"/>
      <c r="Q24" s="264"/>
    </row>
    <row r="25" spans="1:17" ht="29.25" customHeight="1">
      <c r="A25" s="410"/>
      <c r="B25" s="411"/>
      <c r="C25" s="411"/>
      <c r="D25" s="411"/>
      <c r="E25" s="411"/>
      <c r="F25" s="398" t="str">
        <f t="shared" si="0"/>
        <v/>
      </c>
      <c r="G25" s="399"/>
      <c r="H25" s="400" t="str">
        <f t="shared" si="1"/>
        <v/>
      </c>
      <c r="I25" s="400" t="str">
        <f t="shared" si="2"/>
        <v/>
      </c>
      <c r="J25" s="401"/>
      <c r="K25" s="395"/>
      <c r="L25" s="402" t="str">
        <f t="shared" si="3"/>
        <v/>
      </c>
      <c r="M25" s="411"/>
      <c r="N25" s="410"/>
      <c r="O25" s="410"/>
      <c r="P25" s="264"/>
      <c r="Q25" s="264"/>
    </row>
  </sheetData>
  <mergeCells count="24">
    <mergeCell ref="M5:M6"/>
    <mergeCell ref="O5:O6"/>
    <mergeCell ref="P5:P6"/>
    <mergeCell ref="Q5:Q6"/>
    <mergeCell ref="J4:L4"/>
    <mergeCell ref="M4:N4"/>
    <mergeCell ref="O4:Q4"/>
    <mergeCell ref="N5:N6"/>
    <mergeCell ref="L5:L6"/>
    <mergeCell ref="F4:I4"/>
    <mergeCell ref="F5:F6"/>
    <mergeCell ref="G5:I5"/>
    <mergeCell ref="J5:J6"/>
    <mergeCell ref="K5:K6"/>
    <mergeCell ref="B2:M2"/>
    <mergeCell ref="A3:B3"/>
    <mergeCell ref="C3:F3"/>
    <mergeCell ref="G3:H3"/>
    <mergeCell ref="I3:Q3"/>
    <mergeCell ref="A4:A6"/>
    <mergeCell ref="B4:B6"/>
    <mergeCell ref="C4:C6"/>
    <mergeCell ref="D4:D6"/>
    <mergeCell ref="E4:E6"/>
  </mergeCells>
  <phoneticPr fontId="1"/>
  <dataValidations count="1">
    <dataValidation type="list" allowBlank="1" showInputMessage="1" showErrorMessage="1" sqref="G7:G25" xr:uid="{00000000-0002-0000-1000-000000000000}">
      <formula1>" 1月2日,1月3日"</formula1>
    </dataValidation>
  </dataValidations>
  <printOptions horizontalCentered="1" verticalCentered="1"/>
  <pageMargins left="0.23622047244094491" right="0.23622047244094491" top="0.74803149606299213" bottom="0.74803149606299213" header="0.31496062992125984" footer="0.31496062992125984"/>
  <pageSetup paperSize="9" scale="72" orientation="landscape" blackAndWhite="1"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8">
    <tabColor rgb="FF92D050"/>
  </sheetPr>
  <dimension ref="A1:Q114"/>
  <sheetViews>
    <sheetView showZeros="0" view="pageBreakPreview" zoomScaleNormal="100" zoomScaleSheetLayoutView="100" workbookViewId="0"/>
  </sheetViews>
  <sheetFormatPr defaultRowHeight="13.5"/>
  <cols>
    <col min="1" max="1" width="15.625" style="51" customWidth="1"/>
    <col min="2" max="17" width="5.625" style="51" customWidth="1"/>
  </cols>
  <sheetData>
    <row r="1" spans="1:17">
      <c r="A1" s="51" t="s">
        <v>759</v>
      </c>
    </row>
    <row r="2" spans="1:17" ht="41.25" customHeight="1">
      <c r="A2" s="829" t="s">
        <v>365</v>
      </c>
      <c r="B2" s="829"/>
      <c r="C2" s="829"/>
      <c r="D2" s="829"/>
      <c r="E2" s="829"/>
      <c r="F2" s="829"/>
      <c r="G2" s="829"/>
      <c r="H2" s="829"/>
      <c r="I2" s="829"/>
      <c r="J2" s="829"/>
      <c r="K2" s="829"/>
      <c r="L2" s="829"/>
      <c r="M2" s="829"/>
      <c r="N2" s="829"/>
      <c r="O2" s="829"/>
      <c r="P2" s="829"/>
      <c r="Q2" s="829"/>
    </row>
    <row r="3" spans="1:17" ht="24.95" customHeight="1">
      <c r="A3" s="53" t="s">
        <v>282</v>
      </c>
      <c r="B3" s="830">
        <f>'21号（報告鏡）'!$R$9</f>
        <v>0</v>
      </c>
      <c r="C3" s="831"/>
      <c r="D3" s="831"/>
      <c r="E3" s="831"/>
      <c r="F3" s="831"/>
      <c r="G3" s="831"/>
      <c r="H3" s="831"/>
      <c r="I3" s="831"/>
      <c r="J3" s="831"/>
      <c r="K3" s="831"/>
      <c r="L3" s="831"/>
      <c r="M3" s="831"/>
      <c r="N3" s="831"/>
      <c r="O3" s="831"/>
      <c r="P3" s="831"/>
      <c r="Q3" s="832"/>
    </row>
    <row r="4" spans="1:17" ht="41.25" customHeight="1">
      <c r="A4" s="178" t="s">
        <v>367</v>
      </c>
      <c r="B4" s="136" t="s">
        <v>180</v>
      </c>
      <c r="C4" s="137"/>
      <c r="D4" s="137" t="s">
        <v>67</v>
      </c>
      <c r="E4" s="137"/>
      <c r="F4" s="137" t="s">
        <v>158</v>
      </c>
      <c r="G4" s="137"/>
      <c r="H4" s="137" t="s">
        <v>71</v>
      </c>
      <c r="I4" s="137"/>
      <c r="J4" s="137" t="s">
        <v>280</v>
      </c>
      <c r="K4" s="137" t="s">
        <v>281</v>
      </c>
      <c r="L4" s="137"/>
      <c r="M4" s="137" t="s">
        <v>280</v>
      </c>
      <c r="N4" s="138"/>
      <c r="O4" s="138"/>
      <c r="P4" s="138"/>
      <c r="Q4" s="139"/>
    </row>
    <row r="5" spans="1:17" ht="32.25" customHeight="1">
      <c r="A5" s="177" t="s">
        <v>366</v>
      </c>
      <c r="B5" s="1050"/>
      <c r="C5" s="1051"/>
      <c r="D5" s="1051"/>
      <c r="E5" s="1051"/>
      <c r="F5" s="1051"/>
      <c r="G5" s="1051"/>
      <c r="H5" s="1051"/>
      <c r="I5" s="1051"/>
      <c r="J5" s="1051"/>
      <c r="K5" s="1051"/>
      <c r="L5" s="1051"/>
      <c r="M5" s="1051"/>
      <c r="N5" s="1051"/>
      <c r="O5" s="1051"/>
      <c r="P5" s="1051"/>
      <c r="Q5" s="1052"/>
    </row>
    <row r="6" spans="1:17" ht="31.5" customHeight="1">
      <c r="A6" s="53" t="s">
        <v>368</v>
      </c>
      <c r="B6" s="1053"/>
      <c r="C6" s="1054"/>
      <c r="D6" s="1054"/>
      <c r="E6" s="1054"/>
      <c r="F6" s="1054"/>
      <c r="G6" s="1054"/>
      <c r="H6" s="1054"/>
      <c r="I6" s="1054"/>
      <c r="J6" s="1054"/>
      <c r="K6" s="1054"/>
      <c r="L6" s="1054"/>
      <c r="M6" s="1054"/>
      <c r="N6" s="1054"/>
      <c r="O6" s="1054"/>
      <c r="P6" s="1054"/>
      <c r="Q6" s="1055"/>
    </row>
    <row r="7" spans="1:17" ht="20.25" customHeight="1">
      <c r="A7" s="835" t="s">
        <v>482</v>
      </c>
      <c r="B7" s="179" t="s">
        <v>373</v>
      </c>
      <c r="C7" s="782" t="s">
        <v>369</v>
      </c>
      <c r="D7" s="1056"/>
      <c r="E7" s="1057"/>
      <c r="F7" s="1049" t="s">
        <v>370</v>
      </c>
      <c r="G7" s="1049"/>
      <c r="H7" s="1049"/>
      <c r="I7" s="1049"/>
      <c r="J7" s="1049"/>
      <c r="K7" s="1049" t="s">
        <v>371</v>
      </c>
      <c r="L7" s="1049"/>
      <c r="M7" s="1049"/>
      <c r="N7" s="1049"/>
      <c r="O7" s="1049" t="s">
        <v>372</v>
      </c>
      <c r="P7" s="1049"/>
      <c r="Q7" s="1049"/>
    </row>
    <row r="8" spans="1:17" ht="24.95" customHeight="1">
      <c r="A8" s="836"/>
      <c r="B8" s="180">
        <v>1</v>
      </c>
      <c r="C8" s="793"/>
      <c r="D8" s="1044"/>
      <c r="E8" s="1045"/>
      <c r="F8" s="1043"/>
      <c r="G8" s="1043"/>
      <c r="H8" s="1043"/>
      <c r="I8" s="1043"/>
      <c r="J8" s="1043"/>
      <c r="K8" s="1043"/>
      <c r="L8" s="1043"/>
      <c r="M8" s="1043"/>
      <c r="N8" s="1043"/>
      <c r="O8" s="1043"/>
      <c r="P8" s="1043"/>
      <c r="Q8" s="1043"/>
    </row>
    <row r="9" spans="1:17" ht="24.95" customHeight="1">
      <c r="A9" s="836"/>
      <c r="B9" s="180">
        <v>2</v>
      </c>
      <c r="C9" s="793"/>
      <c r="D9" s="1044"/>
      <c r="E9" s="1045"/>
      <c r="F9" s="1043"/>
      <c r="G9" s="1043"/>
      <c r="H9" s="1043"/>
      <c r="I9" s="1043"/>
      <c r="J9" s="1043"/>
      <c r="K9" s="1043"/>
      <c r="L9" s="1043"/>
      <c r="M9" s="1043"/>
      <c r="N9" s="1043"/>
      <c r="O9" s="1043"/>
      <c r="P9" s="1043"/>
      <c r="Q9" s="1043"/>
    </row>
    <row r="10" spans="1:17" ht="24.95" customHeight="1">
      <c r="A10" s="836"/>
      <c r="B10" s="180">
        <v>3</v>
      </c>
      <c r="C10" s="793"/>
      <c r="D10" s="1044"/>
      <c r="E10" s="1045"/>
      <c r="F10" s="1043"/>
      <c r="G10" s="1043"/>
      <c r="H10" s="1043"/>
      <c r="I10" s="1043"/>
      <c r="J10" s="1043"/>
      <c r="K10" s="1043"/>
      <c r="L10" s="1043"/>
      <c r="M10" s="1043"/>
      <c r="N10" s="1043"/>
      <c r="O10" s="1043"/>
      <c r="P10" s="1043"/>
      <c r="Q10" s="1043"/>
    </row>
    <row r="11" spans="1:17" ht="24.95" customHeight="1">
      <c r="A11" s="836"/>
      <c r="B11" s="180">
        <v>4</v>
      </c>
      <c r="C11" s="793"/>
      <c r="D11" s="1044"/>
      <c r="E11" s="1045"/>
      <c r="F11" s="1043"/>
      <c r="G11" s="1043"/>
      <c r="H11" s="1043"/>
      <c r="I11" s="1043"/>
      <c r="J11" s="1043"/>
      <c r="K11" s="1043"/>
      <c r="L11" s="1043"/>
      <c r="M11" s="1043"/>
      <c r="N11" s="1043"/>
      <c r="O11" s="1043"/>
      <c r="P11" s="1043"/>
      <c r="Q11" s="1043"/>
    </row>
    <row r="12" spans="1:17" ht="24.95" customHeight="1">
      <c r="A12" s="836"/>
      <c r="B12" s="180">
        <v>5</v>
      </c>
      <c r="C12" s="793"/>
      <c r="D12" s="1044"/>
      <c r="E12" s="1045"/>
      <c r="F12" s="1043"/>
      <c r="G12" s="1043"/>
      <c r="H12" s="1043"/>
      <c r="I12" s="1043"/>
      <c r="J12" s="1043"/>
      <c r="K12" s="1043"/>
      <c r="L12" s="1043"/>
      <c r="M12" s="1043"/>
      <c r="N12" s="1043"/>
      <c r="O12" s="1043"/>
      <c r="P12" s="1043"/>
      <c r="Q12" s="1043"/>
    </row>
    <row r="13" spans="1:17" ht="24.95" customHeight="1">
      <c r="A13" s="836"/>
      <c r="B13" s="180">
        <v>6</v>
      </c>
      <c r="C13" s="793"/>
      <c r="D13" s="1044"/>
      <c r="E13" s="1045"/>
      <c r="F13" s="1043"/>
      <c r="G13" s="1043"/>
      <c r="H13" s="1043"/>
      <c r="I13" s="1043"/>
      <c r="J13" s="1043"/>
      <c r="K13" s="1043"/>
      <c r="L13" s="1043"/>
      <c r="M13" s="1043"/>
      <c r="N13" s="1043"/>
      <c r="O13" s="1043"/>
      <c r="P13" s="1043"/>
      <c r="Q13" s="1043"/>
    </row>
    <row r="14" spans="1:17" ht="24.95" customHeight="1">
      <c r="A14" s="836"/>
      <c r="B14" s="180">
        <v>7</v>
      </c>
      <c r="C14" s="793"/>
      <c r="D14" s="1044"/>
      <c r="E14" s="1045"/>
      <c r="F14" s="1043"/>
      <c r="G14" s="1043"/>
      <c r="H14" s="1043"/>
      <c r="I14" s="1043"/>
      <c r="J14" s="1043"/>
      <c r="K14" s="1043"/>
      <c r="L14" s="1043"/>
      <c r="M14" s="1043"/>
      <c r="N14" s="1043"/>
      <c r="O14" s="1043"/>
      <c r="P14" s="1043"/>
      <c r="Q14" s="1043"/>
    </row>
    <row r="15" spans="1:17" ht="24.95" customHeight="1">
      <c r="A15" s="836"/>
      <c r="B15" s="180">
        <v>8</v>
      </c>
      <c r="C15" s="793"/>
      <c r="D15" s="1044"/>
      <c r="E15" s="1045"/>
      <c r="F15" s="1043"/>
      <c r="G15" s="1043"/>
      <c r="H15" s="1043"/>
      <c r="I15" s="1043"/>
      <c r="J15" s="1043"/>
      <c r="K15" s="1043"/>
      <c r="L15" s="1043"/>
      <c r="M15" s="1043"/>
      <c r="N15" s="1043"/>
      <c r="O15" s="1043"/>
      <c r="P15" s="1043"/>
      <c r="Q15" s="1043"/>
    </row>
    <row r="16" spans="1:17" ht="24.95" customHeight="1">
      <c r="A16" s="836"/>
      <c r="B16" s="180">
        <v>9</v>
      </c>
      <c r="C16" s="793"/>
      <c r="D16" s="1044"/>
      <c r="E16" s="1045"/>
      <c r="F16" s="1043"/>
      <c r="G16" s="1043"/>
      <c r="H16" s="1043"/>
      <c r="I16" s="1043"/>
      <c r="J16" s="1043"/>
      <c r="K16" s="1043"/>
      <c r="L16" s="1043"/>
      <c r="M16" s="1043"/>
      <c r="N16" s="1043"/>
      <c r="O16" s="1043"/>
      <c r="P16" s="1043"/>
      <c r="Q16" s="1043"/>
    </row>
    <row r="17" spans="1:17" ht="24.95" customHeight="1">
      <c r="A17" s="836"/>
      <c r="B17" s="180">
        <v>10</v>
      </c>
      <c r="C17" s="793"/>
      <c r="D17" s="1044"/>
      <c r="E17" s="1045"/>
      <c r="F17" s="1043"/>
      <c r="G17" s="1043"/>
      <c r="H17" s="1043"/>
      <c r="I17" s="1043"/>
      <c r="J17" s="1043"/>
      <c r="K17" s="1043"/>
      <c r="L17" s="1043"/>
      <c r="M17" s="1043"/>
      <c r="N17" s="1043"/>
      <c r="O17" s="1043"/>
      <c r="P17" s="1043"/>
      <c r="Q17" s="1043"/>
    </row>
    <row r="18" spans="1:17" ht="24.95" customHeight="1">
      <c r="A18" s="836"/>
      <c r="B18" s="180">
        <v>11</v>
      </c>
      <c r="C18" s="793"/>
      <c r="D18" s="1044"/>
      <c r="E18" s="1045"/>
      <c r="F18" s="1043"/>
      <c r="G18" s="1043"/>
      <c r="H18" s="1043"/>
      <c r="I18" s="1043"/>
      <c r="J18" s="1043"/>
      <c r="K18" s="1043"/>
      <c r="L18" s="1043"/>
      <c r="M18" s="1043"/>
      <c r="N18" s="1043"/>
      <c r="O18" s="1043"/>
      <c r="P18" s="1043"/>
      <c r="Q18" s="1043"/>
    </row>
    <row r="19" spans="1:17" ht="24.95" customHeight="1">
      <c r="A19" s="836"/>
      <c r="B19" s="180">
        <v>12</v>
      </c>
      <c r="C19" s="793"/>
      <c r="D19" s="1044"/>
      <c r="E19" s="1045"/>
      <c r="F19" s="1043"/>
      <c r="G19" s="1043"/>
      <c r="H19" s="1043"/>
      <c r="I19" s="1043"/>
      <c r="J19" s="1043"/>
      <c r="K19" s="1043"/>
      <c r="L19" s="1043"/>
      <c r="M19" s="1043"/>
      <c r="N19" s="1043"/>
      <c r="O19" s="1043"/>
      <c r="P19" s="1043"/>
      <c r="Q19" s="1043"/>
    </row>
    <row r="20" spans="1:17" ht="24.95" customHeight="1">
      <c r="A20" s="836"/>
      <c r="B20" s="180"/>
      <c r="C20" s="793"/>
      <c r="D20" s="1044"/>
      <c r="E20" s="1045"/>
      <c r="F20" s="1043"/>
      <c r="G20" s="1043"/>
      <c r="H20" s="1043"/>
      <c r="I20" s="1043"/>
      <c r="J20" s="1043"/>
      <c r="K20" s="1043"/>
      <c r="L20" s="1043"/>
      <c r="M20" s="1043"/>
      <c r="N20" s="1043"/>
      <c r="O20" s="1043"/>
      <c r="P20" s="1043"/>
      <c r="Q20" s="1043"/>
    </row>
    <row r="21" spans="1:17" ht="24.95" customHeight="1">
      <c r="A21" s="836"/>
      <c r="B21" s="180"/>
      <c r="C21" s="793"/>
      <c r="D21" s="1044"/>
      <c r="E21" s="1045"/>
      <c r="F21" s="1043"/>
      <c r="G21" s="1043"/>
      <c r="H21" s="1043"/>
      <c r="I21" s="1043"/>
      <c r="J21" s="1043"/>
      <c r="K21" s="1043"/>
      <c r="L21" s="1043"/>
      <c r="M21" s="1043"/>
      <c r="N21" s="1043"/>
      <c r="O21" s="1043"/>
      <c r="P21" s="1043"/>
      <c r="Q21" s="1043"/>
    </row>
    <row r="22" spans="1:17" ht="24.95" customHeight="1">
      <c r="A22" s="836"/>
      <c r="B22" s="180"/>
      <c r="C22" s="793"/>
      <c r="D22" s="1044"/>
      <c r="E22" s="1045"/>
      <c r="F22" s="1043"/>
      <c r="G22" s="1043"/>
      <c r="H22" s="1043"/>
      <c r="I22" s="1043"/>
      <c r="J22" s="1043"/>
      <c r="K22" s="1043"/>
      <c r="L22" s="1043"/>
      <c r="M22" s="1043"/>
      <c r="N22" s="1043"/>
      <c r="O22" s="1043"/>
      <c r="P22" s="1043"/>
      <c r="Q22" s="1043"/>
    </row>
    <row r="23" spans="1:17" ht="24.95" customHeight="1">
      <c r="A23" s="836"/>
      <c r="B23" s="180"/>
      <c r="C23" s="793"/>
      <c r="D23" s="1044"/>
      <c r="E23" s="1045"/>
      <c r="F23" s="1043"/>
      <c r="G23" s="1043"/>
      <c r="H23" s="1043"/>
      <c r="I23" s="1043"/>
      <c r="J23" s="1043"/>
      <c r="K23" s="1043"/>
      <c r="L23" s="1043"/>
      <c r="M23" s="1043"/>
      <c r="N23" s="1043"/>
      <c r="O23" s="1043"/>
      <c r="P23" s="1043"/>
      <c r="Q23" s="1043"/>
    </row>
    <row r="24" spans="1:17" ht="24.95" customHeight="1">
      <c r="A24" s="836"/>
      <c r="B24" s="180"/>
      <c r="C24" s="793"/>
      <c r="D24" s="1044"/>
      <c r="E24" s="1045"/>
      <c r="F24" s="1043"/>
      <c r="G24" s="1043"/>
      <c r="H24" s="1043"/>
      <c r="I24" s="1043"/>
      <c r="J24" s="1043"/>
      <c r="K24" s="1043"/>
      <c r="L24" s="1043"/>
      <c r="M24" s="1043"/>
      <c r="N24" s="1043"/>
      <c r="O24" s="1043"/>
      <c r="P24" s="1043"/>
      <c r="Q24" s="1043"/>
    </row>
    <row r="25" spans="1:17" ht="24.95" customHeight="1">
      <c r="A25" s="836"/>
      <c r="B25" s="180"/>
      <c r="C25" s="793"/>
      <c r="D25" s="1044"/>
      <c r="E25" s="1045"/>
      <c r="F25" s="1043"/>
      <c r="G25" s="1043"/>
      <c r="H25" s="1043"/>
      <c r="I25" s="1043"/>
      <c r="J25" s="1043"/>
      <c r="K25" s="1043"/>
      <c r="L25" s="1043"/>
      <c r="M25" s="1043"/>
      <c r="N25" s="1043"/>
      <c r="O25" s="1043"/>
      <c r="P25" s="1043"/>
      <c r="Q25" s="1043"/>
    </row>
    <row r="26" spans="1:17" ht="24.95" customHeight="1">
      <c r="A26" s="836"/>
      <c r="B26" s="180"/>
      <c r="C26" s="793"/>
      <c r="D26" s="1044"/>
      <c r="E26" s="1045"/>
      <c r="F26" s="1043"/>
      <c r="G26" s="1043"/>
      <c r="H26" s="1043"/>
      <c r="I26" s="1043"/>
      <c r="J26" s="1043"/>
      <c r="K26" s="1043"/>
      <c r="L26" s="1043"/>
      <c r="M26" s="1043"/>
      <c r="N26" s="1043"/>
      <c r="O26" s="1043"/>
      <c r="P26" s="1043"/>
      <c r="Q26" s="1043"/>
    </row>
    <row r="27" spans="1:17" ht="24.95" customHeight="1">
      <c r="A27" s="837"/>
      <c r="B27" s="180"/>
      <c r="C27" s="793"/>
      <c r="D27" s="1044"/>
      <c r="E27" s="1045"/>
      <c r="F27" s="1043"/>
      <c r="G27" s="1043"/>
      <c r="H27" s="1043"/>
      <c r="I27" s="1043"/>
      <c r="J27" s="1043"/>
      <c r="K27" s="1043"/>
      <c r="L27" s="1043"/>
      <c r="M27" s="1043"/>
      <c r="N27" s="1043"/>
      <c r="O27" s="1043"/>
      <c r="P27" s="1043"/>
      <c r="Q27" s="1043"/>
    </row>
    <row r="28" spans="1:17" ht="21.75" customHeight="1">
      <c r="A28" s="104"/>
      <c r="B28" s="105" t="s">
        <v>374</v>
      </c>
      <c r="C28" s="105"/>
      <c r="D28" s="105"/>
      <c r="E28" s="105"/>
      <c r="F28" s="105"/>
      <c r="G28" s="105"/>
      <c r="H28" s="105"/>
      <c r="I28" s="105"/>
      <c r="J28" s="105"/>
      <c r="K28" s="105" t="s">
        <v>375</v>
      </c>
      <c r="L28" s="105"/>
      <c r="M28" s="105"/>
      <c r="N28" s="105"/>
      <c r="O28" s="105"/>
      <c r="P28" s="105"/>
      <c r="Q28" s="106"/>
    </row>
    <row r="29" spans="1:17" ht="27" customHeight="1">
      <c r="A29" s="1046" t="s">
        <v>376</v>
      </c>
      <c r="B29" s="1047"/>
      <c r="C29" s="1047"/>
      <c r="D29" s="1047"/>
      <c r="E29" s="1047"/>
      <c r="F29" s="1047"/>
      <c r="G29" s="1047"/>
      <c r="H29" s="1047"/>
      <c r="I29" s="1047" t="s">
        <v>377</v>
      </c>
      <c r="J29" s="1048"/>
      <c r="K29" s="1048"/>
      <c r="L29" s="1048"/>
      <c r="M29" s="1048"/>
      <c r="N29" s="1048"/>
      <c r="O29" s="1048"/>
      <c r="P29" s="1048"/>
      <c r="Q29" s="1031"/>
    </row>
    <row r="30" spans="1:17" ht="27" customHeight="1">
      <c r="A30" s="1046"/>
      <c r="B30" s="1047"/>
      <c r="C30" s="1047"/>
      <c r="D30" s="1047"/>
      <c r="E30" s="1047"/>
      <c r="F30" s="1047"/>
      <c r="G30" s="1047"/>
      <c r="H30" s="1047"/>
      <c r="I30" s="1048"/>
      <c r="J30" s="1048"/>
      <c r="K30" s="1048"/>
      <c r="L30" s="1048"/>
      <c r="M30" s="1048"/>
      <c r="N30" s="1048"/>
      <c r="O30" s="1048"/>
      <c r="P30" s="1048"/>
      <c r="Q30" s="1031"/>
    </row>
    <row r="31" spans="1:17" ht="27" customHeight="1">
      <c r="A31" s="1046"/>
      <c r="B31" s="1047"/>
      <c r="C31" s="1047"/>
      <c r="D31" s="1047"/>
      <c r="E31" s="1047"/>
      <c r="F31" s="1047"/>
      <c r="G31" s="1047"/>
      <c r="H31" s="1047"/>
      <c r="I31" s="1048"/>
      <c r="J31" s="1048"/>
      <c r="K31" s="1048"/>
      <c r="L31" s="1048"/>
      <c r="M31" s="1048"/>
      <c r="N31" s="1048"/>
      <c r="O31" s="1048"/>
      <c r="P31" s="1048"/>
      <c r="Q31" s="1031"/>
    </row>
    <row r="32" spans="1:17" ht="27" customHeight="1">
      <c r="A32" s="1046"/>
      <c r="B32" s="1047"/>
      <c r="C32" s="1047"/>
      <c r="D32" s="1047"/>
      <c r="E32" s="1047"/>
      <c r="F32" s="1047"/>
      <c r="G32" s="1047"/>
      <c r="H32" s="1047"/>
      <c r="I32" s="1048"/>
      <c r="J32" s="1048"/>
      <c r="K32" s="1048"/>
      <c r="L32" s="1048"/>
      <c r="M32" s="1048"/>
      <c r="N32" s="1048"/>
      <c r="O32" s="1048"/>
      <c r="P32" s="1048"/>
      <c r="Q32" s="1031"/>
    </row>
    <row r="33" spans="1:17" ht="27" customHeight="1">
      <c r="A33" s="1046"/>
      <c r="B33" s="1047"/>
      <c r="C33" s="1047"/>
      <c r="D33" s="1047"/>
      <c r="E33" s="1047"/>
      <c r="F33" s="1047"/>
      <c r="G33" s="1047"/>
      <c r="H33" s="1047"/>
      <c r="I33" s="1048"/>
      <c r="J33" s="1048"/>
      <c r="K33" s="1048"/>
      <c r="L33" s="1048"/>
      <c r="M33" s="1048"/>
      <c r="N33" s="1048"/>
      <c r="O33" s="1048"/>
      <c r="P33" s="1048"/>
      <c r="Q33" s="1031"/>
    </row>
    <row r="34" spans="1:17" ht="27" customHeight="1">
      <c r="A34" s="1046"/>
      <c r="B34" s="1047"/>
      <c r="C34" s="1047"/>
      <c r="D34" s="1047"/>
      <c r="E34" s="1047"/>
      <c r="F34" s="1047"/>
      <c r="G34" s="1047"/>
      <c r="H34" s="1047"/>
      <c r="I34" s="1048"/>
      <c r="J34" s="1048"/>
      <c r="K34" s="1048"/>
      <c r="L34" s="1048"/>
      <c r="M34" s="1048"/>
      <c r="N34" s="1048"/>
      <c r="O34" s="1048"/>
      <c r="P34" s="1048"/>
      <c r="Q34" s="1031"/>
    </row>
    <row r="35" spans="1:17" ht="27" customHeight="1">
      <c r="A35" s="1046"/>
      <c r="B35" s="1047"/>
      <c r="C35" s="1047"/>
      <c r="D35" s="1047"/>
      <c r="E35" s="1047"/>
      <c r="F35" s="1047"/>
      <c r="G35" s="1047"/>
      <c r="H35" s="1047"/>
      <c r="I35" s="1048"/>
      <c r="J35" s="1048"/>
      <c r="K35" s="1048"/>
      <c r="L35" s="1048"/>
      <c r="M35" s="1048"/>
      <c r="N35" s="1048"/>
      <c r="O35" s="1048"/>
      <c r="P35" s="1048"/>
      <c r="Q35" s="1031"/>
    </row>
    <row r="36" spans="1:17" ht="27" customHeight="1">
      <c r="A36" s="1046"/>
      <c r="B36" s="1047"/>
      <c r="C36" s="1047"/>
      <c r="D36" s="1047"/>
      <c r="E36" s="1047"/>
      <c r="F36" s="1047"/>
      <c r="G36" s="1047"/>
      <c r="H36" s="1047"/>
      <c r="I36" s="1048"/>
      <c r="J36" s="1048"/>
      <c r="K36" s="1048"/>
      <c r="L36" s="1048"/>
      <c r="M36" s="1048"/>
      <c r="N36" s="1048"/>
      <c r="O36" s="1048"/>
      <c r="P36" s="1048"/>
      <c r="Q36" s="1031"/>
    </row>
    <row r="37" spans="1:17" ht="27" customHeight="1">
      <c r="A37" s="1046"/>
      <c r="B37" s="1047"/>
      <c r="C37" s="1047"/>
      <c r="D37" s="1047"/>
      <c r="E37" s="1047"/>
      <c r="F37" s="1047"/>
      <c r="G37" s="1047"/>
      <c r="H37" s="1047"/>
      <c r="I37" s="1048"/>
      <c r="J37" s="1048"/>
      <c r="K37" s="1048"/>
      <c r="L37" s="1048"/>
      <c r="M37" s="1048"/>
      <c r="N37" s="1048"/>
      <c r="O37" s="1048"/>
      <c r="P37" s="1048"/>
      <c r="Q37" s="1031"/>
    </row>
    <row r="38" spans="1:17" ht="21.75" customHeight="1">
      <c r="A38" s="109"/>
      <c r="B38" s="181"/>
      <c r="C38" s="181"/>
      <c r="D38" s="181"/>
      <c r="E38" s="181"/>
      <c r="F38" s="181"/>
      <c r="G38" s="181"/>
      <c r="H38" s="181"/>
      <c r="I38" s="181"/>
      <c r="J38" s="181"/>
      <c r="K38" s="181"/>
      <c r="L38" s="181"/>
      <c r="M38" s="181"/>
      <c r="N38" s="181"/>
      <c r="O38" s="181"/>
      <c r="P38" s="181"/>
      <c r="Q38" s="182"/>
    </row>
    <row r="39" spans="1:17" ht="27" customHeight="1">
      <c r="A39" s="51" t="str">
        <f>A1</f>
        <v>（【参考】　様式第7号）</v>
      </c>
    </row>
    <row r="40" spans="1:17" ht="40.5" customHeight="1">
      <c r="A40" s="829" t="s">
        <v>365</v>
      </c>
      <c r="B40" s="829"/>
      <c r="C40" s="829"/>
      <c r="D40" s="829"/>
      <c r="E40" s="829"/>
      <c r="F40" s="829"/>
      <c r="G40" s="829"/>
      <c r="H40" s="829"/>
      <c r="I40" s="829"/>
      <c r="J40" s="829"/>
      <c r="K40" s="829"/>
      <c r="L40" s="829"/>
      <c r="M40" s="829"/>
      <c r="N40" s="829"/>
      <c r="O40" s="829"/>
      <c r="P40" s="829"/>
      <c r="Q40" s="829"/>
    </row>
    <row r="41" spans="1:17" ht="27" customHeight="1">
      <c r="A41" s="53" t="s">
        <v>282</v>
      </c>
      <c r="B41" s="830">
        <f>'21号（報告鏡）'!$R$9</f>
        <v>0</v>
      </c>
      <c r="C41" s="831"/>
      <c r="D41" s="831"/>
      <c r="E41" s="831"/>
      <c r="F41" s="831"/>
      <c r="G41" s="831"/>
      <c r="H41" s="831"/>
      <c r="I41" s="831"/>
      <c r="J41" s="831"/>
      <c r="K41" s="831"/>
      <c r="L41" s="831"/>
      <c r="M41" s="831"/>
      <c r="N41" s="831"/>
      <c r="O41" s="831"/>
      <c r="P41" s="831"/>
      <c r="Q41" s="832"/>
    </row>
    <row r="42" spans="1:17" ht="27" customHeight="1">
      <c r="A42" s="178" t="s">
        <v>367</v>
      </c>
      <c r="B42" s="136" t="s">
        <v>180</v>
      </c>
      <c r="C42" s="137"/>
      <c r="D42" s="137" t="s">
        <v>67</v>
      </c>
      <c r="E42" s="137"/>
      <c r="F42" s="137" t="s">
        <v>158</v>
      </c>
      <c r="G42" s="137"/>
      <c r="H42" s="137" t="s">
        <v>71</v>
      </c>
      <c r="I42" s="137"/>
      <c r="J42" s="137" t="s">
        <v>280</v>
      </c>
      <c r="K42" s="137" t="s">
        <v>281</v>
      </c>
      <c r="L42" s="137"/>
      <c r="M42" s="137" t="s">
        <v>280</v>
      </c>
      <c r="N42" s="138"/>
      <c r="O42" s="138"/>
      <c r="P42" s="138"/>
      <c r="Q42" s="139"/>
    </row>
    <row r="43" spans="1:17" ht="37.5" customHeight="1">
      <c r="A43" s="177" t="s">
        <v>366</v>
      </c>
      <c r="B43" s="833"/>
      <c r="C43" s="726"/>
      <c r="D43" s="726"/>
      <c r="E43" s="726"/>
      <c r="F43" s="726"/>
      <c r="G43" s="726"/>
      <c r="H43" s="726"/>
      <c r="I43" s="726"/>
      <c r="J43" s="726"/>
      <c r="K43" s="726"/>
      <c r="L43" s="726"/>
      <c r="M43" s="726"/>
      <c r="N43" s="726"/>
      <c r="O43" s="726"/>
      <c r="P43" s="726"/>
      <c r="Q43" s="834"/>
    </row>
    <row r="44" spans="1:17" ht="37.5" customHeight="1">
      <c r="A44" s="53" t="s">
        <v>368</v>
      </c>
      <c r="B44" s="830"/>
      <c r="C44" s="831"/>
      <c r="D44" s="831"/>
      <c r="E44" s="831"/>
      <c r="F44" s="831"/>
      <c r="G44" s="831"/>
      <c r="H44" s="831"/>
      <c r="I44" s="831"/>
      <c r="J44" s="831"/>
      <c r="K44" s="831"/>
      <c r="L44" s="831"/>
      <c r="M44" s="831"/>
      <c r="N44" s="831"/>
      <c r="O44" s="831"/>
      <c r="P44" s="831"/>
      <c r="Q44" s="832"/>
    </row>
    <row r="45" spans="1:17" ht="21" customHeight="1">
      <c r="A45" s="835" t="s">
        <v>483</v>
      </c>
      <c r="B45" s="179" t="s">
        <v>373</v>
      </c>
      <c r="C45" s="1056" t="s">
        <v>369</v>
      </c>
      <c r="D45" s="1056"/>
      <c r="E45" s="1057"/>
      <c r="F45" s="1049" t="s">
        <v>370</v>
      </c>
      <c r="G45" s="1049"/>
      <c r="H45" s="1049"/>
      <c r="I45" s="1049"/>
      <c r="J45" s="1049"/>
      <c r="K45" s="1049" t="s">
        <v>371</v>
      </c>
      <c r="L45" s="1049"/>
      <c r="M45" s="1049"/>
      <c r="N45" s="1049"/>
      <c r="O45" s="1049" t="s">
        <v>372</v>
      </c>
      <c r="P45" s="1049"/>
      <c r="Q45" s="1049"/>
    </row>
    <row r="46" spans="1:17" ht="21" customHeight="1">
      <c r="A46" s="836"/>
      <c r="B46" s="180"/>
      <c r="C46" s="793"/>
      <c r="D46" s="1044"/>
      <c r="E46" s="1045"/>
      <c r="F46" s="1043"/>
      <c r="G46" s="1043"/>
      <c r="H46" s="1043"/>
      <c r="I46" s="1043"/>
      <c r="J46" s="1043"/>
      <c r="K46" s="1043"/>
      <c r="L46" s="1043"/>
      <c r="M46" s="1043"/>
      <c r="N46" s="1043"/>
      <c r="O46" s="1043"/>
      <c r="P46" s="1043"/>
      <c r="Q46" s="1043"/>
    </row>
    <row r="47" spans="1:17" ht="21" customHeight="1">
      <c r="A47" s="836"/>
      <c r="B47" s="180"/>
      <c r="C47" s="793"/>
      <c r="D47" s="1044"/>
      <c r="E47" s="1045"/>
      <c r="F47" s="1043"/>
      <c r="G47" s="1043"/>
      <c r="H47" s="1043"/>
      <c r="I47" s="1043"/>
      <c r="J47" s="1043"/>
      <c r="K47" s="1043"/>
      <c r="L47" s="1043"/>
      <c r="M47" s="1043"/>
      <c r="N47" s="1043"/>
      <c r="O47" s="1043"/>
      <c r="P47" s="1043"/>
      <c r="Q47" s="1043"/>
    </row>
    <row r="48" spans="1:17" ht="21" customHeight="1">
      <c r="A48" s="836"/>
      <c r="B48" s="180"/>
      <c r="C48" s="793"/>
      <c r="D48" s="1044"/>
      <c r="E48" s="1045"/>
      <c r="F48" s="1043"/>
      <c r="G48" s="1043"/>
      <c r="H48" s="1043"/>
      <c r="I48" s="1043"/>
      <c r="J48" s="1043"/>
      <c r="K48" s="1043"/>
      <c r="L48" s="1043"/>
      <c r="M48" s="1043"/>
      <c r="N48" s="1043"/>
      <c r="O48" s="1043"/>
      <c r="P48" s="1043"/>
      <c r="Q48" s="1043"/>
    </row>
    <row r="49" spans="1:17" ht="21" customHeight="1">
      <c r="A49" s="836"/>
      <c r="B49" s="180"/>
      <c r="C49" s="793"/>
      <c r="D49" s="1044"/>
      <c r="E49" s="1045"/>
      <c r="F49" s="1043"/>
      <c r="G49" s="1043"/>
      <c r="H49" s="1043"/>
      <c r="I49" s="1043"/>
      <c r="J49" s="1043"/>
      <c r="K49" s="1043"/>
      <c r="L49" s="1043"/>
      <c r="M49" s="1043"/>
      <c r="N49" s="1043"/>
      <c r="O49" s="1043"/>
      <c r="P49" s="1043"/>
      <c r="Q49" s="1043"/>
    </row>
    <row r="50" spans="1:17" ht="21" customHeight="1">
      <c r="A50" s="836"/>
      <c r="B50" s="180"/>
      <c r="C50" s="793"/>
      <c r="D50" s="1044"/>
      <c r="E50" s="1045"/>
      <c r="F50" s="1043"/>
      <c r="G50" s="1043"/>
      <c r="H50" s="1043"/>
      <c r="I50" s="1043"/>
      <c r="J50" s="1043"/>
      <c r="K50" s="1043"/>
      <c r="L50" s="1043"/>
      <c r="M50" s="1043"/>
      <c r="N50" s="1043"/>
      <c r="O50" s="1043"/>
      <c r="P50" s="1043"/>
      <c r="Q50" s="1043"/>
    </row>
    <row r="51" spans="1:17" ht="21" customHeight="1">
      <c r="A51" s="836"/>
      <c r="B51" s="180"/>
      <c r="C51" s="793"/>
      <c r="D51" s="1044"/>
      <c r="E51" s="1045"/>
      <c r="F51" s="1043"/>
      <c r="G51" s="1043"/>
      <c r="H51" s="1043"/>
      <c r="I51" s="1043"/>
      <c r="J51" s="1043"/>
      <c r="K51" s="1043"/>
      <c r="L51" s="1043"/>
      <c r="M51" s="1043"/>
      <c r="N51" s="1043"/>
      <c r="O51" s="1043"/>
      <c r="P51" s="1043"/>
      <c r="Q51" s="1043"/>
    </row>
    <row r="52" spans="1:17" ht="21" customHeight="1">
      <c r="A52" s="836"/>
      <c r="B52" s="180"/>
      <c r="C52" s="793"/>
      <c r="D52" s="1044"/>
      <c r="E52" s="1045"/>
      <c r="F52" s="1043"/>
      <c r="G52" s="1043"/>
      <c r="H52" s="1043"/>
      <c r="I52" s="1043"/>
      <c r="J52" s="1043"/>
      <c r="K52" s="1043"/>
      <c r="L52" s="1043"/>
      <c r="M52" s="1043"/>
      <c r="N52" s="1043"/>
      <c r="O52" s="1043"/>
      <c r="P52" s="1043"/>
      <c r="Q52" s="1043"/>
    </row>
    <row r="53" spans="1:17" ht="21" customHeight="1">
      <c r="A53" s="836"/>
      <c r="B53" s="180"/>
      <c r="C53" s="793"/>
      <c r="D53" s="1044"/>
      <c r="E53" s="1045"/>
      <c r="F53" s="1043"/>
      <c r="G53" s="1043"/>
      <c r="H53" s="1043"/>
      <c r="I53" s="1043"/>
      <c r="J53" s="1043"/>
      <c r="K53" s="1043"/>
      <c r="L53" s="1043"/>
      <c r="M53" s="1043"/>
      <c r="N53" s="1043"/>
      <c r="O53" s="1043"/>
      <c r="P53" s="1043"/>
      <c r="Q53" s="1043"/>
    </row>
    <row r="54" spans="1:17" ht="21" customHeight="1">
      <c r="A54" s="836"/>
      <c r="B54" s="180"/>
      <c r="C54" s="793"/>
      <c r="D54" s="1044"/>
      <c r="E54" s="1045"/>
      <c r="F54" s="1043"/>
      <c r="G54" s="1043"/>
      <c r="H54" s="1043"/>
      <c r="I54" s="1043"/>
      <c r="J54" s="1043"/>
      <c r="K54" s="1043"/>
      <c r="L54" s="1043"/>
      <c r="M54" s="1043"/>
      <c r="N54" s="1043"/>
      <c r="O54" s="1043"/>
      <c r="P54" s="1043"/>
      <c r="Q54" s="1043"/>
    </row>
    <row r="55" spans="1:17" ht="21" customHeight="1">
      <c r="A55" s="836"/>
      <c r="B55" s="180"/>
      <c r="C55" s="793"/>
      <c r="D55" s="1044"/>
      <c r="E55" s="1045"/>
      <c r="F55" s="1043"/>
      <c r="G55" s="1043"/>
      <c r="H55" s="1043"/>
      <c r="I55" s="1043"/>
      <c r="J55" s="1043"/>
      <c r="K55" s="1043"/>
      <c r="L55" s="1043"/>
      <c r="M55" s="1043"/>
      <c r="N55" s="1043"/>
      <c r="O55" s="1043"/>
      <c r="P55" s="1043"/>
      <c r="Q55" s="1043"/>
    </row>
    <row r="56" spans="1:17" ht="21" customHeight="1">
      <c r="A56" s="836"/>
      <c r="B56" s="180"/>
      <c r="C56" s="793"/>
      <c r="D56" s="1044"/>
      <c r="E56" s="1045"/>
      <c r="F56" s="1043"/>
      <c r="G56" s="1043"/>
      <c r="H56" s="1043"/>
      <c r="I56" s="1043"/>
      <c r="J56" s="1043"/>
      <c r="K56" s="1043"/>
      <c r="L56" s="1043"/>
      <c r="M56" s="1043"/>
      <c r="N56" s="1043"/>
      <c r="O56" s="1043"/>
      <c r="P56" s="1043"/>
      <c r="Q56" s="1043"/>
    </row>
    <row r="57" spans="1:17" ht="21" customHeight="1">
      <c r="A57" s="836"/>
      <c r="B57" s="180"/>
      <c r="C57" s="793"/>
      <c r="D57" s="1044"/>
      <c r="E57" s="1045"/>
      <c r="F57" s="1043"/>
      <c r="G57" s="1043"/>
      <c r="H57" s="1043"/>
      <c r="I57" s="1043"/>
      <c r="J57" s="1043"/>
      <c r="K57" s="1043"/>
      <c r="L57" s="1043"/>
      <c r="M57" s="1043"/>
      <c r="N57" s="1043"/>
      <c r="O57" s="1043"/>
      <c r="P57" s="1043"/>
      <c r="Q57" s="1043"/>
    </row>
    <row r="58" spans="1:17" ht="21" customHeight="1">
      <c r="A58" s="836"/>
      <c r="B58" s="180"/>
      <c r="C58" s="793"/>
      <c r="D58" s="1044"/>
      <c r="E58" s="1045"/>
      <c r="F58" s="1043"/>
      <c r="G58" s="1043"/>
      <c r="H58" s="1043"/>
      <c r="I58" s="1043"/>
      <c r="J58" s="1043"/>
      <c r="K58" s="1043"/>
      <c r="L58" s="1043"/>
      <c r="M58" s="1043"/>
      <c r="N58" s="1043"/>
      <c r="O58" s="1043"/>
      <c r="P58" s="1043"/>
      <c r="Q58" s="1043"/>
    </row>
    <row r="59" spans="1:17" ht="21" customHeight="1">
      <c r="A59" s="836"/>
      <c r="B59" s="180"/>
      <c r="C59" s="793"/>
      <c r="D59" s="1044"/>
      <c r="E59" s="1045"/>
      <c r="F59" s="1043"/>
      <c r="G59" s="1043"/>
      <c r="H59" s="1043"/>
      <c r="I59" s="1043"/>
      <c r="J59" s="1043"/>
      <c r="K59" s="1043"/>
      <c r="L59" s="1043"/>
      <c r="M59" s="1043"/>
      <c r="N59" s="1043"/>
      <c r="O59" s="1043"/>
      <c r="P59" s="1043"/>
      <c r="Q59" s="1043"/>
    </row>
    <row r="60" spans="1:17" ht="21" customHeight="1">
      <c r="A60" s="836"/>
      <c r="B60" s="180"/>
      <c r="C60" s="793"/>
      <c r="D60" s="1044"/>
      <c r="E60" s="1045"/>
      <c r="F60" s="1043"/>
      <c r="G60" s="1043"/>
      <c r="H60" s="1043"/>
      <c r="I60" s="1043"/>
      <c r="J60" s="1043"/>
      <c r="K60" s="1043"/>
      <c r="L60" s="1043"/>
      <c r="M60" s="1043"/>
      <c r="N60" s="1043"/>
      <c r="O60" s="1043"/>
      <c r="P60" s="1043"/>
      <c r="Q60" s="1043"/>
    </row>
    <row r="61" spans="1:17" ht="21" customHeight="1">
      <c r="A61" s="836"/>
      <c r="B61" s="180"/>
      <c r="C61" s="793"/>
      <c r="D61" s="1044"/>
      <c r="E61" s="1045"/>
      <c r="F61" s="1043"/>
      <c r="G61" s="1043"/>
      <c r="H61" s="1043"/>
      <c r="I61" s="1043"/>
      <c r="J61" s="1043"/>
      <c r="K61" s="1043"/>
      <c r="L61" s="1043"/>
      <c r="M61" s="1043"/>
      <c r="N61" s="1043"/>
      <c r="O61" s="1043"/>
      <c r="P61" s="1043"/>
      <c r="Q61" s="1043"/>
    </row>
    <row r="62" spans="1:17" ht="21" customHeight="1">
      <c r="A62" s="836"/>
      <c r="B62" s="180"/>
      <c r="C62" s="793"/>
      <c r="D62" s="1044"/>
      <c r="E62" s="1045"/>
      <c r="F62" s="1043"/>
      <c r="G62" s="1043"/>
      <c r="H62" s="1043"/>
      <c r="I62" s="1043"/>
      <c r="J62" s="1043"/>
      <c r="K62" s="1043"/>
      <c r="L62" s="1043"/>
      <c r="M62" s="1043"/>
      <c r="N62" s="1043"/>
      <c r="O62" s="1043"/>
      <c r="P62" s="1043"/>
      <c r="Q62" s="1043"/>
    </row>
    <row r="63" spans="1:17" ht="21" customHeight="1">
      <c r="A63" s="836"/>
      <c r="B63" s="180"/>
      <c r="C63" s="793"/>
      <c r="D63" s="1044"/>
      <c r="E63" s="1045"/>
      <c r="F63" s="1043"/>
      <c r="G63" s="1043"/>
      <c r="H63" s="1043"/>
      <c r="I63" s="1043"/>
      <c r="J63" s="1043"/>
      <c r="K63" s="1043"/>
      <c r="L63" s="1043"/>
      <c r="M63" s="1043"/>
      <c r="N63" s="1043"/>
      <c r="O63" s="1043"/>
      <c r="P63" s="1043"/>
      <c r="Q63" s="1043"/>
    </row>
    <row r="64" spans="1:17" ht="21" customHeight="1">
      <c r="A64" s="836"/>
      <c r="B64" s="180"/>
      <c r="C64" s="793"/>
      <c r="D64" s="1044"/>
      <c r="E64" s="1045"/>
      <c r="F64" s="1043"/>
      <c r="G64" s="1043"/>
      <c r="H64" s="1043"/>
      <c r="I64" s="1043"/>
      <c r="J64" s="1043"/>
      <c r="K64" s="1043"/>
      <c r="L64" s="1043"/>
      <c r="M64" s="1043"/>
      <c r="N64" s="1043"/>
      <c r="O64" s="1043"/>
      <c r="P64" s="1043"/>
      <c r="Q64" s="1043"/>
    </row>
    <row r="65" spans="1:17" ht="21" customHeight="1">
      <c r="A65" s="837"/>
      <c r="B65" s="180"/>
      <c r="C65" s="793"/>
      <c r="D65" s="1044"/>
      <c r="E65" s="1045"/>
      <c r="F65" s="1043"/>
      <c r="G65" s="1043"/>
      <c r="H65" s="1043"/>
      <c r="I65" s="1043"/>
      <c r="J65" s="1043"/>
      <c r="K65" s="1043"/>
      <c r="L65" s="1043"/>
      <c r="M65" s="1043"/>
      <c r="N65" s="1043"/>
      <c r="O65" s="1043"/>
      <c r="P65" s="1043"/>
      <c r="Q65" s="1043"/>
    </row>
    <row r="66" spans="1:17" ht="25.5" customHeight="1">
      <c r="A66" s="104"/>
      <c r="B66" s="105" t="s">
        <v>374</v>
      </c>
      <c r="C66" s="105"/>
      <c r="D66" s="105"/>
      <c r="E66" s="105"/>
      <c r="F66" s="105"/>
      <c r="G66" s="105"/>
      <c r="H66" s="105"/>
      <c r="I66" s="105"/>
      <c r="J66" s="105"/>
      <c r="K66" s="105" t="s">
        <v>375</v>
      </c>
      <c r="L66" s="105"/>
      <c r="M66" s="105"/>
      <c r="N66" s="105"/>
      <c r="O66" s="105"/>
      <c r="P66" s="105"/>
      <c r="Q66" s="106"/>
    </row>
    <row r="67" spans="1:17" ht="30" customHeight="1">
      <c r="A67" s="1046" t="s">
        <v>376</v>
      </c>
      <c r="B67" s="1047"/>
      <c r="C67" s="1047"/>
      <c r="D67" s="1047"/>
      <c r="E67" s="1047"/>
      <c r="F67" s="1047"/>
      <c r="G67" s="1047"/>
      <c r="H67" s="1047"/>
      <c r="I67" s="1047" t="s">
        <v>377</v>
      </c>
      <c r="J67" s="1048"/>
      <c r="K67" s="1048"/>
      <c r="L67" s="1048"/>
      <c r="M67" s="1048"/>
      <c r="N67" s="1048"/>
      <c r="O67" s="1048"/>
      <c r="P67" s="1048"/>
      <c r="Q67" s="1031"/>
    </row>
    <row r="68" spans="1:17" ht="30" customHeight="1">
      <c r="A68" s="1046"/>
      <c r="B68" s="1047"/>
      <c r="C68" s="1047"/>
      <c r="D68" s="1047"/>
      <c r="E68" s="1047"/>
      <c r="F68" s="1047"/>
      <c r="G68" s="1047"/>
      <c r="H68" s="1047"/>
      <c r="I68" s="1048"/>
      <c r="J68" s="1048"/>
      <c r="K68" s="1048"/>
      <c r="L68" s="1048"/>
      <c r="M68" s="1048"/>
      <c r="N68" s="1048"/>
      <c r="O68" s="1048"/>
      <c r="P68" s="1048"/>
      <c r="Q68" s="1031"/>
    </row>
    <row r="69" spans="1:17" ht="30" customHeight="1">
      <c r="A69" s="1046"/>
      <c r="B69" s="1047"/>
      <c r="C69" s="1047"/>
      <c r="D69" s="1047"/>
      <c r="E69" s="1047"/>
      <c r="F69" s="1047"/>
      <c r="G69" s="1047"/>
      <c r="H69" s="1047"/>
      <c r="I69" s="1048"/>
      <c r="J69" s="1048"/>
      <c r="K69" s="1048"/>
      <c r="L69" s="1048"/>
      <c r="M69" s="1048"/>
      <c r="N69" s="1048"/>
      <c r="O69" s="1048"/>
      <c r="P69" s="1048"/>
      <c r="Q69" s="1031"/>
    </row>
    <row r="70" spans="1:17" ht="30" customHeight="1">
      <c r="A70" s="1046"/>
      <c r="B70" s="1047"/>
      <c r="C70" s="1047"/>
      <c r="D70" s="1047"/>
      <c r="E70" s="1047"/>
      <c r="F70" s="1047"/>
      <c r="G70" s="1047"/>
      <c r="H70" s="1047"/>
      <c r="I70" s="1048"/>
      <c r="J70" s="1048"/>
      <c r="K70" s="1048"/>
      <c r="L70" s="1048"/>
      <c r="M70" s="1048"/>
      <c r="N70" s="1048"/>
      <c r="O70" s="1048"/>
      <c r="P70" s="1048"/>
      <c r="Q70" s="1031"/>
    </row>
    <row r="71" spans="1:17" ht="30" customHeight="1">
      <c r="A71" s="1046"/>
      <c r="B71" s="1047"/>
      <c r="C71" s="1047"/>
      <c r="D71" s="1047"/>
      <c r="E71" s="1047"/>
      <c r="F71" s="1047"/>
      <c r="G71" s="1047"/>
      <c r="H71" s="1047"/>
      <c r="I71" s="1048"/>
      <c r="J71" s="1048"/>
      <c r="K71" s="1048"/>
      <c r="L71" s="1048"/>
      <c r="M71" s="1048"/>
      <c r="N71" s="1048"/>
      <c r="O71" s="1048"/>
      <c r="P71" s="1048"/>
      <c r="Q71" s="1031"/>
    </row>
    <row r="72" spans="1:17" ht="30" customHeight="1">
      <c r="A72" s="1046"/>
      <c r="B72" s="1047"/>
      <c r="C72" s="1047"/>
      <c r="D72" s="1047"/>
      <c r="E72" s="1047"/>
      <c r="F72" s="1047"/>
      <c r="G72" s="1047"/>
      <c r="H72" s="1047"/>
      <c r="I72" s="1048"/>
      <c r="J72" s="1048"/>
      <c r="K72" s="1048"/>
      <c r="L72" s="1048"/>
      <c r="M72" s="1048"/>
      <c r="N72" s="1048"/>
      <c r="O72" s="1048"/>
      <c r="P72" s="1048"/>
      <c r="Q72" s="1031"/>
    </row>
    <row r="73" spans="1:17" ht="39" customHeight="1">
      <c r="A73" s="1046"/>
      <c r="B73" s="1047"/>
      <c r="C73" s="1047"/>
      <c r="D73" s="1047"/>
      <c r="E73" s="1047"/>
      <c r="F73" s="1047"/>
      <c r="G73" s="1047"/>
      <c r="H73" s="1047"/>
      <c r="I73" s="1048"/>
      <c r="J73" s="1048"/>
      <c r="K73" s="1048"/>
      <c r="L73" s="1048"/>
      <c r="M73" s="1048"/>
      <c r="N73" s="1048"/>
      <c r="O73" s="1048"/>
      <c r="P73" s="1048"/>
      <c r="Q73" s="1031"/>
    </row>
    <row r="74" spans="1:17" ht="37.5" customHeight="1">
      <c r="A74" s="1046"/>
      <c r="B74" s="1047"/>
      <c r="C74" s="1047"/>
      <c r="D74" s="1047"/>
      <c r="E74" s="1047"/>
      <c r="F74" s="1047"/>
      <c r="G74" s="1047"/>
      <c r="H74" s="1047"/>
      <c r="I74" s="1048"/>
      <c r="J74" s="1048"/>
      <c r="K74" s="1048"/>
      <c r="L74" s="1048"/>
      <c r="M74" s="1048"/>
      <c r="N74" s="1048"/>
      <c r="O74" s="1048"/>
      <c r="P74" s="1048"/>
      <c r="Q74" s="1031"/>
    </row>
    <row r="75" spans="1:17" ht="37.5" customHeight="1">
      <c r="A75" s="1046"/>
      <c r="B75" s="1047"/>
      <c r="C75" s="1047"/>
      <c r="D75" s="1047"/>
      <c r="E75" s="1047"/>
      <c r="F75" s="1047"/>
      <c r="G75" s="1047"/>
      <c r="H75" s="1047"/>
      <c r="I75" s="1048"/>
      <c r="J75" s="1048"/>
      <c r="K75" s="1048"/>
      <c r="L75" s="1048"/>
      <c r="M75" s="1048"/>
      <c r="N75" s="1048"/>
      <c r="O75" s="1048"/>
      <c r="P75" s="1048"/>
      <c r="Q75" s="1031"/>
    </row>
    <row r="76" spans="1:17" ht="34.5" customHeight="1">
      <c r="A76" s="109"/>
      <c r="B76" s="181"/>
      <c r="C76" s="181"/>
      <c r="D76" s="181"/>
      <c r="E76" s="181"/>
      <c r="F76" s="181"/>
      <c r="G76" s="181"/>
      <c r="H76" s="181"/>
      <c r="I76" s="181"/>
      <c r="J76" s="181"/>
      <c r="K76" s="181"/>
      <c r="L76" s="181"/>
      <c r="M76" s="181"/>
      <c r="N76" s="181"/>
      <c r="O76" s="181"/>
      <c r="P76" s="181"/>
      <c r="Q76" s="182"/>
    </row>
    <row r="77" spans="1:17" ht="15" customHeight="1">
      <c r="A77" s="51" t="str">
        <f>A39</f>
        <v>（【参考】　様式第7号）</v>
      </c>
    </row>
    <row r="78" spans="1:17" ht="33" customHeight="1">
      <c r="A78" s="829" t="s">
        <v>365</v>
      </c>
      <c r="B78" s="829"/>
      <c r="C78" s="829"/>
      <c r="D78" s="829"/>
      <c r="E78" s="829"/>
      <c r="F78" s="829"/>
      <c r="G78" s="829"/>
      <c r="H78" s="829"/>
      <c r="I78" s="829"/>
      <c r="J78" s="829"/>
      <c r="K78" s="829"/>
      <c r="L78" s="829"/>
      <c r="M78" s="829"/>
      <c r="N78" s="829"/>
      <c r="O78" s="829"/>
      <c r="P78" s="829"/>
      <c r="Q78" s="829"/>
    </row>
    <row r="79" spans="1:17" ht="24" customHeight="1">
      <c r="A79" s="53" t="s">
        <v>282</v>
      </c>
      <c r="B79" s="830">
        <f>'21号（報告鏡）'!$R$9</f>
        <v>0</v>
      </c>
      <c r="C79" s="831"/>
      <c r="D79" s="831"/>
      <c r="E79" s="831"/>
      <c r="F79" s="831"/>
      <c r="G79" s="831"/>
      <c r="H79" s="831"/>
      <c r="I79" s="831"/>
      <c r="J79" s="831"/>
      <c r="K79" s="831"/>
      <c r="L79" s="831"/>
      <c r="M79" s="831"/>
      <c r="N79" s="831"/>
      <c r="O79" s="831"/>
      <c r="P79" s="831"/>
      <c r="Q79" s="832"/>
    </row>
    <row r="80" spans="1:17" ht="24" customHeight="1">
      <c r="A80" s="178" t="s">
        <v>367</v>
      </c>
      <c r="B80" s="136" t="s">
        <v>180</v>
      </c>
      <c r="C80" s="137"/>
      <c r="D80" s="137" t="s">
        <v>67</v>
      </c>
      <c r="E80" s="137"/>
      <c r="F80" s="137" t="s">
        <v>158</v>
      </c>
      <c r="G80" s="137"/>
      <c r="H80" s="137" t="s">
        <v>71</v>
      </c>
      <c r="I80" s="137"/>
      <c r="J80" s="137" t="s">
        <v>280</v>
      </c>
      <c r="K80" s="137" t="s">
        <v>281</v>
      </c>
      <c r="L80" s="137"/>
      <c r="M80" s="137" t="s">
        <v>280</v>
      </c>
      <c r="N80" s="138"/>
      <c r="O80" s="138"/>
      <c r="P80" s="138"/>
      <c r="Q80" s="139"/>
    </row>
    <row r="81" spans="1:17" ht="24" customHeight="1">
      <c r="A81" s="177" t="s">
        <v>366</v>
      </c>
      <c r="B81" s="833"/>
      <c r="C81" s="726"/>
      <c r="D81" s="726"/>
      <c r="E81" s="726"/>
      <c r="F81" s="726"/>
      <c r="G81" s="726"/>
      <c r="H81" s="726"/>
      <c r="I81" s="726"/>
      <c r="J81" s="726"/>
      <c r="K81" s="726"/>
      <c r="L81" s="726"/>
      <c r="M81" s="726"/>
      <c r="N81" s="726"/>
      <c r="O81" s="726"/>
      <c r="P81" s="726"/>
      <c r="Q81" s="834"/>
    </row>
    <row r="82" spans="1:17" ht="24" customHeight="1">
      <c r="A82" s="53" t="s">
        <v>368</v>
      </c>
      <c r="B82" s="830"/>
      <c r="C82" s="831"/>
      <c r="D82" s="831"/>
      <c r="E82" s="831"/>
      <c r="F82" s="831"/>
      <c r="G82" s="831"/>
      <c r="H82" s="831"/>
      <c r="I82" s="831"/>
      <c r="J82" s="831"/>
      <c r="K82" s="831"/>
      <c r="L82" s="831"/>
      <c r="M82" s="831"/>
      <c r="N82" s="831"/>
      <c r="O82" s="831"/>
      <c r="P82" s="831"/>
      <c r="Q82" s="832"/>
    </row>
    <row r="83" spans="1:17" ht="24" customHeight="1">
      <c r="A83" s="835" t="s">
        <v>483</v>
      </c>
      <c r="B83" s="179" t="s">
        <v>373</v>
      </c>
      <c r="C83" s="1056" t="s">
        <v>369</v>
      </c>
      <c r="D83" s="1056"/>
      <c r="E83" s="1057"/>
      <c r="F83" s="1049" t="s">
        <v>370</v>
      </c>
      <c r="G83" s="1049"/>
      <c r="H83" s="1049"/>
      <c r="I83" s="1049"/>
      <c r="J83" s="1049"/>
      <c r="K83" s="1049" t="s">
        <v>371</v>
      </c>
      <c r="L83" s="1049"/>
      <c r="M83" s="1049"/>
      <c r="N83" s="1049"/>
      <c r="O83" s="1049" t="s">
        <v>372</v>
      </c>
      <c r="P83" s="1049"/>
      <c r="Q83" s="1049"/>
    </row>
    <row r="84" spans="1:17" ht="24" customHeight="1">
      <c r="A84" s="836"/>
      <c r="B84" s="180"/>
      <c r="C84" s="793"/>
      <c r="D84" s="1044"/>
      <c r="E84" s="1045"/>
      <c r="F84" s="1043"/>
      <c r="G84" s="1043"/>
      <c r="H84" s="1043"/>
      <c r="I84" s="1043"/>
      <c r="J84" s="1043"/>
      <c r="K84" s="1043"/>
      <c r="L84" s="1043"/>
      <c r="M84" s="1043"/>
      <c r="N84" s="1043"/>
      <c r="O84" s="1043"/>
      <c r="P84" s="1043"/>
      <c r="Q84" s="1043"/>
    </row>
    <row r="85" spans="1:17" ht="24" customHeight="1">
      <c r="A85" s="836"/>
      <c r="B85" s="180"/>
      <c r="C85" s="793"/>
      <c r="D85" s="1044"/>
      <c r="E85" s="1045"/>
      <c r="F85" s="1043"/>
      <c r="G85" s="1043"/>
      <c r="H85" s="1043"/>
      <c r="I85" s="1043"/>
      <c r="J85" s="1043"/>
      <c r="K85" s="1043"/>
      <c r="L85" s="1043"/>
      <c r="M85" s="1043"/>
      <c r="N85" s="1043"/>
      <c r="O85" s="1043"/>
      <c r="P85" s="1043"/>
      <c r="Q85" s="1043"/>
    </row>
    <row r="86" spans="1:17" ht="24" customHeight="1">
      <c r="A86" s="836"/>
      <c r="B86" s="180"/>
      <c r="C86" s="793"/>
      <c r="D86" s="1044"/>
      <c r="E86" s="1045"/>
      <c r="F86" s="1043"/>
      <c r="G86" s="1043"/>
      <c r="H86" s="1043"/>
      <c r="I86" s="1043"/>
      <c r="J86" s="1043"/>
      <c r="K86" s="1043"/>
      <c r="L86" s="1043"/>
      <c r="M86" s="1043"/>
      <c r="N86" s="1043"/>
      <c r="O86" s="1043"/>
      <c r="P86" s="1043"/>
      <c r="Q86" s="1043"/>
    </row>
    <row r="87" spans="1:17" ht="24" customHeight="1">
      <c r="A87" s="836"/>
      <c r="B87" s="180"/>
      <c r="C87" s="793"/>
      <c r="D87" s="1044"/>
      <c r="E87" s="1045"/>
      <c r="F87" s="1043"/>
      <c r="G87" s="1043"/>
      <c r="H87" s="1043"/>
      <c r="I87" s="1043"/>
      <c r="J87" s="1043"/>
      <c r="K87" s="1043"/>
      <c r="L87" s="1043"/>
      <c r="M87" s="1043"/>
      <c r="N87" s="1043"/>
      <c r="O87" s="1043"/>
      <c r="P87" s="1043"/>
      <c r="Q87" s="1043"/>
    </row>
    <row r="88" spans="1:17" ht="24" customHeight="1">
      <c r="A88" s="836"/>
      <c r="B88" s="180"/>
      <c r="C88" s="793"/>
      <c r="D88" s="1044"/>
      <c r="E88" s="1045"/>
      <c r="F88" s="1043"/>
      <c r="G88" s="1043"/>
      <c r="H88" s="1043"/>
      <c r="I88" s="1043"/>
      <c r="J88" s="1043"/>
      <c r="K88" s="1043"/>
      <c r="L88" s="1043"/>
      <c r="M88" s="1043"/>
      <c r="N88" s="1043"/>
      <c r="O88" s="1043"/>
      <c r="P88" s="1043"/>
      <c r="Q88" s="1043"/>
    </row>
    <row r="89" spans="1:17" ht="24" customHeight="1">
      <c r="A89" s="836"/>
      <c r="B89" s="180"/>
      <c r="C89" s="793"/>
      <c r="D89" s="1044"/>
      <c r="E89" s="1045"/>
      <c r="F89" s="1043"/>
      <c r="G89" s="1043"/>
      <c r="H89" s="1043"/>
      <c r="I89" s="1043"/>
      <c r="J89" s="1043"/>
      <c r="K89" s="1043"/>
      <c r="L89" s="1043"/>
      <c r="M89" s="1043"/>
      <c r="N89" s="1043"/>
      <c r="O89" s="1043"/>
      <c r="P89" s="1043"/>
      <c r="Q89" s="1043"/>
    </row>
    <row r="90" spans="1:17" ht="24" customHeight="1">
      <c r="A90" s="836"/>
      <c r="B90" s="180"/>
      <c r="C90" s="793"/>
      <c r="D90" s="1044"/>
      <c r="E90" s="1045"/>
      <c r="F90" s="1043"/>
      <c r="G90" s="1043"/>
      <c r="H90" s="1043"/>
      <c r="I90" s="1043"/>
      <c r="J90" s="1043"/>
      <c r="K90" s="1043"/>
      <c r="L90" s="1043"/>
      <c r="M90" s="1043"/>
      <c r="N90" s="1043"/>
      <c r="O90" s="1043"/>
      <c r="P90" s="1043"/>
      <c r="Q90" s="1043"/>
    </row>
    <row r="91" spans="1:17" ht="24" customHeight="1">
      <c r="A91" s="836"/>
      <c r="B91" s="180"/>
      <c r="C91" s="793"/>
      <c r="D91" s="1044"/>
      <c r="E91" s="1045"/>
      <c r="F91" s="1043"/>
      <c r="G91" s="1043"/>
      <c r="H91" s="1043"/>
      <c r="I91" s="1043"/>
      <c r="J91" s="1043"/>
      <c r="K91" s="1043"/>
      <c r="L91" s="1043"/>
      <c r="M91" s="1043"/>
      <c r="N91" s="1043"/>
      <c r="O91" s="1043"/>
      <c r="P91" s="1043"/>
      <c r="Q91" s="1043"/>
    </row>
    <row r="92" spans="1:17" ht="24" customHeight="1">
      <c r="A92" s="836"/>
      <c r="B92" s="180"/>
      <c r="C92" s="793"/>
      <c r="D92" s="1044"/>
      <c r="E92" s="1045"/>
      <c r="F92" s="1043"/>
      <c r="G92" s="1043"/>
      <c r="H92" s="1043"/>
      <c r="I92" s="1043"/>
      <c r="J92" s="1043"/>
      <c r="K92" s="1043"/>
      <c r="L92" s="1043"/>
      <c r="M92" s="1043"/>
      <c r="N92" s="1043"/>
      <c r="O92" s="1043"/>
      <c r="P92" s="1043"/>
      <c r="Q92" s="1043"/>
    </row>
    <row r="93" spans="1:17" ht="24" customHeight="1">
      <c r="A93" s="836"/>
      <c r="B93" s="180"/>
      <c r="C93" s="793"/>
      <c r="D93" s="1044"/>
      <c r="E93" s="1045"/>
      <c r="F93" s="1043"/>
      <c r="G93" s="1043"/>
      <c r="H93" s="1043"/>
      <c r="I93" s="1043"/>
      <c r="J93" s="1043"/>
      <c r="K93" s="1043"/>
      <c r="L93" s="1043"/>
      <c r="M93" s="1043"/>
      <c r="N93" s="1043"/>
      <c r="O93" s="1043"/>
      <c r="P93" s="1043"/>
      <c r="Q93" s="1043"/>
    </row>
    <row r="94" spans="1:17" ht="24" customHeight="1">
      <c r="A94" s="836"/>
      <c r="B94" s="180"/>
      <c r="C94" s="793"/>
      <c r="D94" s="1044"/>
      <c r="E94" s="1045"/>
      <c r="F94" s="1043"/>
      <c r="G94" s="1043"/>
      <c r="H94" s="1043"/>
      <c r="I94" s="1043"/>
      <c r="J94" s="1043"/>
      <c r="K94" s="1043"/>
      <c r="L94" s="1043"/>
      <c r="M94" s="1043"/>
      <c r="N94" s="1043"/>
      <c r="O94" s="1043"/>
      <c r="P94" s="1043"/>
      <c r="Q94" s="1043"/>
    </row>
    <row r="95" spans="1:17" ht="24" customHeight="1">
      <c r="A95" s="836"/>
      <c r="B95" s="180"/>
      <c r="C95" s="793"/>
      <c r="D95" s="1044"/>
      <c r="E95" s="1045"/>
      <c r="F95" s="1043"/>
      <c r="G95" s="1043"/>
      <c r="H95" s="1043"/>
      <c r="I95" s="1043"/>
      <c r="J95" s="1043"/>
      <c r="K95" s="1043"/>
      <c r="L95" s="1043"/>
      <c r="M95" s="1043"/>
      <c r="N95" s="1043"/>
      <c r="O95" s="1043"/>
      <c r="P95" s="1043"/>
      <c r="Q95" s="1043"/>
    </row>
    <row r="96" spans="1:17" ht="24" customHeight="1">
      <c r="A96" s="836"/>
      <c r="B96" s="180"/>
      <c r="C96" s="793"/>
      <c r="D96" s="1044"/>
      <c r="E96" s="1045"/>
      <c r="F96" s="1043"/>
      <c r="G96" s="1043"/>
      <c r="H96" s="1043"/>
      <c r="I96" s="1043"/>
      <c r="J96" s="1043"/>
      <c r="K96" s="1043"/>
      <c r="L96" s="1043"/>
      <c r="M96" s="1043"/>
      <c r="N96" s="1043"/>
      <c r="O96" s="1043"/>
      <c r="P96" s="1043"/>
      <c r="Q96" s="1043"/>
    </row>
    <row r="97" spans="1:17" ht="24" customHeight="1">
      <c r="A97" s="836"/>
      <c r="B97" s="180"/>
      <c r="C97" s="793"/>
      <c r="D97" s="1044"/>
      <c r="E97" s="1045"/>
      <c r="F97" s="1043"/>
      <c r="G97" s="1043"/>
      <c r="H97" s="1043"/>
      <c r="I97" s="1043"/>
      <c r="J97" s="1043"/>
      <c r="K97" s="1043"/>
      <c r="L97" s="1043"/>
      <c r="M97" s="1043"/>
      <c r="N97" s="1043"/>
      <c r="O97" s="1043"/>
      <c r="P97" s="1043"/>
      <c r="Q97" s="1043"/>
    </row>
    <row r="98" spans="1:17" ht="24" customHeight="1">
      <c r="A98" s="836"/>
      <c r="B98" s="180"/>
      <c r="C98" s="793"/>
      <c r="D98" s="1044"/>
      <c r="E98" s="1045"/>
      <c r="F98" s="1043"/>
      <c r="G98" s="1043"/>
      <c r="H98" s="1043"/>
      <c r="I98" s="1043"/>
      <c r="J98" s="1043"/>
      <c r="K98" s="1043"/>
      <c r="L98" s="1043"/>
      <c r="M98" s="1043"/>
      <c r="N98" s="1043"/>
      <c r="O98" s="1043"/>
      <c r="P98" s="1043"/>
      <c r="Q98" s="1043"/>
    </row>
    <row r="99" spans="1:17" ht="24" customHeight="1">
      <c r="A99" s="836"/>
      <c r="B99" s="180"/>
      <c r="C99" s="793"/>
      <c r="D99" s="1044"/>
      <c r="E99" s="1045"/>
      <c r="F99" s="1043"/>
      <c r="G99" s="1043"/>
      <c r="H99" s="1043"/>
      <c r="I99" s="1043"/>
      <c r="J99" s="1043"/>
      <c r="K99" s="1043"/>
      <c r="L99" s="1043"/>
      <c r="M99" s="1043"/>
      <c r="N99" s="1043"/>
      <c r="O99" s="1043"/>
      <c r="P99" s="1043"/>
      <c r="Q99" s="1043"/>
    </row>
    <row r="100" spans="1:17" ht="24" customHeight="1">
      <c r="A100" s="836"/>
      <c r="B100" s="180"/>
      <c r="C100" s="793"/>
      <c r="D100" s="1044"/>
      <c r="E100" s="1045"/>
      <c r="F100" s="1043"/>
      <c r="G100" s="1043"/>
      <c r="H100" s="1043"/>
      <c r="I100" s="1043"/>
      <c r="J100" s="1043"/>
      <c r="K100" s="1043"/>
      <c r="L100" s="1043"/>
      <c r="M100" s="1043"/>
      <c r="N100" s="1043"/>
      <c r="O100" s="1043"/>
      <c r="P100" s="1043"/>
      <c r="Q100" s="1043"/>
    </row>
    <row r="101" spans="1:17" ht="24" customHeight="1">
      <c r="A101" s="836"/>
      <c r="B101" s="180"/>
      <c r="C101" s="793"/>
      <c r="D101" s="1044"/>
      <c r="E101" s="1045"/>
      <c r="F101" s="1043"/>
      <c r="G101" s="1043"/>
      <c r="H101" s="1043"/>
      <c r="I101" s="1043"/>
      <c r="J101" s="1043"/>
      <c r="K101" s="1043"/>
      <c r="L101" s="1043"/>
      <c r="M101" s="1043"/>
      <c r="N101" s="1043"/>
      <c r="O101" s="1043"/>
      <c r="P101" s="1043"/>
      <c r="Q101" s="1043"/>
    </row>
    <row r="102" spans="1:17" ht="24" customHeight="1">
      <c r="A102" s="836"/>
      <c r="B102" s="180"/>
      <c r="C102" s="793"/>
      <c r="D102" s="1044"/>
      <c r="E102" s="1045"/>
      <c r="F102" s="1043"/>
      <c r="G102" s="1043"/>
      <c r="H102" s="1043"/>
      <c r="I102" s="1043"/>
      <c r="J102" s="1043"/>
      <c r="K102" s="1043"/>
      <c r="L102" s="1043"/>
      <c r="M102" s="1043"/>
      <c r="N102" s="1043"/>
      <c r="O102" s="1043"/>
      <c r="P102" s="1043"/>
      <c r="Q102" s="1043"/>
    </row>
    <row r="103" spans="1:17" ht="24" customHeight="1">
      <c r="A103" s="837"/>
      <c r="B103" s="180"/>
      <c r="C103" s="793"/>
      <c r="D103" s="1044"/>
      <c r="E103" s="1045"/>
      <c r="F103" s="1043"/>
      <c r="G103" s="1043"/>
      <c r="H103" s="1043"/>
      <c r="I103" s="1043"/>
      <c r="J103" s="1043"/>
      <c r="K103" s="1043"/>
      <c r="L103" s="1043"/>
      <c r="M103" s="1043"/>
      <c r="N103" s="1043"/>
      <c r="O103" s="1043"/>
      <c r="P103" s="1043"/>
      <c r="Q103" s="1043"/>
    </row>
    <row r="104" spans="1:17" ht="25.5" customHeight="1">
      <c r="A104" s="104"/>
      <c r="B104" s="105" t="s">
        <v>374</v>
      </c>
      <c r="C104" s="105"/>
      <c r="D104" s="105"/>
      <c r="E104" s="105"/>
      <c r="F104" s="105"/>
      <c r="G104" s="105"/>
      <c r="H104" s="105"/>
      <c r="I104" s="105"/>
      <c r="J104" s="105"/>
      <c r="K104" s="105" t="s">
        <v>375</v>
      </c>
      <c r="L104" s="105"/>
      <c r="M104" s="105"/>
      <c r="N104" s="105"/>
      <c r="O104" s="105"/>
      <c r="P104" s="105"/>
      <c r="Q104" s="106"/>
    </row>
    <row r="105" spans="1:17" ht="32.25" customHeight="1">
      <c r="A105" s="1046" t="s">
        <v>376</v>
      </c>
      <c r="B105" s="1047"/>
      <c r="C105" s="1047"/>
      <c r="D105" s="1047"/>
      <c r="E105" s="1047"/>
      <c r="F105" s="1047"/>
      <c r="G105" s="1047"/>
      <c r="H105" s="1047"/>
      <c r="I105" s="1047" t="s">
        <v>377</v>
      </c>
      <c r="J105" s="1048"/>
      <c r="K105" s="1048"/>
      <c r="L105" s="1048"/>
      <c r="M105" s="1048"/>
      <c r="N105" s="1048"/>
      <c r="O105" s="1048"/>
      <c r="P105" s="1048"/>
      <c r="Q105" s="1031"/>
    </row>
    <row r="106" spans="1:17" ht="32.25" customHeight="1">
      <c r="A106" s="1046"/>
      <c r="B106" s="1047"/>
      <c r="C106" s="1047"/>
      <c r="D106" s="1047"/>
      <c r="E106" s="1047"/>
      <c r="F106" s="1047"/>
      <c r="G106" s="1047"/>
      <c r="H106" s="1047"/>
      <c r="I106" s="1048"/>
      <c r="J106" s="1048"/>
      <c r="K106" s="1048"/>
      <c r="L106" s="1048"/>
      <c r="M106" s="1048"/>
      <c r="N106" s="1048"/>
      <c r="O106" s="1048"/>
      <c r="P106" s="1048"/>
      <c r="Q106" s="1031"/>
    </row>
    <row r="107" spans="1:17" ht="32.25" customHeight="1">
      <c r="A107" s="1046"/>
      <c r="B107" s="1047"/>
      <c r="C107" s="1047"/>
      <c r="D107" s="1047"/>
      <c r="E107" s="1047"/>
      <c r="F107" s="1047"/>
      <c r="G107" s="1047"/>
      <c r="H107" s="1047"/>
      <c r="I107" s="1048"/>
      <c r="J107" s="1048"/>
      <c r="K107" s="1048"/>
      <c r="L107" s="1048"/>
      <c r="M107" s="1048"/>
      <c r="N107" s="1048"/>
      <c r="O107" s="1048"/>
      <c r="P107" s="1048"/>
      <c r="Q107" s="1031"/>
    </row>
    <row r="108" spans="1:17" ht="32.25" customHeight="1">
      <c r="A108" s="1046"/>
      <c r="B108" s="1047"/>
      <c r="C108" s="1047"/>
      <c r="D108" s="1047"/>
      <c r="E108" s="1047"/>
      <c r="F108" s="1047"/>
      <c r="G108" s="1047"/>
      <c r="H108" s="1047"/>
      <c r="I108" s="1048"/>
      <c r="J108" s="1048"/>
      <c r="K108" s="1048"/>
      <c r="L108" s="1048"/>
      <c r="M108" s="1048"/>
      <c r="N108" s="1048"/>
      <c r="O108" s="1048"/>
      <c r="P108" s="1048"/>
      <c r="Q108" s="1031"/>
    </row>
    <row r="109" spans="1:17" ht="32.25" customHeight="1">
      <c r="A109" s="1046"/>
      <c r="B109" s="1047"/>
      <c r="C109" s="1047"/>
      <c r="D109" s="1047"/>
      <c r="E109" s="1047"/>
      <c r="F109" s="1047"/>
      <c r="G109" s="1047"/>
      <c r="H109" s="1047"/>
      <c r="I109" s="1048"/>
      <c r="J109" s="1048"/>
      <c r="K109" s="1048"/>
      <c r="L109" s="1048"/>
      <c r="M109" s="1048"/>
      <c r="N109" s="1048"/>
      <c r="O109" s="1048"/>
      <c r="P109" s="1048"/>
      <c r="Q109" s="1031"/>
    </row>
    <row r="110" spans="1:17" ht="32.25" customHeight="1">
      <c r="A110" s="1046"/>
      <c r="B110" s="1047"/>
      <c r="C110" s="1047"/>
      <c r="D110" s="1047"/>
      <c r="E110" s="1047"/>
      <c r="F110" s="1047"/>
      <c r="G110" s="1047"/>
      <c r="H110" s="1047"/>
      <c r="I110" s="1048"/>
      <c r="J110" s="1048"/>
      <c r="K110" s="1048"/>
      <c r="L110" s="1048"/>
      <c r="M110" s="1048"/>
      <c r="N110" s="1048"/>
      <c r="O110" s="1048"/>
      <c r="P110" s="1048"/>
      <c r="Q110" s="1031"/>
    </row>
    <row r="111" spans="1:17" ht="32.25" customHeight="1">
      <c r="A111" s="1046"/>
      <c r="B111" s="1047"/>
      <c r="C111" s="1047"/>
      <c r="D111" s="1047"/>
      <c r="E111" s="1047"/>
      <c r="F111" s="1047"/>
      <c r="G111" s="1047"/>
      <c r="H111" s="1047"/>
      <c r="I111" s="1048"/>
      <c r="J111" s="1048"/>
      <c r="K111" s="1048"/>
      <c r="L111" s="1048"/>
      <c r="M111" s="1048"/>
      <c r="N111" s="1048"/>
      <c r="O111" s="1048"/>
      <c r="P111" s="1048"/>
      <c r="Q111" s="1031"/>
    </row>
    <row r="112" spans="1:17" ht="32.25" customHeight="1">
      <c r="A112" s="1046"/>
      <c r="B112" s="1047"/>
      <c r="C112" s="1047"/>
      <c r="D112" s="1047"/>
      <c r="E112" s="1047"/>
      <c r="F112" s="1047"/>
      <c r="G112" s="1047"/>
      <c r="H112" s="1047"/>
      <c r="I112" s="1048"/>
      <c r="J112" s="1048"/>
      <c r="K112" s="1048"/>
      <c r="L112" s="1048"/>
      <c r="M112" s="1048"/>
      <c r="N112" s="1048"/>
      <c r="O112" s="1048"/>
      <c r="P112" s="1048"/>
      <c r="Q112" s="1031"/>
    </row>
    <row r="113" spans="1:17" ht="32.25" customHeight="1">
      <c r="A113" s="1046"/>
      <c r="B113" s="1047"/>
      <c r="C113" s="1047"/>
      <c r="D113" s="1047"/>
      <c r="E113" s="1047"/>
      <c r="F113" s="1047"/>
      <c r="G113" s="1047"/>
      <c r="H113" s="1047"/>
      <c r="I113" s="1048"/>
      <c r="J113" s="1048"/>
      <c r="K113" s="1048"/>
      <c r="L113" s="1048"/>
      <c r="M113" s="1048"/>
      <c r="N113" s="1048"/>
      <c r="O113" s="1048"/>
      <c r="P113" s="1048"/>
      <c r="Q113" s="1031"/>
    </row>
    <row r="114" spans="1:17" ht="25.5" customHeight="1">
      <c r="A114" s="109"/>
      <c r="B114" s="181"/>
      <c r="C114" s="181"/>
      <c r="D114" s="181"/>
      <c r="E114" s="181"/>
      <c r="F114" s="181"/>
      <c r="G114" s="181"/>
      <c r="H114" s="181"/>
      <c r="I114" s="181"/>
      <c r="J114" s="181"/>
      <c r="K114" s="181"/>
      <c r="L114" s="181"/>
      <c r="M114" s="181"/>
      <c r="N114" s="181"/>
      <c r="O114" s="181"/>
      <c r="P114" s="181"/>
      <c r="Q114" s="182"/>
    </row>
  </sheetData>
  <mergeCells count="273">
    <mergeCell ref="C103:E103"/>
    <mergeCell ref="F103:J103"/>
    <mergeCell ref="K103:N103"/>
    <mergeCell ref="O103:Q103"/>
    <mergeCell ref="A105:H113"/>
    <mergeCell ref="I105:Q113"/>
    <mergeCell ref="A83:A103"/>
    <mergeCell ref="C83:E83"/>
    <mergeCell ref="F83:J83"/>
    <mergeCell ref="K83:N83"/>
    <mergeCell ref="C101:E101"/>
    <mergeCell ref="F101:J101"/>
    <mergeCell ref="K101:N101"/>
    <mergeCell ref="O101:Q101"/>
    <mergeCell ref="C102:E102"/>
    <mergeCell ref="F102:J102"/>
    <mergeCell ref="K102:N102"/>
    <mergeCell ref="O102:Q102"/>
    <mergeCell ref="C99:E99"/>
    <mergeCell ref="F99:J99"/>
    <mergeCell ref="K99:N99"/>
    <mergeCell ref="O99:Q99"/>
    <mergeCell ref="C100:E100"/>
    <mergeCell ref="F100:J100"/>
    <mergeCell ref="K100:N100"/>
    <mergeCell ref="O100:Q100"/>
    <mergeCell ref="C97:E97"/>
    <mergeCell ref="F97:J97"/>
    <mergeCell ref="K97:N97"/>
    <mergeCell ref="O97:Q97"/>
    <mergeCell ref="C98:E98"/>
    <mergeCell ref="F98:J98"/>
    <mergeCell ref="K98:N98"/>
    <mergeCell ref="O98:Q98"/>
    <mergeCell ref="C95:E95"/>
    <mergeCell ref="F95:J95"/>
    <mergeCell ref="K95:N95"/>
    <mergeCell ref="O95:Q95"/>
    <mergeCell ref="C96:E96"/>
    <mergeCell ref="F96:J96"/>
    <mergeCell ref="K96:N96"/>
    <mergeCell ref="O96:Q96"/>
    <mergeCell ref="C93:E93"/>
    <mergeCell ref="F93:J93"/>
    <mergeCell ref="K93:N93"/>
    <mergeCell ref="O93:Q93"/>
    <mergeCell ref="C94:E94"/>
    <mergeCell ref="F94:J94"/>
    <mergeCell ref="K94:N94"/>
    <mergeCell ref="O94:Q94"/>
    <mergeCell ref="C91:E91"/>
    <mergeCell ref="F91:J91"/>
    <mergeCell ref="K91:N91"/>
    <mergeCell ref="O91:Q91"/>
    <mergeCell ref="C92:E92"/>
    <mergeCell ref="F92:J92"/>
    <mergeCell ref="K92:N92"/>
    <mergeCell ref="O92:Q92"/>
    <mergeCell ref="C89:E89"/>
    <mergeCell ref="F89:J89"/>
    <mergeCell ref="K89:N89"/>
    <mergeCell ref="O89:Q89"/>
    <mergeCell ref="C90:E90"/>
    <mergeCell ref="F90:J90"/>
    <mergeCell ref="K90:N90"/>
    <mergeCell ref="O90:Q90"/>
    <mergeCell ref="C87:E87"/>
    <mergeCell ref="F87:J87"/>
    <mergeCell ref="K87:N87"/>
    <mergeCell ref="O87:Q87"/>
    <mergeCell ref="C88:E88"/>
    <mergeCell ref="F88:J88"/>
    <mergeCell ref="K88:N88"/>
    <mergeCell ref="O88:Q88"/>
    <mergeCell ref="C85:E85"/>
    <mergeCell ref="F85:J85"/>
    <mergeCell ref="K85:N85"/>
    <mergeCell ref="O85:Q85"/>
    <mergeCell ref="C86:E86"/>
    <mergeCell ref="F86:J86"/>
    <mergeCell ref="K86:N86"/>
    <mergeCell ref="O86:Q86"/>
    <mergeCell ref="A78:Q78"/>
    <mergeCell ref="B79:Q79"/>
    <mergeCell ref="B81:Q81"/>
    <mergeCell ref="B82:Q82"/>
    <mergeCell ref="O83:Q83"/>
    <mergeCell ref="C84:E84"/>
    <mergeCell ref="F84:J84"/>
    <mergeCell ref="K84:N84"/>
    <mergeCell ref="O84:Q84"/>
    <mergeCell ref="A40:Q40"/>
    <mergeCell ref="F23:J23"/>
    <mergeCell ref="K23:N23"/>
    <mergeCell ref="C65:E65"/>
    <mergeCell ref="F65:J65"/>
    <mergeCell ref="K65:N65"/>
    <mergeCell ref="O65:Q65"/>
    <mergeCell ref="A67:H75"/>
    <mergeCell ref="I67:Q75"/>
    <mergeCell ref="A45:A65"/>
    <mergeCell ref="C45:E45"/>
    <mergeCell ref="F45:J45"/>
    <mergeCell ref="K45:N45"/>
    <mergeCell ref="C63:E63"/>
    <mergeCell ref="F63:J63"/>
    <mergeCell ref="K63:N63"/>
    <mergeCell ref="O63:Q63"/>
    <mergeCell ref="C64:E64"/>
    <mergeCell ref="F64:J64"/>
    <mergeCell ref="K64:N64"/>
    <mergeCell ref="O64:Q64"/>
    <mergeCell ref="C61:E61"/>
    <mergeCell ref="F61:J61"/>
    <mergeCell ref="K61:N61"/>
    <mergeCell ref="K62:N62"/>
    <mergeCell ref="O62:Q62"/>
    <mergeCell ref="O58:Q58"/>
    <mergeCell ref="C59:E59"/>
    <mergeCell ref="F59:J59"/>
    <mergeCell ref="K59:N59"/>
    <mergeCell ref="O59:Q59"/>
    <mergeCell ref="C60:E60"/>
    <mergeCell ref="F60:J60"/>
    <mergeCell ref="K60:N60"/>
    <mergeCell ref="O60:Q60"/>
    <mergeCell ref="O61:Q61"/>
    <mergeCell ref="C62:E62"/>
    <mergeCell ref="F62:J62"/>
    <mergeCell ref="K12:N12"/>
    <mergeCell ref="O12:Q12"/>
    <mergeCell ref="F10:J10"/>
    <mergeCell ref="F7:J7"/>
    <mergeCell ref="K8:N8"/>
    <mergeCell ref="O23:Q23"/>
    <mergeCell ref="C24:E24"/>
    <mergeCell ref="F24:J24"/>
    <mergeCell ref="K24:N24"/>
    <mergeCell ref="O24:Q24"/>
    <mergeCell ref="C23:E23"/>
    <mergeCell ref="C13:E13"/>
    <mergeCell ref="C14:E14"/>
    <mergeCell ref="C15:E15"/>
    <mergeCell ref="C16:E16"/>
    <mergeCell ref="C17:E17"/>
    <mergeCell ref="C18:E18"/>
    <mergeCell ref="K19:N19"/>
    <mergeCell ref="O17:Q17"/>
    <mergeCell ref="F18:J18"/>
    <mergeCell ref="K18:N18"/>
    <mergeCell ref="O18:Q18"/>
    <mergeCell ref="O19:Q19"/>
    <mergeCell ref="F20:J20"/>
    <mergeCell ref="F55:J55"/>
    <mergeCell ref="F9:J9"/>
    <mergeCell ref="K9:N9"/>
    <mergeCell ref="O9:Q9"/>
    <mergeCell ref="K26:N26"/>
    <mergeCell ref="O20:Q20"/>
    <mergeCell ref="F17:J17"/>
    <mergeCell ref="K17:N17"/>
    <mergeCell ref="C7:E7"/>
    <mergeCell ref="C8:E8"/>
    <mergeCell ref="C9:E9"/>
    <mergeCell ref="C10:E10"/>
    <mergeCell ref="C11:E11"/>
    <mergeCell ref="C12:E12"/>
    <mergeCell ref="O15:Q15"/>
    <mergeCell ref="F16:J16"/>
    <mergeCell ref="K16:N16"/>
    <mergeCell ref="O16:Q16"/>
    <mergeCell ref="K10:N10"/>
    <mergeCell ref="O10:Q10"/>
    <mergeCell ref="F11:J11"/>
    <mergeCell ref="K11:N11"/>
    <mergeCell ref="O11:Q11"/>
    <mergeCell ref="F12:J12"/>
    <mergeCell ref="C47:E47"/>
    <mergeCell ref="F47:J47"/>
    <mergeCell ref="K7:N7"/>
    <mergeCell ref="O7:Q7"/>
    <mergeCell ref="F8:J8"/>
    <mergeCell ref="O8:Q8"/>
    <mergeCell ref="C58:E58"/>
    <mergeCell ref="F58:J58"/>
    <mergeCell ref="K58:N58"/>
    <mergeCell ref="C48:E48"/>
    <mergeCell ref="F48:J48"/>
    <mergeCell ref="K48:N48"/>
    <mergeCell ref="O48:Q48"/>
    <mergeCell ref="C49:E49"/>
    <mergeCell ref="F49:J49"/>
    <mergeCell ref="K49:N49"/>
    <mergeCell ref="O49:Q49"/>
    <mergeCell ref="C50:E50"/>
    <mergeCell ref="F50:J50"/>
    <mergeCell ref="K50:N50"/>
    <mergeCell ref="O50:Q50"/>
    <mergeCell ref="C51:E51"/>
    <mergeCell ref="F52:J52"/>
    <mergeCell ref="C55:E55"/>
    <mergeCell ref="C46:E46"/>
    <mergeCell ref="F46:J46"/>
    <mergeCell ref="K47:N47"/>
    <mergeCell ref="O47:Q47"/>
    <mergeCell ref="O27:Q27"/>
    <mergeCell ref="A2:Q2"/>
    <mergeCell ref="B3:Q3"/>
    <mergeCell ref="B5:Q5"/>
    <mergeCell ref="K52:N52"/>
    <mergeCell ref="O52:Q52"/>
    <mergeCell ref="C52:E52"/>
    <mergeCell ref="F13:J13"/>
    <mergeCell ref="K13:N13"/>
    <mergeCell ref="O13:Q13"/>
    <mergeCell ref="F14:J14"/>
    <mergeCell ref="B43:Q43"/>
    <mergeCell ref="B44:Q44"/>
    <mergeCell ref="K14:N14"/>
    <mergeCell ref="O14:Q14"/>
    <mergeCell ref="F15:J15"/>
    <mergeCell ref="K15:N15"/>
    <mergeCell ref="B6:Q6"/>
    <mergeCell ref="K46:N46"/>
    <mergeCell ref="O46:Q46"/>
    <mergeCell ref="F25:J25"/>
    <mergeCell ref="K25:N25"/>
    <mergeCell ref="O25:Q25"/>
    <mergeCell ref="O26:Q26"/>
    <mergeCell ref="A29:H37"/>
    <mergeCell ref="I29:Q37"/>
    <mergeCell ref="F27:J27"/>
    <mergeCell ref="K27:N27"/>
    <mergeCell ref="O45:Q45"/>
    <mergeCell ref="C26:E26"/>
    <mergeCell ref="C27:E27"/>
    <mergeCell ref="A7:A27"/>
    <mergeCell ref="C25:E25"/>
    <mergeCell ref="K20:N20"/>
    <mergeCell ref="C22:E22"/>
    <mergeCell ref="F22:J22"/>
    <mergeCell ref="K22:N22"/>
    <mergeCell ref="C19:E19"/>
    <mergeCell ref="C20:E20"/>
    <mergeCell ref="F21:J21"/>
    <mergeCell ref="K21:N21"/>
    <mergeCell ref="O21:Q21"/>
    <mergeCell ref="O22:Q22"/>
    <mergeCell ref="F26:J26"/>
    <mergeCell ref="F19:J19"/>
    <mergeCell ref="C57:E57"/>
    <mergeCell ref="F57:J57"/>
    <mergeCell ref="K57:N57"/>
    <mergeCell ref="O57:Q57"/>
    <mergeCell ref="C56:E56"/>
    <mergeCell ref="F56:J56"/>
    <mergeCell ref="K56:N56"/>
    <mergeCell ref="O56:Q56"/>
    <mergeCell ref="C53:E53"/>
    <mergeCell ref="F53:J53"/>
    <mergeCell ref="K53:N53"/>
    <mergeCell ref="O53:Q53"/>
    <mergeCell ref="C54:E54"/>
    <mergeCell ref="F54:J54"/>
    <mergeCell ref="K54:N54"/>
    <mergeCell ref="O54:Q54"/>
    <mergeCell ref="K55:N55"/>
    <mergeCell ref="O55:Q55"/>
    <mergeCell ref="F51:J51"/>
    <mergeCell ref="K51:N51"/>
    <mergeCell ref="O51:Q51"/>
    <mergeCell ref="B41:Q41"/>
    <mergeCell ref="C21:E21"/>
  </mergeCells>
  <phoneticPr fontId="19"/>
  <dataValidations count="2">
    <dataValidation type="list" allowBlank="1" showInputMessage="1" showErrorMessage="1" sqref="E80 E42 E4" xr:uid="{00000000-0002-0000-0E00-000000000000}">
      <formula1>"1,2,3,4,5,6,7,8,9,10,11,12"</formula1>
    </dataValidation>
    <dataValidation type="list" allowBlank="1" showInputMessage="1" showErrorMessage="1" sqref="C80 C42 C4" xr:uid="{00000000-0002-0000-0E00-000001000000}">
      <formula1>"2,3,4,5,6,7"</formula1>
    </dataValidation>
  </dataValidations>
  <printOptions horizontalCentered="1" verticalCentered="1"/>
  <pageMargins left="0.19685039370078741" right="0.19685039370078741" top="0" bottom="0" header="0.31496062992125984" footer="0.31496062992125984"/>
  <pageSetup paperSize="9" scale="90" orientation="portrait" blackAndWhite="1"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9">
    <tabColor rgb="FFFFFF00"/>
    <pageSetUpPr fitToPage="1"/>
  </sheetPr>
  <dimension ref="A1:J41"/>
  <sheetViews>
    <sheetView showZeros="0" view="pageBreakPreview" zoomScale="70" zoomScaleNormal="100" zoomScaleSheetLayoutView="70" workbookViewId="0">
      <selection activeCell="C10" sqref="C10"/>
    </sheetView>
  </sheetViews>
  <sheetFormatPr defaultRowHeight="13.5"/>
  <cols>
    <col min="1" max="1" width="5.875" customWidth="1"/>
    <col min="2" max="2" width="11.375" customWidth="1"/>
    <col min="3" max="3" width="51.125" customWidth="1"/>
    <col min="4" max="4" width="12.125" customWidth="1"/>
    <col min="5" max="5" width="6.125" customWidth="1"/>
    <col min="6" max="6" width="6.875" customWidth="1"/>
    <col min="7" max="7" width="10.375" customWidth="1"/>
    <col min="8" max="8" width="42.125" customWidth="1"/>
    <col min="9" max="9" width="11.375" customWidth="1"/>
  </cols>
  <sheetData>
    <row r="1" spans="1:10" ht="26.25" customHeight="1">
      <c r="A1" s="3" t="s">
        <v>526</v>
      </c>
    </row>
    <row r="2" spans="1:10" ht="38.25" customHeight="1">
      <c r="A2" s="1058" t="s">
        <v>527</v>
      </c>
      <c r="B2" s="1058"/>
      <c r="C2" s="1058"/>
      <c r="D2" s="1058"/>
      <c r="E2" s="1058"/>
      <c r="F2" s="1058"/>
      <c r="G2" s="1058"/>
      <c r="H2" s="1058"/>
      <c r="I2" s="1058"/>
      <c r="J2" s="420"/>
    </row>
    <row r="3" spans="1:10" ht="36.75" customHeight="1">
      <c r="A3" s="420"/>
      <c r="B3" s="420"/>
      <c r="C3" s="420"/>
      <c r="D3" s="420"/>
      <c r="E3" s="420"/>
      <c r="F3" s="1059" t="s">
        <v>576</v>
      </c>
      <c r="G3" s="1059"/>
      <c r="H3" s="1060">
        <f>'21号（報告鏡）'!$R$9</f>
        <v>0</v>
      </c>
      <c r="I3" s="1060"/>
    </row>
    <row r="4" spans="1:10" ht="53.25" customHeight="1">
      <c r="A4" s="421"/>
      <c r="B4" s="422" t="s">
        <v>528</v>
      </c>
      <c r="C4" s="423" t="s">
        <v>529</v>
      </c>
      <c r="D4" s="422" t="s">
        <v>530</v>
      </c>
      <c r="E4" s="420"/>
      <c r="F4" s="421"/>
      <c r="G4" s="424" t="s">
        <v>531</v>
      </c>
      <c r="H4" s="425" t="s">
        <v>532</v>
      </c>
      <c r="I4" s="424" t="s">
        <v>533</v>
      </c>
    </row>
    <row r="5" spans="1:10" ht="65.25" customHeight="1">
      <c r="A5" s="426" t="s">
        <v>534</v>
      </c>
      <c r="B5" s="421"/>
      <c r="C5" s="425" t="s">
        <v>581</v>
      </c>
      <c r="D5" s="421"/>
      <c r="E5" s="420"/>
      <c r="F5" s="426" t="s">
        <v>535</v>
      </c>
      <c r="G5" s="421"/>
      <c r="H5" s="425" t="s">
        <v>536</v>
      </c>
      <c r="I5" s="421"/>
    </row>
    <row r="6" spans="1:10" ht="65.25" customHeight="1">
      <c r="A6" s="426" t="s">
        <v>537</v>
      </c>
      <c r="B6" s="421"/>
      <c r="C6" s="425" t="s">
        <v>582</v>
      </c>
      <c r="D6" s="421"/>
      <c r="E6" s="420"/>
      <c r="F6" s="426" t="s">
        <v>538</v>
      </c>
      <c r="G6" s="421"/>
      <c r="H6" s="427" t="s">
        <v>539</v>
      </c>
      <c r="I6" s="421"/>
    </row>
    <row r="7" spans="1:10" ht="53.25" customHeight="1">
      <c r="A7" s="420"/>
      <c r="B7" s="420"/>
      <c r="C7" s="420"/>
      <c r="D7" s="420"/>
      <c r="E7" s="420"/>
      <c r="F7" s="420"/>
      <c r="G7" s="420"/>
      <c r="H7" s="420"/>
      <c r="I7" s="420"/>
    </row>
    <row r="8" spans="1:10" ht="53.25" customHeight="1">
      <c r="A8" s="421"/>
      <c r="B8" s="424" t="s">
        <v>531</v>
      </c>
      <c r="C8" s="428" t="s">
        <v>540</v>
      </c>
      <c r="D8" s="424" t="s">
        <v>533</v>
      </c>
      <c r="E8" s="420"/>
      <c r="F8" s="421"/>
      <c r="G8" s="424" t="s">
        <v>531</v>
      </c>
      <c r="H8" s="428" t="s">
        <v>541</v>
      </c>
      <c r="I8" s="424" t="s">
        <v>533</v>
      </c>
    </row>
    <row r="9" spans="1:10" ht="65.25" customHeight="1">
      <c r="A9" s="426" t="s">
        <v>542</v>
      </c>
      <c r="B9" s="421"/>
      <c r="C9" s="425" t="s">
        <v>583</v>
      </c>
      <c r="D9" s="421"/>
      <c r="E9" s="420"/>
      <c r="F9" s="426" t="s">
        <v>543</v>
      </c>
      <c r="G9" s="421"/>
      <c r="H9" s="425" t="s">
        <v>544</v>
      </c>
      <c r="I9" s="421"/>
    </row>
    <row r="10" spans="1:10" ht="65.25" customHeight="1">
      <c r="A10" s="426" t="s">
        <v>545</v>
      </c>
      <c r="B10" s="421"/>
      <c r="C10" s="427" t="s">
        <v>584</v>
      </c>
      <c r="D10" s="421"/>
      <c r="E10" s="420"/>
      <c r="F10" s="420"/>
      <c r="G10" s="420"/>
      <c r="H10" s="420"/>
      <c r="I10" s="420"/>
    </row>
    <row r="11" spans="1:10" ht="53.25" customHeight="1">
      <c r="A11" s="420"/>
      <c r="B11" s="420"/>
      <c r="C11" s="420"/>
      <c r="D11" s="420"/>
      <c r="E11" s="420"/>
      <c r="F11" s="421"/>
      <c r="G11" s="424" t="s">
        <v>531</v>
      </c>
      <c r="H11" s="428" t="s">
        <v>546</v>
      </c>
      <c r="I11" s="424" t="s">
        <v>533</v>
      </c>
    </row>
    <row r="12" spans="1:10" ht="53.25" customHeight="1">
      <c r="A12" s="421"/>
      <c r="B12" s="424" t="s">
        <v>531</v>
      </c>
      <c r="C12" s="428" t="s">
        <v>547</v>
      </c>
      <c r="D12" s="424" t="s">
        <v>533</v>
      </c>
      <c r="E12" s="420"/>
      <c r="F12" s="426" t="s">
        <v>548</v>
      </c>
      <c r="G12" s="421"/>
      <c r="H12" s="428" t="s">
        <v>549</v>
      </c>
      <c r="I12" s="421"/>
    </row>
    <row r="13" spans="1:10" ht="65.25" customHeight="1">
      <c r="A13" s="426" t="s">
        <v>550</v>
      </c>
      <c r="B13" s="421"/>
      <c r="C13" s="425" t="s">
        <v>551</v>
      </c>
      <c r="D13" s="421"/>
      <c r="E13" s="420"/>
      <c r="F13" s="426" t="s">
        <v>552</v>
      </c>
      <c r="G13" s="421"/>
      <c r="H13" s="428" t="s">
        <v>553</v>
      </c>
      <c r="I13" s="421"/>
    </row>
    <row r="14" spans="1:10" ht="65.25" customHeight="1">
      <c r="A14" s="426" t="s">
        <v>554</v>
      </c>
      <c r="B14" s="421"/>
      <c r="C14" s="425" t="s">
        <v>555</v>
      </c>
      <c r="D14" s="421"/>
      <c r="E14" s="420"/>
      <c r="F14" s="426" t="s">
        <v>556</v>
      </c>
      <c r="G14" s="421"/>
      <c r="H14" s="425" t="s">
        <v>557</v>
      </c>
      <c r="I14" s="421"/>
    </row>
    <row r="15" spans="1:10" ht="65.25" customHeight="1">
      <c r="A15" s="420"/>
      <c r="B15" s="420"/>
      <c r="C15" s="420"/>
      <c r="D15" s="420"/>
      <c r="E15" s="420"/>
      <c r="F15" s="426" t="s">
        <v>558</v>
      </c>
      <c r="G15" s="421"/>
      <c r="H15" s="425" t="s">
        <v>559</v>
      </c>
      <c r="I15" s="421"/>
    </row>
    <row r="16" spans="1:10" ht="53.25" customHeight="1">
      <c r="A16" s="421"/>
      <c r="B16" s="424" t="s">
        <v>531</v>
      </c>
      <c r="C16" s="428" t="s">
        <v>560</v>
      </c>
      <c r="D16" s="424" t="s">
        <v>533</v>
      </c>
      <c r="E16" s="420"/>
      <c r="F16" s="420"/>
      <c r="G16" s="420"/>
      <c r="H16" s="420"/>
      <c r="I16" s="420"/>
    </row>
    <row r="17" spans="1:9" ht="63.75" customHeight="1">
      <c r="A17" s="426" t="s">
        <v>561</v>
      </c>
      <c r="B17" s="421"/>
      <c r="C17" s="425" t="s">
        <v>562</v>
      </c>
      <c r="D17" s="421"/>
      <c r="E17" s="420"/>
      <c r="F17" s="420"/>
      <c r="G17" s="420"/>
      <c r="H17" s="420"/>
      <c r="I17" s="420"/>
    </row>
    <row r="18" spans="1:9" ht="53.25" customHeight="1">
      <c r="A18" s="420"/>
      <c r="B18" s="420"/>
      <c r="C18" s="420"/>
      <c r="D18" s="420"/>
      <c r="E18" s="420"/>
      <c r="F18" s="420"/>
      <c r="G18" s="420"/>
      <c r="H18" s="420"/>
      <c r="I18" s="420"/>
    </row>
    <row r="19" spans="1:9" ht="45" customHeight="1">
      <c r="A19" s="415" t="s">
        <v>577</v>
      </c>
      <c r="B19" s="420"/>
      <c r="C19" s="420"/>
      <c r="D19" s="420"/>
      <c r="E19" s="420"/>
      <c r="F19" s="420"/>
      <c r="G19" s="420"/>
      <c r="H19" s="420"/>
      <c r="I19" s="420"/>
    </row>
    <row r="20" spans="1:9" ht="45" customHeight="1">
      <c r="A20" s="415" t="s">
        <v>563</v>
      </c>
      <c r="B20" s="420"/>
      <c r="C20" s="420"/>
      <c r="D20" s="420"/>
      <c r="E20" s="420"/>
      <c r="F20" s="420"/>
      <c r="G20" s="420"/>
      <c r="H20" s="420"/>
      <c r="I20" s="420"/>
    </row>
    <row r="21" spans="1:9" ht="53.25" customHeight="1">
      <c r="A21" s="420"/>
      <c r="B21" s="420"/>
      <c r="C21" s="420"/>
      <c r="D21" s="420"/>
      <c r="E21" s="420"/>
      <c r="F21" s="420"/>
      <c r="G21" s="420"/>
      <c r="H21" s="420"/>
      <c r="I21" s="420"/>
    </row>
    <row r="22" spans="1:9" ht="53.25" customHeight="1">
      <c r="A22" s="420"/>
      <c r="B22" s="420"/>
      <c r="C22" s="420"/>
      <c r="D22" s="420"/>
      <c r="E22" s="420"/>
      <c r="F22" s="420"/>
      <c r="G22" s="420"/>
      <c r="H22" s="420"/>
      <c r="I22" s="420"/>
    </row>
    <row r="23" spans="1:9" ht="53.25" customHeight="1">
      <c r="A23" s="420"/>
      <c r="B23" s="420"/>
      <c r="C23" s="420"/>
      <c r="D23" s="420"/>
      <c r="E23" s="420"/>
      <c r="F23" s="420"/>
      <c r="G23" s="420"/>
      <c r="H23" s="420"/>
      <c r="I23" s="420"/>
    </row>
    <row r="24" spans="1:9" ht="53.25" customHeight="1">
      <c r="A24" s="420"/>
      <c r="B24" s="420"/>
      <c r="C24" s="420"/>
      <c r="D24" s="420"/>
      <c r="E24" s="420"/>
      <c r="F24" s="420"/>
      <c r="G24" s="420"/>
      <c r="H24" s="420"/>
      <c r="I24" s="420"/>
    </row>
    <row r="25" spans="1:9" ht="53.25" customHeight="1"/>
    <row r="26" spans="1:9" ht="53.25" customHeight="1"/>
    <row r="27" spans="1:9" ht="53.25" customHeight="1"/>
    <row r="28" spans="1:9" ht="53.25" customHeight="1"/>
    <row r="29" spans="1:9" ht="53.25" customHeight="1"/>
    <row r="30" spans="1:9" ht="53.25" customHeight="1"/>
    <row r="31" spans="1:9" ht="53.25" customHeight="1"/>
    <row r="32" spans="1:9" ht="53.25" customHeight="1"/>
    <row r="33" ht="53.25" customHeight="1"/>
    <row r="34" ht="53.25" customHeight="1"/>
    <row r="35" ht="53.25" customHeight="1"/>
    <row r="36" ht="53.25" customHeight="1"/>
    <row r="37" ht="53.25" customHeight="1"/>
    <row r="38" ht="53.25" customHeight="1"/>
    <row r="39" ht="53.25" customHeight="1"/>
    <row r="40" ht="53.25" customHeight="1"/>
    <row r="41" ht="53.25" customHeight="1"/>
  </sheetData>
  <mergeCells count="3">
    <mergeCell ref="A2:I2"/>
    <mergeCell ref="F3:G3"/>
    <mergeCell ref="H3:I3"/>
  </mergeCells>
  <phoneticPr fontId="39"/>
  <pageMargins left="0.7" right="0.7" top="0.75" bottom="0.75" header="0.3" footer="0.3"/>
  <pageSetup paperSize="9" scale="56" fitToHeight="0" orientation="portrait" verticalDpi="1200" r:id="rId1"/>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56355" r:id="rId4" name="Check Box 35">
              <controlPr defaultSize="0" autoFill="0" autoLine="0" autoPict="0">
                <anchor moveWithCells="1">
                  <from>
                    <xdr:col>1</xdr:col>
                    <xdr:colOff>323850</xdr:colOff>
                    <xdr:row>4</xdr:row>
                    <xdr:rowOff>114300</xdr:rowOff>
                  </from>
                  <to>
                    <xdr:col>2</xdr:col>
                    <xdr:colOff>85725</xdr:colOff>
                    <xdr:row>4</xdr:row>
                    <xdr:rowOff>485775</xdr:rowOff>
                  </to>
                </anchor>
              </controlPr>
            </control>
          </mc:Choice>
        </mc:AlternateContent>
        <mc:AlternateContent xmlns:mc="http://schemas.openxmlformats.org/markup-compatibility/2006">
          <mc:Choice Requires="x14">
            <control shapeId="56356" r:id="rId5" name="Check Box 36">
              <controlPr defaultSize="0" autoFill="0" autoLine="0" autoPict="0">
                <anchor moveWithCells="1">
                  <from>
                    <xdr:col>1</xdr:col>
                    <xdr:colOff>323850</xdr:colOff>
                    <xdr:row>5</xdr:row>
                    <xdr:rowOff>114300</xdr:rowOff>
                  </from>
                  <to>
                    <xdr:col>2</xdr:col>
                    <xdr:colOff>85725</xdr:colOff>
                    <xdr:row>5</xdr:row>
                    <xdr:rowOff>485775</xdr:rowOff>
                  </to>
                </anchor>
              </controlPr>
            </control>
          </mc:Choice>
        </mc:AlternateContent>
        <mc:AlternateContent xmlns:mc="http://schemas.openxmlformats.org/markup-compatibility/2006">
          <mc:Choice Requires="x14">
            <control shapeId="56357" r:id="rId6" name="Check Box 37">
              <controlPr defaultSize="0" autoFill="0" autoLine="0" autoPict="0">
                <anchor moveWithCells="1">
                  <from>
                    <xdr:col>1</xdr:col>
                    <xdr:colOff>323850</xdr:colOff>
                    <xdr:row>4</xdr:row>
                    <xdr:rowOff>114300</xdr:rowOff>
                  </from>
                  <to>
                    <xdr:col>2</xdr:col>
                    <xdr:colOff>85725</xdr:colOff>
                    <xdr:row>4</xdr:row>
                    <xdr:rowOff>485775</xdr:rowOff>
                  </to>
                </anchor>
              </controlPr>
            </control>
          </mc:Choice>
        </mc:AlternateContent>
        <mc:AlternateContent xmlns:mc="http://schemas.openxmlformats.org/markup-compatibility/2006">
          <mc:Choice Requires="x14">
            <control shapeId="56358" r:id="rId7" name="Check Box 38">
              <controlPr defaultSize="0" autoFill="0" autoLine="0" autoPict="0">
                <anchor moveWithCells="1">
                  <from>
                    <xdr:col>1</xdr:col>
                    <xdr:colOff>323850</xdr:colOff>
                    <xdr:row>5</xdr:row>
                    <xdr:rowOff>114300</xdr:rowOff>
                  </from>
                  <to>
                    <xdr:col>2</xdr:col>
                    <xdr:colOff>85725</xdr:colOff>
                    <xdr:row>5</xdr:row>
                    <xdr:rowOff>485775</xdr:rowOff>
                  </to>
                </anchor>
              </controlPr>
            </control>
          </mc:Choice>
        </mc:AlternateContent>
        <mc:AlternateContent xmlns:mc="http://schemas.openxmlformats.org/markup-compatibility/2006">
          <mc:Choice Requires="x14">
            <control shapeId="56359" r:id="rId8" name="Check Box 39">
              <controlPr defaultSize="0" autoFill="0" autoLine="0" autoPict="0">
                <anchor moveWithCells="1">
                  <from>
                    <xdr:col>2</xdr:col>
                    <xdr:colOff>3152775</xdr:colOff>
                    <xdr:row>4</xdr:row>
                    <xdr:rowOff>85725</xdr:rowOff>
                  </from>
                  <to>
                    <xdr:col>2</xdr:col>
                    <xdr:colOff>3467100</xdr:colOff>
                    <xdr:row>4</xdr:row>
                    <xdr:rowOff>438150</xdr:rowOff>
                  </to>
                </anchor>
              </controlPr>
            </control>
          </mc:Choice>
        </mc:AlternateContent>
        <mc:AlternateContent xmlns:mc="http://schemas.openxmlformats.org/markup-compatibility/2006">
          <mc:Choice Requires="x14">
            <control shapeId="56360" r:id="rId9" name="Check Box 40">
              <controlPr defaultSize="0" autoFill="0" autoLine="0" autoPict="0">
                <anchor moveWithCells="1">
                  <from>
                    <xdr:col>2</xdr:col>
                    <xdr:colOff>3152775</xdr:colOff>
                    <xdr:row>5</xdr:row>
                    <xdr:rowOff>133350</xdr:rowOff>
                  </from>
                  <to>
                    <xdr:col>2</xdr:col>
                    <xdr:colOff>3533775</xdr:colOff>
                    <xdr:row>5</xdr:row>
                    <xdr:rowOff>342900</xdr:rowOff>
                  </to>
                </anchor>
              </controlPr>
            </control>
          </mc:Choice>
        </mc:AlternateContent>
        <mc:AlternateContent xmlns:mc="http://schemas.openxmlformats.org/markup-compatibility/2006">
          <mc:Choice Requires="x14">
            <control shapeId="56361" r:id="rId10" name="Check Box 41">
              <controlPr defaultSize="0" autoFill="0" autoLine="0" autoPict="0">
                <anchor moveWithCells="1">
                  <from>
                    <xdr:col>3</xdr:col>
                    <xdr:colOff>323850</xdr:colOff>
                    <xdr:row>4</xdr:row>
                    <xdr:rowOff>114300</xdr:rowOff>
                  </from>
                  <to>
                    <xdr:col>4</xdr:col>
                    <xdr:colOff>28575</xdr:colOff>
                    <xdr:row>4</xdr:row>
                    <xdr:rowOff>485775</xdr:rowOff>
                  </to>
                </anchor>
              </controlPr>
            </control>
          </mc:Choice>
        </mc:AlternateContent>
        <mc:AlternateContent xmlns:mc="http://schemas.openxmlformats.org/markup-compatibility/2006">
          <mc:Choice Requires="x14">
            <control shapeId="56362" r:id="rId11" name="Check Box 42">
              <controlPr defaultSize="0" autoFill="0" autoLine="0" autoPict="0">
                <anchor moveWithCells="1">
                  <from>
                    <xdr:col>3</xdr:col>
                    <xdr:colOff>323850</xdr:colOff>
                    <xdr:row>5</xdr:row>
                    <xdr:rowOff>114300</xdr:rowOff>
                  </from>
                  <to>
                    <xdr:col>4</xdr:col>
                    <xdr:colOff>28575</xdr:colOff>
                    <xdr:row>5</xdr:row>
                    <xdr:rowOff>485775</xdr:rowOff>
                  </to>
                </anchor>
              </controlPr>
            </control>
          </mc:Choice>
        </mc:AlternateContent>
        <mc:AlternateContent xmlns:mc="http://schemas.openxmlformats.org/markup-compatibility/2006">
          <mc:Choice Requires="x14">
            <control shapeId="56363" r:id="rId12" name="Check Box 43">
              <controlPr defaultSize="0" autoFill="0" autoLine="0" autoPict="0">
                <anchor moveWithCells="1">
                  <from>
                    <xdr:col>6</xdr:col>
                    <xdr:colOff>323850</xdr:colOff>
                    <xdr:row>4</xdr:row>
                    <xdr:rowOff>114300</xdr:rowOff>
                  </from>
                  <to>
                    <xdr:col>7</xdr:col>
                    <xdr:colOff>161925</xdr:colOff>
                    <xdr:row>4</xdr:row>
                    <xdr:rowOff>485775</xdr:rowOff>
                  </to>
                </anchor>
              </controlPr>
            </control>
          </mc:Choice>
        </mc:AlternateContent>
        <mc:AlternateContent xmlns:mc="http://schemas.openxmlformats.org/markup-compatibility/2006">
          <mc:Choice Requires="x14">
            <control shapeId="56364" r:id="rId13" name="Check Box 44">
              <controlPr defaultSize="0" autoFill="0" autoLine="0" autoPict="0">
                <anchor moveWithCells="1">
                  <from>
                    <xdr:col>6</xdr:col>
                    <xdr:colOff>323850</xdr:colOff>
                    <xdr:row>5</xdr:row>
                    <xdr:rowOff>114300</xdr:rowOff>
                  </from>
                  <to>
                    <xdr:col>7</xdr:col>
                    <xdr:colOff>161925</xdr:colOff>
                    <xdr:row>5</xdr:row>
                    <xdr:rowOff>485775</xdr:rowOff>
                  </to>
                </anchor>
              </controlPr>
            </control>
          </mc:Choice>
        </mc:AlternateContent>
        <mc:AlternateContent xmlns:mc="http://schemas.openxmlformats.org/markup-compatibility/2006">
          <mc:Choice Requires="x14">
            <control shapeId="56365" r:id="rId14" name="Check Box 45">
              <controlPr defaultSize="0" autoFill="0" autoLine="0" autoPict="0">
                <anchor moveWithCells="1">
                  <from>
                    <xdr:col>8</xdr:col>
                    <xdr:colOff>323850</xdr:colOff>
                    <xdr:row>4</xdr:row>
                    <xdr:rowOff>114300</xdr:rowOff>
                  </from>
                  <to>
                    <xdr:col>9</xdr:col>
                    <xdr:colOff>85725</xdr:colOff>
                    <xdr:row>4</xdr:row>
                    <xdr:rowOff>485775</xdr:rowOff>
                  </to>
                </anchor>
              </controlPr>
            </control>
          </mc:Choice>
        </mc:AlternateContent>
        <mc:AlternateContent xmlns:mc="http://schemas.openxmlformats.org/markup-compatibility/2006">
          <mc:Choice Requires="x14">
            <control shapeId="56366" r:id="rId15" name="Check Box 46">
              <controlPr defaultSize="0" autoFill="0" autoLine="0" autoPict="0">
                <anchor moveWithCells="1">
                  <from>
                    <xdr:col>8</xdr:col>
                    <xdr:colOff>323850</xdr:colOff>
                    <xdr:row>5</xdr:row>
                    <xdr:rowOff>114300</xdr:rowOff>
                  </from>
                  <to>
                    <xdr:col>9</xdr:col>
                    <xdr:colOff>85725</xdr:colOff>
                    <xdr:row>5</xdr:row>
                    <xdr:rowOff>485775</xdr:rowOff>
                  </to>
                </anchor>
              </controlPr>
            </control>
          </mc:Choice>
        </mc:AlternateContent>
        <mc:AlternateContent xmlns:mc="http://schemas.openxmlformats.org/markup-compatibility/2006">
          <mc:Choice Requires="x14">
            <control shapeId="56367" r:id="rId16" name="Check Box 47">
              <controlPr defaultSize="0" autoFill="0" autoLine="0" autoPict="0">
                <anchor moveWithCells="1">
                  <from>
                    <xdr:col>1</xdr:col>
                    <xdr:colOff>323850</xdr:colOff>
                    <xdr:row>8</xdr:row>
                    <xdr:rowOff>114300</xdr:rowOff>
                  </from>
                  <to>
                    <xdr:col>2</xdr:col>
                    <xdr:colOff>85725</xdr:colOff>
                    <xdr:row>8</xdr:row>
                    <xdr:rowOff>485775</xdr:rowOff>
                  </to>
                </anchor>
              </controlPr>
            </control>
          </mc:Choice>
        </mc:AlternateContent>
        <mc:AlternateContent xmlns:mc="http://schemas.openxmlformats.org/markup-compatibility/2006">
          <mc:Choice Requires="x14">
            <control shapeId="56368" r:id="rId17" name="Check Box 48">
              <controlPr defaultSize="0" autoFill="0" autoLine="0" autoPict="0">
                <anchor moveWithCells="1">
                  <from>
                    <xdr:col>1</xdr:col>
                    <xdr:colOff>323850</xdr:colOff>
                    <xdr:row>9</xdr:row>
                    <xdr:rowOff>114300</xdr:rowOff>
                  </from>
                  <to>
                    <xdr:col>2</xdr:col>
                    <xdr:colOff>85725</xdr:colOff>
                    <xdr:row>9</xdr:row>
                    <xdr:rowOff>485775</xdr:rowOff>
                  </to>
                </anchor>
              </controlPr>
            </control>
          </mc:Choice>
        </mc:AlternateContent>
        <mc:AlternateContent xmlns:mc="http://schemas.openxmlformats.org/markup-compatibility/2006">
          <mc:Choice Requires="x14">
            <control shapeId="56369" r:id="rId18" name="Check Box 49">
              <controlPr defaultSize="0" autoFill="0" autoLine="0" autoPict="0">
                <anchor moveWithCells="1">
                  <from>
                    <xdr:col>3</xdr:col>
                    <xdr:colOff>323850</xdr:colOff>
                    <xdr:row>8</xdr:row>
                    <xdr:rowOff>114300</xdr:rowOff>
                  </from>
                  <to>
                    <xdr:col>4</xdr:col>
                    <xdr:colOff>28575</xdr:colOff>
                    <xdr:row>8</xdr:row>
                    <xdr:rowOff>485775</xdr:rowOff>
                  </to>
                </anchor>
              </controlPr>
            </control>
          </mc:Choice>
        </mc:AlternateContent>
        <mc:AlternateContent xmlns:mc="http://schemas.openxmlformats.org/markup-compatibility/2006">
          <mc:Choice Requires="x14">
            <control shapeId="56370" r:id="rId19" name="Check Box 50">
              <controlPr defaultSize="0" autoFill="0" autoLine="0" autoPict="0">
                <anchor moveWithCells="1">
                  <from>
                    <xdr:col>3</xdr:col>
                    <xdr:colOff>323850</xdr:colOff>
                    <xdr:row>9</xdr:row>
                    <xdr:rowOff>114300</xdr:rowOff>
                  </from>
                  <to>
                    <xdr:col>4</xdr:col>
                    <xdr:colOff>28575</xdr:colOff>
                    <xdr:row>9</xdr:row>
                    <xdr:rowOff>485775</xdr:rowOff>
                  </to>
                </anchor>
              </controlPr>
            </control>
          </mc:Choice>
        </mc:AlternateContent>
        <mc:AlternateContent xmlns:mc="http://schemas.openxmlformats.org/markup-compatibility/2006">
          <mc:Choice Requires="x14">
            <control shapeId="56371" r:id="rId20" name="Check Box 51">
              <controlPr defaultSize="0" autoFill="0" autoLine="0" autoPict="0">
                <anchor moveWithCells="1">
                  <from>
                    <xdr:col>2</xdr:col>
                    <xdr:colOff>3171825</xdr:colOff>
                    <xdr:row>8</xdr:row>
                    <xdr:rowOff>114300</xdr:rowOff>
                  </from>
                  <to>
                    <xdr:col>2</xdr:col>
                    <xdr:colOff>3562350</xdr:colOff>
                    <xdr:row>8</xdr:row>
                    <xdr:rowOff>438150</xdr:rowOff>
                  </to>
                </anchor>
              </controlPr>
            </control>
          </mc:Choice>
        </mc:AlternateContent>
        <mc:AlternateContent xmlns:mc="http://schemas.openxmlformats.org/markup-compatibility/2006">
          <mc:Choice Requires="x14">
            <control shapeId="56372" r:id="rId21" name="Check Box 52">
              <controlPr defaultSize="0" autoFill="0" autoLine="0" autoPict="0">
                <anchor moveWithCells="1">
                  <from>
                    <xdr:col>2</xdr:col>
                    <xdr:colOff>3171825</xdr:colOff>
                    <xdr:row>9</xdr:row>
                    <xdr:rowOff>133350</xdr:rowOff>
                  </from>
                  <to>
                    <xdr:col>2</xdr:col>
                    <xdr:colOff>3581400</xdr:colOff>
                    <xdr:row>9</xdr:row>
                    <xdr:rowOff>381000</xdr:rowOff>
                  </to>
                </anchor>
              </controlPr>
            </control>
          </mc:Choice>
        </mc:AlternateContent>
        <mc:AlternateContent xmlns:mc="http://schemas.openxmlformats.org/markup-compatibility/2006">
          <mc:Choice Requires="x14">
            <control shapeId="56373" r:id="rId22" name="Check Box 53">
              <controlPr defaultSize="0" autoFill="0" autoLine="0" autoPict="0">
                <anchor moveWithCells="1">
                  <from>
                    <xdr:col>6</xdr:col>
                    <xdr:colOff>323850</xdr:colOff>
                    <xdr:row>8</xdr:row>
                    <xdr:rowOff>114300</xdr:rowOff>
                  </from>
                  <to>
                    <xdr:col>7</xdr:col>
                    <xdr:colOff>161925</xdr:colOff>
                    <xdr:row>8</xdr:row>
                    <xdr:rowOff>485775</xdr:rowOff>
                  </to>
                </anchor>
              </controlPr>
            </control>
          </mc:Choice>
        </mc:AlternateContent>
        <mc:AlternateContent xmlns:mc="http://schemas.openxmlformats.org/markup-compatibility/2006">
          <mc:Choice Requires="x14">
            <control shapeId="56374" r:id="rId23" name="Check Box 54">
              <controlPr defaultSize="0" autoFill="0" autoLine="0" autoPict="0">
                <anchor moveWithCells="1">
                  <from>
                    <xdr:col>8</xdr:col>
                    <xdr:colOff>323850</xdr:colOff>
                    <xdr:row>8</xdr:row>
                    <xdr:rowOff>114300</xdr:rowOff>
                  </from>
                  <to>
                    <xdr:col>9</xdr:col>
                    <xdr:colOff>85725</xdr:colOff>
                    <xdr:row>8</xdr:row>
                    <xdr:rowOff>485775</xdr:rowOff>
                  </to>
                </anchor>
              </controlPr>
            </control>
          </mc:Choice>
        </mc:AlternateContent>
        <mc:AlternateContent xmlns:mc="http://schemas.openxmlformats.org/markup-compatibility/2006">
          <mc:Choice Requires="x14">
            <control shapeId="56375" r:id="rId24" name="Check Box 55">
              <controlPr defaultSize="0" autoFill="0" autoLine="0" autoPict="0">
                <anchor moveWithCells="1">
                  <from>
                    <xdr:col>1</xdr:col>
                    <xdr:colOff>323850</xdr:colOff>
                    <xdr:row>12</xdr:row>
                    <xdr:rowOff>114300</xdr:rowOff>
                  </from>
                  <to>
                    <xdr:col>2</xdr:col>
                    <xdr:colOff>85725</xdr:colOff>
                    <xdr:row>12</xdr:row>
                    <xdr:rowOff>485775</xdr:rowOff>
                  </to>
                </anchor>
              </controlPr>
            </control>
          </mc:Choice>
        </mc:AlternateContent>
        <mc:AlternateContent xmlns:mc="http://schemas.openxmlformats.org/markup-compatibility/2006">
          <mc:Choice Requires="x14">
            <control shapeId="56376" r:id="rId25" name="Check Box 56">
              <controlPr defaultSize="0" autoFill="0" autoLine="0" autoPict="0">
                <anchor moveWithCells="1">
                  <from>
                    <xdr:col>1</xdr:col>
                    <xdr:colOff>323850</xdr:colOff>
                    <xdr:row>13</xdr:row>
                    <xdr:rowOff>114300</xdr:rowOff>
                  </from>
                  <to>
                    <xdr:col>2</xdr:col>
                    <xdr:colOff>85725</xdr:colOff>
                    <xdr:row>13</xdr:row>
                    <xdr:rowOff>485775</xdr:rowOff>
                  </to>
                </anchor>
              </controlPr>
            </control>
          </mc:Choice>
        </mc:AlternateContent>
        <mc:AlternateContent xmlns:mc="http://schemas.openxmlformats.org/markup-compatibility/2006">
          <mc:Choice Requires="x14">
            <control shapeId="56377" r:id="rId26" name="Check Box 57">
              <controlPr defaultSize="0" autoFill="0" autoLine="0" autoPict="0">
                <anchor moveWithCells="1">
                  <from>
                    <xdr:col>3</xdr:col>
                    <xdr:colOff>323850</xdr:colOff>
                    <xdr:row>12</xdr:row>
                    <xdr:rowOff>114300</xdr:rowOff>
                  </from>
                  <to>
                    <xdr:col>4</xdr:col>
                    <xdr:colOff>28575</xdr:colOff>
                    <xdr:row>12</xdr:row>
                    <xdr:rowOff>485775</xdr:rowOff>
                  </to>
                </anchor>
              </controlPr>
            </control>
          </mc:Choice>
        </mc:AlternateContent>
        <mc:AlternateContent xmlns:mc="http://schemas.openxmlformats.org/markup-compatibility/2006">
          <mc:Choice Requires="x14">
            <control shapeId="56378" r:id="rId27" name="Check Box 58">
              <controlPr defaultSize="0" autoFill="0" autoLine="0" autoPict="0">
                <anchor moveWithCells="1">
                  <from>
                    <xdr:col>3</xdr:col>
                    <xdr:colOff>323850</xdr:colOff>
                    <xdr:row>13</xdr:row>
                    <xdr:rowOff>114300</xdr:rowOff>
                  </from>
                  <to>
                    <xdr:col>4</xdr:col>
                    <xdr:colOff>28575</xdr:colOff>
                    <xdr:row>13</xdr:row>
                    <xdr:rowOff>485775</xdr:rowOff>
                  </to>
                </anchor>
              </controlPr>
            </control>
          </mc:Choice>
        </mc:AlternateContent>
        <mc:AlternateContent xmlns:mc="http://schemas.openxmlformats.org/markup-compatibility/2006">
          <mc:Choice Requires="x14">
            <control shapeId="56379" r:id="rId28" name="Check Box 59">
              <controlPr defaultSize="0" autoFill="0" autoLine="0" autoPict="0">
                <anchor moveWithCells="1">
                  <from>
                    <xdr:col>6</xdr:col>
                    <xdr:colOff>323850</xdr:colOff>
                    <xdr:row>11</xdr:row>
                    <xdr:rowOff>114300</xdr:rowOff>
                  </from>
                  <to>
                    <xdr:col>7</xdr:col>
                    <xdr:colOff>161925</xdr:colOff>
                    <xdr:row>11</xdr:row>
                    <xdr:rowOff>485775</xdr:rowOff>
                  </to>
                </anchor>
              </controlPr>
            </control>
          </mc:Choice>
        </mc:AlternateContent>
        <mc:AlternateContent xmlns:mc="http://schemas.openxmlformats.org/markup-compatibility/2006">
          <mc:Choice Requires="x14">
            <control shapeId="56380" r:id="rId29" name="Check Box 60">
              <controlPr defaultSize="0" autoFill="0" autoLine="0" autoPict="0">
                <anchor moveWithCells="1">
                  <from>
                    <xdr:col>6</xdr:col>
                    <xdr:colOff>323850</xdr:colOff>
                    <xdr:row>12</xdr:row>
                    <xdr:rowOff>114300</xdr:rowOff>
                  </from>
                  <to>
                    <xdr:col>7</xdr:col>
                    <xdr:colOff>161925</xdr:colOff>
                    <xdr:row>12</xdr:row>
                    <xdr:rowOff>485775</xdr:rowOff>
                  </to>
                </anchor>
              </controlPr>
            </control>
          </mc:Choice>
        </mc:AlternateContent>
        <mc:AlternateContent xmlns:mc="http://schemas.openxmlformats.org/markup-compatibility/2006">
          <mc:Choice Requires="x14">
            <control shapeId="56381" r:id="rId30" name="Check Box 61">
              <controlPr defaultSize="0" autoFill="0" autoLine="0" autoPict="0">
                <anchor moveWithCells="1">
                  <from>
                    <xdr:col>6</xdr:col>
                    <xdr:colOff>323850</xdr:colOff>
                    <xdr:row>13</xdr:row>
                    <xdr:rowOff>114300</xdr:rowOff>
                  </from>
                  <to>
                    <xdr:col>7</xdr:col>
                    <xdr:colOff>161925</xdr:colOff>
                    <xdr:row>13</xdr:row>
                    <xdr:rowOff>485775</xdr:rowOff>
                  </to>
                </anchor>
              </controlPr>
            </control>
          </mc:Choice>
        </mc:AlternateContent>
        <mc:AlternateContent xmlns:mc="http://schemas.openxmlformats.org/markup-compatibility/2006">
          <mc:Choice Requires="x14">
            <control shapeId="56382" r:id="rId31" name="Check Box 62">
              <controlPr defaultSize="0" autoFill="0" autoLine="0" autoPict="0">
                <anchor moveWithCells="1">
                  <from>
                    <xdr:col>6</xdr:col>
                    <xdr:colOff>323850</xdr:colOff>
                    <xdr:row>14</xdr:row>
                    <xdr:rowOff>114300</xdr:rowOff>
                  </from>
                  <to>
                    <xdr:col>7</xdr:col>
                    <xdr:colOff>161925</xdr:colOff>
                    <xdr:row>14</xdr:row>
                    <xdr:rowOff>485775</xdr:rowOff>
                  </to>
                </anchor>
              </controlPr>
            </control>
          </mc:Choice>
        </mc:AlternateContent>
        <mc:AlternateContent xmlns:mc="http://schemas.openxmlformats.org/markup-compatibility/2006">
          <mc:Choice Requires="x14">
            <control shapeId="56383" r:id="rId32" name="Check Box 63">
              <controlPr defaultSize="0" autoFill="0" autoLine="0" autoPict="0">
                <anchor moveWithCells="1">
                  <from>
                    <xdr:col>8</xdr:col>
                    <xdr:colOff>323850</xdr:colOff>
                    <xdr:row>11</xdr:row>
                    <xdr:rowOff>114300</xdr:rowOff>
                  </from>
                  <to>
                    <xdr:col>9</xdr:col>
                    <xdr:colOff>85725</xdr:colOff>
                    <xdr:row>11</xdr:row>
                    <xdr:rowOff>485775</xdr:rowOff>
                  </to>
                </anchor>
              </controlPr>
            </control>
          </mc:Choice>
        </mc:AlternateContent>
        <mc:AlternateContent xmlns:mc="http://schemas.openxmlformats.org/markup-compatibility/2006">
          <mc:Choice Requires="x14">
            <control shapeId="56384" r:id="rId33" name="Check Box 64">
              <controlPr defaultSize="0" autoFill="0" autoLine="0" autoPict="0">
                <anchor moveWithCells="1">
                  <from>
                    <xdr:col>8</xdr:col>
                    <xdr:colOff>323850</xdr:colOff>
                    <xdr:row>12</xdr:row>
                    <xdr:rowOff>114300</xdr:rowOff>
                  </from>
                  <to>
                    <xdr:col>9</xdr:col>
                    <xdr:colOff>85725</xdr:colOff>
                    <xdr:row>12</xdr:row>
                    <xdr:rowOff>485775</xdr:rowOff>
                  </to>
                </anchor>
              </controlPr>
            </control>
          </mc:Choice>
        </mc:AlternateContent>
        <mc:AlternateContent xmlns:mc="http://schemas.openxmlformats.org/markup-compatibility/2006">
          <mc:Choice Requires="x14">
            <control shapeId="56385" r:id="rId34" name="Check Box 65">
              <controlPr defaultSize="0" autoFill="0" autoLine="0" autoPict="0">
                <anchor moveWithCells="1">
                  <from>
                    <xdr:col>8</xdr:col>
                    <xdr:colOff>323850</xdr:colOff>
                    <xdr:row>13</xdr:row>
                    <xdr:rowOff>114300</xdr:rowOff>
                  </from>
                  <to>
                    <xdr:col>9</xdr:col>
                    <xdr:colOff>85725</xdr:colOff>
                    <xdr:row>13</xdr:row>
                    <xdr:rowOff>485775</xdr:rowOff>
                  </to>
                </anchor>
              </controlPr>
            </control>
          </mc:Choice>
        </mc:AlternateContent>
        <mc:AlternateContent xmlns:mc="http://schemas.openxmlformats.org/markup-compatibility/2006">
          <mc:Choice Requires="x14">
            <control shapeId="56386" r:id="rId35" name="Check Box 66">
              <controlPr defaultSize="0" autoFill="0" autoLine="0" autoPict="0">
                <anchor moveWithCells="1">
                  <from>
                    <xdr:col>8</xdr:col>
                    <xdr:colOff>323850</xdr:colOff>
                    <xdr:row>14</xdr:row>
                    <xdr:rowOff>114300</xdr:rowOff>
                  </from>
                  <to>
                    <xdr:col>9</xdr:col>
                    <xdr:colOff>85725</xdr:colOff>
                    <xdr:row>14</xdr:row>
                    <xdr:rowOff>485775</xdr:rowOff>
                  </to>
                </anchor>
              </controlPr>
            </control>
          </mc:Choice>
        </mc:AlternateContent>
        <mc:AlternateContent xmlns:mc="http://schemas.openxmlformats.org/markup-compatibility/2006">
          <mc:Choice Requires="x14">
            <control shapeId="56387" r:id="rId36" name="Check Box 67">
              <controlPr defaultSize="0" autoFill="0" autoLine="0" autoPict="0">
                <anchor moveWithCells="1">
                  <from>
                    <xdr:col>1</xdr:col>
                    <xdr:colOff>323850</xdr:colOff>
                    <xdr:row>16</xdr:row>
                    <xdr:rowOff>114300</xdr:rowOff>
                  </from>
                  <to>
                    <xdr:col>2</xdr:col>
                    <xdr:colOff>85725</xdr:colOff>
                    <xdr:row>16</xdr:row>
                    <xdr:rowOff>485775</xdr:rowOff>
                  </to>
                </anchor>
              </controlPr>
            </control>
          </mc:Choice>
        </mc:AlternateContent>
        <mc:AlternateContent xmlns:mc="http://schemas.openxmlformats.org/markup-compatibility/2006">
          <mc:Choice Requires="x14">
            <control shapeId="56388" r:id="rId37" name="Check Box 68">
              <controlPr defaultSize="0" autoFill="0" autoLine="0" autoPict="0">
                <anchor moveWithCells="1">
                  <from>
                    <xdr:col>3</xdr:col>
                    <xdr:colOff>323850</xdr:colOff>
                    <xdr:row>16</xdr:row>
                    <xdr:rowOff>114300</xdr:rowOff>
                  </from>
                  <to>
                    <xdr:col>4</xdr:col>
                    <xdr:colOff>28575</xdr:colOff>
                    <xdr:row>16</xdr:row>
                    <xdr:rowOff>485775</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2">
    <tabColor rgb="FF92D050"/>
  </sheetPr>
  <dimension ref="A1:L23"/>
  <sheetViews>
    <sheetView showZeros="0" view="pageBreakPreview" zoomScale="85" zoomScaleNormal="100" zoomScaleSheetLayoutView="85" workbookViewId="0"/>
  </sheetViews>
  <sheetFormatPr defaultRowHeight="13.5"/>
  <cols>
    <col min="1" max="1" width="6.875" customWidth="1"/>
    <col min="2" max="2" width="12" customWidth="1"/>
    <col min="3" max="12" width="6.875" customWidth="1"/>
  </cols>
  <sheetData>
    <row r="1" spans="1:12" ht="14.25" thickBot="1">
      <c r="A1" s="51" t="s">
        <v>760</v>
      </c>
    </row>
    <row r="2" spans="1:12" ht="35.25" customHeight="1">
      <c r="A2" s="8"/>
      <c r="B2" s="9"/>
      <c r="C2" s="9"/>
      <c r="D2" s="9"/>
      <c r="E2" s="9"/>
      <c r="F2" s="9"/>
      <c r="G2" s="9"/>
      <c r="H2" s="9"/>
      <c r="I2" s="9"/>
      <c r="J2" s="9"/>
      <c r="K2" s="9"/>
      <c r="L2" s="10"/>
    </row>
    <row r="3" spans="1:12" ht="35.25" customHeight="1">
      <c r="A3" s="1073" t="s">
        <v>79</v>
      </c>
      <c r="B3" s="1074"/>
      <c r="C3" s="1074"/>
      <c r="D3" s="1074"/>
      <c r="E3" s="1074"/>
      <c r="F3" s="1074"/>
      <c r="G3" s="1074"/>
      <c r="H3" s="1074"/>
      <c r="I3" s="1074"/>
      <c r="J3" s="1074"/>
      <c r="K3" s="1074"/>
      <c r="L3" s="1075"/>
    </row>
    <row r="4" spans="1:12" ht="35.25" customHeight="1">
      <c r="A4" s="11"/>
      <c r="B4" s="370"/>
      <c r="C4" s="370"/>
      <c r="D4" s="370"/>
      <c r="E4" s="370"/>
      <c r="F4" s="370"/>
      <c r="G4" s="370"/>
      <c r="H4" s="370"/>
      <c r="I4" s="370"/>
      <c r="J4" s="370"/>
      <c r="K4" s="370"/>
      <c r="L4" s="371"/>
    </row>
    <row r="5" spans="1:12" ht="35.25" customHeight="1">
      <c r="A5" s="11"/>
      <c r="B5" s="372">
        <v>1</v>
      </c>
      <c r="C5" s="1070" t="s">
        <v>80</v>
      </c>
      <c r="D5" s="1070"/>
      <c r="E5" s="370"/>
      <c r="F5" s="1077"/>
      <c r="G5" s="1077"/>
      <c r="H5" s="1077"/>
      <c r="I5" s="370"/>
      <c r="J5" s="370"/>
      <c r="K5" s="370"/>
      <c r="L5" s="371"/>
    </row>
    <row r="6" spans="1:12" ht="35.25" customHeight="1">
      <c r="A6" s="11"/>
      <c r="B6" s="372">
        <v>2</v>
      </c>
      <c r="C6" s="1070" t="s">
        <v>81</v>
      </c>
      <c r="D6" s="1076"/>
      <c r="E6" s="370"/>
      <c r="F6" s="1065"/>
      <c r="G6" s="1071"/>
      <c r="H6" s="1071"/>
      <c r="I6" s="1071"/>
      <c r="J6" s="1071"/>
      <c r="K6" s="1072"/>
      <c r="L6" s="371"/>
    </row>
    <row r="7" spans="1:12" ht="35.25" customHeight="1">
      <c r="A7" s="11"/>
      <c r="B7" s="372">
        <v>3</v>
      </c>
      <c r="C7" s="1070" t="s">
        <v>82</v>
      </c>
      <c r="D7" s="1070"/>
      <c r="E7" s="370"/>
      <c r="F7" s="1065"/>
      <c r="G7" s="1071"/>
      <c r="H7" s="1071"/>
      <c r="I7" s="1071"/>
      <c r="J7" s="1071"/>
      <c r="K7" s="1072"/>
      <c r="L7" s="371"/>
    </row>
    <row r="8" spans="1:12" ht="35.25" customHeight="1">
      <c r="A8" s="11"/>
      <c r="B8" s="372" t="s">
        <v>83</v>
      </c>
      <c r="C8" s="1064" t="s">
        <v>84</v>
      </c>
      <c r="D8" s="1064"/>
      <c r="E8" s="370"/>
      <c r="F8" s="1065"/>
      <c r="G8" s="1065"/>
      <c r="H8" s="1065"/>
      <c r="I8" s="1065"/>
      <c r="J8" s="1065"/>
      <c r="K8" s="1065"/>
      <c r="L8" s="371"/>
    </row>
    <row r="9" spans="1:12" ht="35.25" customHeight="1">
      <c r="A9" s="11"/>
      <c r="B9" s="1066" t="s">
        <v>85</v>
      </c>
      <c r="C9" s="1066"/>
      <c r="D9" s="1066"/>
      <c r="E9" s="1066"/>
      <c r="F9" s="1066"/>
      <c r="G9" s="1066"/>
      <c r="H9" s="1066"/>
      <c r="I9" s="1066"/>
      <c r="J9" s="1066"/>
      <c r="K9" s="1066"/>
      <c r="L9" s="371"/>
    </row>
    <row r="10" spans="1:12" ht="35.25" customHeight="1">
      <c r="A10" s="11"/>
      <c r="B10" s="370"/>
      <c r="C10" s="370"/>
      <c r="D10" s="370"/>
      <c r="E10" s="370"/>
      <c r="F10" s="370"/>
      <c r="G10" s="373"/>
      <c r="H10" s="373"/>
      <c r="I10" s="373"/>
      <c r="J10" s="373"/>
      <c r="K10" s="374"/>
      <c r="L10" s="371"/>
    </row>
    <row r="11" spans="1:12" ht="35.25" customHeight="1">
      <c r="A11" s="11"/>
      <c r="B11" s="375"/>
      <c r="C11" s="370"/>
      <c r="D11" s="370"/>
      <c r="E11" s="370"/>
      <c r="F11" s="370"/>
      <c r="G11" s="370"/>
      <c r="H11" s="370"/>
      <c r="I11" s="370"/>
      <c r="J11" s="370"/>
      <c r="K11" s="370"/>
      <c r="L11" s="371"/>
    </row>
    <row r="12" spans="1:12" ht="35.25" customHeight="1">
      <c r="A12" s="11"/>
      <c r="B12" s="375"/>
      <c r="C12" s="376" t="s">
        <v>86</v>
      </c>
      <c r="D12" s="377" t="s">
        <v>87</v>
      </c>
      <c r="E12" s="378" t="s">
        <v>88</v>
      </c>
      <c r="F12" s="379" t="s">
        <v>89</v>
      </c>
      <c r="G12" s="377" t="s">
        <v>90</v>
      </c>
      <c r="H12" s="378" t="s">
        <v>91</v>
      </c>
      <c r="I12" s="379" t="s">
        <v>92</v>
      </c>
      <c r="J12" s="377" t="s">
        <v>93</v>
      </c>
      <c r="K12" s="380" t="s">
        <v>94</v>
      </c>
      <c r="L12" s="371"/>
    </row>
    <row r="13" spans="1:12" ht="35.25" customHeight="1">
      <c r="A13" s="12"/>
      <c r="B13" s="381" t="s">
        <v>95</v>
      </c>
      <c r="C13" s="382"/>
      <c r="D13" s="383"/>
      <c r="E13" s="384"/>
      <c r="F13" s="384"/>
      <c r="G13" s="383"/>
      <c r="H13" s="384"/>
      <c r="I13" s="385"/>
      <c r="J13" s="383"/>
      <c r="K13" s="386"/>
      <c r="L13" s="387"/>
    </row>
    <row r="14" spans="1:12" ht="35.25" customHeight="1">
      <c r="A14" s="11" t="s">
        <v>96</v>
      </c>
      <c r="B14" s="370"/>
      <c r="C14" s="370"/>
      <c r="D14" s="370"/>
      <c r="E14" s="370"/>
      <c r="F14" s="370"/>
      <c r="G14" s="370"/>
      <c r="H14" s="370"/>
      <c r="I14" s="370"/>
      <c r="J14" s="370"/>
      <c r="K14" s="370" t="s">
        <v>97</v>
      </c>
      <c r="L14" s="371"/>
    </row>
    <row r="15" spans="1:12" ht="35.25" customHeight="1">
      <c r="A15" s="18" t="s">
        <v>183</v>
      </c>
      <c r="B15" s="1067" t="s">
        <v>495</v>
      </c>
      <c r="C15" s="1067"/>
      <c r="D15" s="1067"/>
      <c r="E15" s="1067"/>
      <c r="F15" s="370"/>
      <c r="G15" s="370"/>
      <c r="H15" s="370"/>
      <c r="I15" s="370"/>
      <c r="J15" s="370"/>
      <c r="K15" s="370"/>
      <c r="L15" s="371"/>
    </row>
    <row r="16" spans="1:12" ht="35.25" customHeight="1">
      <c r="A16" s="11"/>
      <c r="B16" s="370"/>
      <c r="C16" s="1068"/>
      <c r="D16" s="1069"/>
      <c r="E16" s="370"/>
      <c r="F16" s="370"/>
      <c r="G16" s="370"/>
      <c r="H16" s="370"/>
      <c r="I16" s="370"/>
      <c r="J16" s="370"/>
      <c r="K16" s="370"/>
      <c r="L16" s="371"/>
    </row>
    <row r="17" spans="1:12" ht="35.25" customHeight="1">
      <c r="A17" s="11"/>
      <c r="B17" s="388" t="s">
        <v>175</v>
      </c>
      <c r="C17" s="1061">
        <f>'21号（報告鏡）'!$R$9</f>
        <v>0</v>
      </c>
      <c r="D17" s="1061"/>
      <c r="E17" s="1061"/>
      <c r="F17" s="1061"/>
      <c r="G17" s="389" t="s">
        <v>176</v>
      </c>
      <c r="H17" s="370"/>
      <c r="I17" s="370"/>
      <c r="J17" s="370"/>
      <c r="K17" s="370"/>
      <c r="L17" s="371"/>
    </row>
    <row r="18" spans="1:12" ht="35.25" customHeight="1">
      <c r="A18" s="11"/>
      <c r="B18" s="370"/>
      <c r="C18" s="370"/>
      <c r="D18" s="370"/>
      <c r="E18" s="370"/>
      <c r="F18" s="370"/>
      <c r="G18" s="370"/>
      <c r="H18" s="370"/>
      <c r="I18" s="370"/>
      <c r="J18" s="370"/>
      <c r="K18" s="370"/>
      <c r="L18" s="371"/>
    </row>
    <row r="19" spans="1:12" ht="35.25" customHeight="1">
      <c r="A19" s="11"/>
      <c r="B19" s="370"/>
      <c r="C19" s="370"/>
      <c r="D19" s="370"/>
      <c r="E19" s="370"/>
      <c r="F19" s="370"/>
      <c r="G19" s="370"/>
      <c r="H19" s="370"/>
      <c r="I19" s="370"/>
      <c r="J19" s="370"/>
      <c r="K19" s="370"/>
      <c r="L19" s="371"/>
    </row>
    <row r="20" spans="1:12" ht="35.25" customHeight="1">
      <c r="A20" s="11"/>
      <c r="B20" s="370"/>
      <c r="C20" s="370"/>
      <c r="D20" s="370"/>
      <c r="E20" s="370"/>
      <c r="F20" s="390" t="s">
        <v>98</v>
      </c>
      <c r="G20" s="1062"/>
      <c r="H20" s="1062"/>
      <c r="I20" s="1062"/>
      <c r="J20" s="1062"/>
      <c r="K20" s="1062"/>
      <c r="L20" s="1063"/>
    </row>
    <row r="21" spans="1:12" ht="35.25" customHeight="1">
      <c r="A21" s="11"/>
      <c r="B21" s="370"/>
      <c r="C21" s="370"/>
      <c r="D21" s="370"/>
      <c r="E21" s="370" t="s">
        <v>99</v>
      </c>
      <c r="F21" s="390" t="s">
        <v>100</v>
      </c>
      <c r="G21" s="1062"/>
      <c r="H21" s="1062"/>
      <c r="I21" s="1062"/>
      <c r="J21" s="1062"/>
      <c r="K21" s="1062"/>
      <c r="L21" s="1063"/>
    </row>
    <row r="22" spans="1:12" ht="35.25" customHeight="1">
      <c r="A22" s="11"/>
      <c r="B22" s="370"/>
      <c r="C22" s="370"/>
      <c r="D22" s="370"/>
      <c r="E22" s="370"/>
      <c r="F22" s="390" t="s">
        <v>101</v>
      </c>
      <c r="G22" s="1062"/>
      <c r="H22" s="1062"/>
      <c r="I22" s="1062"/>
      <c r="J22" s="1062"/>
      <c r="K22" s="389"/>
      <c r="L22" s="389"/>
    </row>
    <row r="23" spans="1:12" ht="35.25" customHeight="1" thickBot="1">
      <c r="A23" s="13"/>
      <c r="B23" s="391"/>
      <c r="C23" s="391"/>
      <c r="D23" s="391"/>
      <c r="E23" s="391"/>
      <c r="F23" s="391"/>
      <c r="G23" s="391"/>
      <c r="H23" s="391"/>
      <c r="I23" s="391"/>
      <c r="J23" s="391"/>
      <c r="K23" s="391"/>
      <c r="L23" s="392"/>
    </row>
  </sheetData>
  <mergeCells count="16">
    <mergeCell ref="C7:D7"/>
    <mergeCell ref="F7:K7"/>
    <mergeCell ref="A3:L3"/>
    <mergeCell ref="C5:D5"/>
    <mergeCell ref="C6:D6"/>
    <mergeCell ref="F6:K6"/>
    <mergeCell ref="F5:H5"/>
    <mergeCell ref="C17:F17"/>
    <mergeCell ref="G20:L20"/>
    <mergeCell ref="G21:L21"/>
    <mergeCell ref="G22:J22"/>
    <mergeCell ref="C8:D8"/>
    <mergeCell ref="F8:K8"/>
    <mergeCell ref="B9:K9"/>
    <mergeCell ref="B15:E15"/>
    <mergeCell ref="C16:D16"/>
  </mergeCells>
  <phoneticPr fontId="1"/>
  <pageMargins left="0.70866141732283472" right="0.70866141732283472" top="0.74803149606299213" bottom="0.74803149606299213" header="0.31496062992125984" footer="0.31496062992125984"/>
  <pageSetup paperSize="9" orientation="portrait" blackAndWhite="1"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3">
    <tabColor rgb="FF92D050"/>
  </sheetPr>
  <dimension ref="A1:S76"/>
  <sheetViews>
    <sheetView showZeros="0" view="pageBreakPreview" zoomScaleNormal="100" zoomScaleSheetLayoutView="100" workbookViewId="0">
      <selection activeCell="A2" sqref="A2:H2"/>
    </sheetView>
  </sheetViews>
  <sheetFormatPr defaultRowHeight="13.5"/>
  <cols>
    <col min="1" max="1" width="8.75" customWidth="1"/>
    <col min="2" max="2" width="16.125" customWidth="1"/>
    <col min="3" max="3" width="19.5" customWidth="1"/>
    <col min="4" max="4" width="14.75" customWidth="1"/>
    <col min="7" max="7" width="10.625" customWidth="1"/>
  </cols>
  <sheetData>
    <row r="1" spans="1:19">
      <c r="A1" s="51" t="s">
        <v>761</v>
      </c>
    </row>
    <row r="2" spans="1:19" ht="28.5" customHeight="1">
      <c r="A2" s="1080" t="s">
        <v>102</v>
      </c>
      <c r="B2" s="1080"/>
      <c r="C2" s="1080"/>
      <c r="D2" s="1080"/>
      <c r="E2" s="1080"/>
      <c r="F2" s="1080"/>
      <c r="G2" s="1080"/>
      <c r="H2" s="1080"/>
      <c r="I2" s="4"/>
      <c r="J2" s="4"/>
      <c r="K2" s="4"/>
      <c r="L2" s="4"/>
      <c r="M2" s="4"/>
      <c r="N2" s="4"/>
      <c r="O2" s="4"/>
      <c r="P2" s="4"/>
      <c r="Q2" s="4"/>
      <c r="R2" s="4"/>
      <c r="S2" s="4"/>
    </row>
    <row r="3" spans="1:19" ht="25.5" customHeight="1">
      <c r="A3" s="4"/>
      <c r="B3" s="4"/>
      <c r="C3" s="4"/>
      <c r="D3" s="4"/>
      <c r="E3" s="4"/>
      <c r="F3" s="4"/>
      <c r="G3" s="4"/>
      <c r="H3" s="4"/>
      <c r="I3" s="4"/>
      <c r="J3" s="4"/>
      <c r="K3" s="4"/>
      <c r="L3" s="4"/>
      <c r="M3" s="4"/>
      <c r="N3" s="4"/>
      <c r="O3" s="4"/>
      <c r="P3" s="4"/>
      <c r="Q3" s="4"/>
      <c r="R3" s="4"/>
      <c r="S3" s="4"/>
    </row>
    <row r="4" spans="1:19" ht="25.5" customHeight="1">
      <c r="A4" s="1081">
        <f>'21号（報告鏡）'!$R$9</f>
        <v>0</v>
      </c>
      <c r="B4" s="1081"/>
      <c r="C4" s="4" t="s">
        <v>126</v>
      </c>
      <c r="D4" s="4">
        <f>'参考８号（委託見積書）'!G21</f>
        <v>0</v>
      </c>
      <c r="E4" s="4" t="s">
        <v>127</v>
      </c>
      <c r="F4" s="4"/>
      <c r="G4" s="4"/>
      <c r="H4" s="4"/>
      <c r="I4" s="4"/>
      <c r="J4" s="4"/>
      <c r="K4" s="4"/>
      <c r="L4" s="4"/>
      <c r="M4" s="4"/>
      <c r="N4" s="4"/>
      <c r="O4" s="4"/>
      <c r="P4" s="4"/>
      <c r="Q4" s="4"/>
      <c r="R4" s="4"/>
      <c r="S4" s="4"/>
    </row>
    <row r="5" spans="1:19" ht="25.5" customHeight="1">
      <c r="A5" s="4" t="s">
        <v>128</v>
      </c>
      <c r="B5" s="4"/>
      <c r="C5" s="4"/>
      <c r="D5" s="4"/>
      <c r="E5" s="4"/>
      <c r="F5" s="4"/>
      <c r="G5" s="4"/>
      <c r="H5" s="4"/>
      <c r="I5" s="4"/>
      <c r="J5" s="4"/>
      <c r="K5" s="4"/>
      <c r="L5" s="4"/>
      <c r="M5" s="4"/>
      <c r="N5" s="4"/>
      <c r="O5" s="4"/>
      <c r="P5" s="4"/>
      <c r="Q5" s="4"/>
      <c r="R5" s="4"/>
      <c r="S5" s="4"/>
    </row>
    <row r="6" spans="1:19" ht="21" customHeight="1">
      <c r="A6" s="4"/>
      <c r="B6" s="4"/>
      <c r="C6" s="4"/>
      <c r="D6" s="4"/>
      <c r="E6" s="4"/>
      <c r="F6" s="4"/>
      <c r="G6" s="4"/>
      <c r="H6" s="4"/>
      <c r="I6" s="4"/>
      <c r="J6" s="4"/>
      <c r="K6" s="4"/>
      <c r="L6" s="4"/>
      <c r="M6" s="4"/>
      <c r="N6" s="4"/>
      <c r="O6" s="4"/>
      <c r="P6" s="4"/>
      <c r="Q6" s="4"/>
      <c r="R6" s="4"/>
      <c r="S6" s="4"/>
    </row>
    <row r="7" spans="1:19" ht="25.5" customHeight="1">
      <c r="A7" s="4" t="s">
        <v>103</v>
      </c>
      <c r="B7" s="4"/>
      <c r="C7" s="4"/>
      <c r="D7" s="4"/>
      <c r="E7" s="4"/>
      <c r="F7" s="4"/>
      <c r="G7" s="4"/>
      <c r="H7" s="4"/>
      <c r="I7" s="4"/>
      <c r="J7" s="4"/>
      <c r="K7" s="4"/>
      <c r="L7" s="4"/>
      <c r="M7" s="4"/>
      <c r="N7" s="4"/>
      <c r="O7" s="4"/>
      <c r="P7" s="4"/>
      <c r="Q7" s="4"/>
      <c r="R7" s="4"/>
      <c r="S7" s="4"/>
    </row>
    <row r="8" spans="1:19" ht="25.5" customHeight="1">
      <c r="A8" s="4" t="s">
        <v>129</v>
      </c>
      <c r="B8" s="4">
        <f>'参考８号（委託見積書）'!F6</f>
        <v>0</v>
      </c>
      <c r="C8" s="4" t="s">
        <v>130</v>
      </c>
      <c r="D8" s="4"/>
      <c r="E8" s="4"/>
      <c r="F8" s="4"/>
      <c r="G8" s="4"/>
      <c r="H8" s="4"/>
      <c r="I8" s="4"/>
      <c r="J8" s="4"/>
      <c r="K8" s="4"/>
      <c r="L8" s="4"/>
      <c r="M8" s="4"/>
      <c r="N8" s="4"/>
      <c r="O8" s="4"/>
      <c r="P8" s="4"/>
      <c r="Q8" s="4"/>
      <c r="R8" s="4"/>
      <c r="S8" s="4"/>
    </row>
    <row r="9" spans="1:19" ht="25.5" customHeight="1">
      <c r="A9" s="14" t="s">
        <v>131</v>
      </c>
      <c r="B9" s="1078">
        <f>'参考８号（委託見積書）'!F8</f>
        <v>0</v>
      </c>
      <c r="C9" s="1078"/>
      <c r="D9" s="1078"/>
      <c r="E9" s="1078"/>
      <c r="F9" s="1078"/>
      <c r="G9" s="4"/>
      <c r="H9" s="4"/>
      <c r="I9" s="4"/>
      <c r="J9" s="4"/>
      <c r="K9" s="4"/>
      <c r="L9" s="4"/>
      <c r="M9" s="4"/>
      <c r="N9" s="4"/>
      <c r="O9" s="4"/>
      <c r="P9" s="4"/>
      <c r="Q9" s="4"/>
      <c r="R9" s="4"/>
      <c r="S9" s="4"/>
    </row>
    <row r="10" spans="1:19" ht="25.5" customHeight="1">
      <c r="A10" s="14" t="s">
        <v>132</v>
      </c>
      <c r="B10" s="1078"/>
      <c r="C10" s="1078"/>
      <c r="D10" s="1078"/>
      <c r="E10" s="1078"/>
      <c r="F10" s="1078"/>
      <c r="G10" s="4"/>
      <c r="H10" s="4"/>
      <c r="I10" s="4"/>
      <c r="J10" s="4"/>
      <c r="K10" s="4"/>
      <c r="L10" s="4"/>
      <c r="M10" s="4"/>
      <c r="N10" s="4"/>
      <c r="O10" s="4"/>
      <c r="P10" s="4"/>
      <c r="Q10" s="4"/>
      <c r="R10" s="4"/>
      <c r="S10" s="4"/>
    </row>
    <row r="11" spans="1:19" ht="25.5" customHeight="1">
      <c r="A11" s="1079" t="s">
        <v>104</v>
      </c>
      <c r="B11" s="1079"/>
      <c r="C11" s="1079"/>
      <c r="D11" s="1079"/>
      <c r="E11" s="1079"/>
      <c r="F11" s="1079"/>
      <c r="G11" s="1079"/>
      <c r="H11" s="15"/>
      <c r="I11" s="4"/>
      <c r="J11" s="4"/>
      <c r="K11" s="4"/>
      <c r="L11" s="4"/>
      <c r="M11" s="4"/>
      <c r="N11" s="4"/>
      <c r="O11" s="4"/>
      <c r="P11" s="4"/>
      <c r="Q11" s="4"/>
      <c r="R11" s="4"/>
      <c r="S11" s="4"/>
    </row>
    <row r="12" spans="1:19" ht="25.5" customHeight="1">
      <c r="A12" s="1079"/>
      <c r="B12" s="1079"/>
      <c r="C12" s="1079"/>
      <c r="D12" s="1079"/>
      <c r="E12" s="1079"/>
      <c r="F12" s="1079"/>
      <c r="G12" s="1079"/>
      <c r="H12" s="15"/>
      <c r="I12" s="4"/>
      <c r="J12" s="4"/>
      <c r="K12" s="4"/>
      <c r="L12" s="4"/>
      <c r="M12" s="4"/>
      <c r="N12" s="4"/>
      <c r="O12" s="4"/>
      <c r="P12" s="4"/>
      <c r="Q12" s="4"/>
      <c r="R12" s="4"/>
      <c r="S12" s="4"/>
    </row>
    <row r="13" spans="1:19" ht="25.5" customHeight="1">
      <c r="A13" s="4" t="s">
        <v>105</v>
      </c>
      <c r="B13" s="4"/>
      <c r="C13" s="4"/>
      <c r="D13" s="4"/>
      <c r="E13" s="4"/>
      <c r="F13" s="4"/>
      <c r="G13" s="4"/>
      <c r="H13" s="4"/>
      <c r="I13" s="4"/>
      <c r="J13" s="4"/>
      <c r="K13" s="4"/>
      <c r="L13" s="4"/>
      <c r="M13" s="4"/>
      <c r="N13" s="4"/>
      <c r="O13" s="4"/>
      <c r="P13" s="4"/>
      <c r="Q13" s="4"/>
      <c r="R13" s="4"/>
      <c r="S13" s="4"/>
    </row>
    <row r="14" spans="1:19" ht="25.5" customHeight="1">
      <c r="A14" s="4" t="s">
        <v>106</v>
      </c>
      <c r="B14" s="4"/>
      <c r="C14" s="4"/>
      <c r="D14" s="4"/>
      <c r="E14" s="4"/>
      <c r="F14" s="4"/>
      <c r="G14" s="4"/>
      <c r="H14" s="4"/>
      <c r="I14" s="4"/>
      <c r="J14" s="4"/>
      <c r="K14" s="4"/>
      <c r="L14" s="4"/>
      <c r="M14" s="4"/>
      <c r="N14" s="4"/>
      <c r="O14" s="4"/>
      <c r="P14" s="4"/>
      <c r="Q14" s="4"/>
      <c r="R14" s="4"/>
      <c r="S14" s="4"/>
    </row>
    <row r="15" spans="1:19" ht="25.5" customHeight="1">
      <c r="A15" s="4"/>
      <c r="B15" s="4"/>
      <c r="C15" s="4"/>
      <c r="D15" s="4"/>
      <c r="E15" s="4"/>
      <c r="F15" s="4"/>
      <c r="G15" s="4"/>
      <c r="H15" s="4"/>
      <c r="I15" s="4"/>
      <c r="J15" s="4"/>
      <c r="K15" s="4"/>
      <c r="L15" s="4"/>
      <c r="M15" s="4"/>
      <c r="N15" s="4"/>
      <c r="O15" s="4"/>
      <c r="P15" s="4"/>
      <c r="Q15" s="4"/>
      <c r="R15" s="4"/>
      <c r="S15" s="4"/>
    </row>
    <row r="16" spans="1:19" ht="25.5" customHeight="1">
      <c r="A16" s="4" t="s">
        <v>107</v>
      </c>
      <c r="B16" s="4"/>
      <c r="C16" s="4"/>
      <c r="D16" s="4"/>
      <c r="E16" s="4"/>
      <c r="F16" s="4"/>
      <c r="G16" s="4"/>
      <c r="H16" s="4"/>
      <c r="I16" s="4"/>
      <c r="J16" s="4"/>
      <c r="K16" s="4"/>
      <c r="L16" s="4"/>
      <c r="M16" s="4"/>
      <c r="N16" s="4"/>
      <c r="O16" s="4"/>
      <c r="P16" s="4"/>
      <c r="Q16" s="4"/>
      <c r="R16" s="4"/>
      <c r="S16" s="4"/>
    </row>
    <row r="17" spans="1:19" ht="25.5" customHeight="1">
      <c r="A17" s="4" t="s">
        <v>133</v>
      </c>
      <c r="B17" s="4"/>
      <c r="C17" s="4"/>
      <c r="D17" s="355">
        <v>15000</v>
      </c>
      <c r="E17" s="4" t="s">
        <v>134</v>
      </c>
      <c r="F17" s="4"/>
      <c r="G17" s="4"/>
      <c r="H17" s="4"/>
      <c r="I17" s="4"/>
      <c r="J17" s="4"/>
      <c r="K17" s="4"/>
      <c r="L17" s="4"/>
      <c r="M17" s="4"/>
      <c r="N17" s="4"/>
      <c r="O17" s="4"/>
      <c r="P17" s="4"/>
      <c r="Q17" s="4"/>
      <c r="R17" s="4"/>
      <c r="S17" s="4"/>
    </row>
    <row r="18" spans="1:19" ht="25.5" customHeight="1">
      <c r="A18" s="4" t="s">
        <v>135</v>
      </c>
      <c r="B18" s="4"/>
      <c r="C18" s="4"/>
      <c r="D18" s="4"/>
      <c r="E18" s="4"/>
      <c r="F18" s="4"/>
      <c r="G18" s="4"/>
      <c r="H18" s="4"/>
      <c r="I18" s="4"/>
      <c r="J18" s="4"/>
      <c r="K18" s="4"/>
      <c r="L18" s="4"/>
      <c r="M18" s="4"/>
      <c r="N18" s="4"/>
      <c r="O18" s="4"/>
      <c r="P18" s="4"/>
      <c r="Q18" s="4"/>
      <c r="R18" s="4"/>
      <c r="S18" s="4"/>
    </row>
    <row r="19" spans="1:19" ht="25.5" customHeight="1">
      <c r="A19" s="1079" t="s">
        <v>143</v>
      </c>
      <c r="B19" s="1079"/>
      <c r="C19" s="1079"/>
      <c r="D19" s="1079"/>
      <c r="E19" s="1079"/>
      <c r="F19" s="1079"/>
      <c r="G19" s="1079"/>
      <c r="H19" s="4"/>
      <c r="I19" s="4"/>
      <c r="J19" s="4"/>
      <c r="K19" s="4"/>
      <c r="L19" s="4"/>
      <c r="M19" s="4"/>
      <c r="N19" s="4"/>
      <c r="O19" s="4"/>
      <c r="P19" s="4"/>
      <c r="Q19" s="4"/>
      <c r="R19" s="4"/>
      <c r="S19" s="4"/>
    </row>
    <row r="20" spans="1:19" ht="25.5" customHeight="1">
      <c r="A20" s="1079"/>
      <c r="B20" s="1079"/>
      <c r="C20" s="1079"/>
      <c r="D20" s="1079"/>
      <c r="E20" s="1079"/>
      <c r="F20" s="1079"/>
      <c r="G20" s="1079"/>
      <c r="H20" s="4"/>
      <c r="I20" s="4"/>
      <c r="J20" s="4"/>
      <c r="K20" s="4"/>
      <c r="L20" s="4"/>
      <c r="M20" s="4"/>
      <c r="N20" s="4"/>
      <c r="O20" s="4"/>
      <c r="P20" s="4"/>
      <c r="Q20" s="4"/>
      <c r="R20" s="4"/>
      <c r="S20" s="4"/>
    </row>
    <row r="21" spans="1:19" ht="18" customHeight="1">
      <c r="A21" s="4"/>
      <c r="B21" s="4"/>
      <c r="C21" s="4"/>
      <c r="D21" s="4"/>
      <c r="E21" s="4"/>
      <c r="F21" s="4"/>
      <c r="G21" s="4"/>
      <c r="H21" s="4"/>
      <c r="I21" s="4"/>
      <c r="J21" s="4"/>
      <c r="K21" s="4"/>
      <c r="L21" s="4"/>
      <c r="M21" s="4"/>
      <c r="N21" s="4"/>
      <c r="O21" s="4"/>
      <c r="P21" s="4"/>
      <c r="Q21" s="4"/>
      <c r="R21" s="4"/>
      <c r="S21" s="4"/>
    </row>
    <row r="22" spans="1:19" ht="25.5" customHeight="1">
      <c r="A22" s="4" t="s">
        <v>108</v>
      </c>
      <c r="B22" s="4"/>
      <c r="C22" s="4"/>
      <c r="D22" s="4"/>
      <c r="E22" s="4"/>
      <c r="F22" s="4"/>
      <c r="G22" s="4"/>
      <c r="H22" s="4"/>
      <c r="I22" s="4"/>
      <c r="J22" s="4"/>
      <c r="K22" s="4"/>
      <c r="L22" s="4"/>
      <c r="M22" s="4"/>
      <c r="N22" s="4"/>
      <c r="O22" s="4"/>
      <c r="P22" s="4"/>
      <c r="Q22" s="4"/>
      <c r="R22" s="4"/>
      <c r="S22" s="4"/>
    </row>
    <row r="23" spans="1:19" ht="25.5" customHeight="1">
      <c r="A23" s="1079" t="s">
        <v>109</v>
      </c>
      <c r="B23" s="1079"/>
      <c r="C23" s="1079"/>
      <c r="D23" s="1079"/>
      <c r="E23" s="1079"/>
      <c r="F23" s="1079"/>
      <c r="G23" s="1079"/>
      <c r="H23" s="4"/>
      <c r="I23" s="4"/>
      <c r="J23" s="4"/>
      <c r="K23" s="4"/>
      <c r="L23" s="4"/>
      <c r="M23" s="4"/>
      <c r="N23" s="4"/>
      <c r="O23" s="4"/>
      <c r="P23" s="4"/>
      <c r="Q23" s="4"/>
      <c r="R23" s="4"/>
      <c r="S23" s="4"/>
    </row>
    <row r="24" spans="1:19" ht="25.5" customHeight="1">
      <c r="A24" s="1079"/>
      <c r="B24" s="1079"/>
      <c r="C24" s="1079"/>
      <c r="D24" s="1079"/>
      <c r="E24" s="1079"/>
      <c r="F24" s="1079"/>
      <c r="G24" s="1079"/>
      <c r="H24" s="4"/>
      <c r="I24" s="4"/>
      <c r="J24" s="4"/>
      <c r="K24" s="4"/>
      <c r="L24" s="4"/>
      <c r="M24" s="4"/>
      <c r="N24" s="4"/>
      <c r="O24" s="4"/>
      <c r="P24" s="4"/>
      <c r="Q24" s="4"/>
      <c r="R24" s="4"/>
      <c r="S24" s="4"/>
    </row>
    <row r="25" spans="1:19" ht="25.5" customHeight="1">
      <c r="A25" s="1079"/>
      <c r="B25" s="1079"/>
      <c r="C25" s="1079"/>
      <c r="D25" s="1079"/>
      <c r="E25" s="1079"/>
      <c r="F25" s="1079"/>
      <c r="G25" s="1079"/>
      <c r="H25" s="4"/>
      <c r="I25" s="4"/>
      <c r="J25" s="4"/>
      <c r="K25" s="4"/>
      <c r="L25" s="4"/>
      <c r="M25" s="4"/>
      <c r="N25" s="4"/>
      <c r="O25" s="4"/>
      <c r="P25" s="4"/>
      <c r="Q25" s="4"/>
      <c r="R25" s="4"/>
      <c r="S25" s="4"/>
    </row>
    <row r="26" spans="1:19" ht="20.25" customHeight="1">
      <c r="A26" s="4"/>
      <c r="B26" s="4"/>
      <c r="C26" s="4"/>
      <c r="D26" s="4"/>
      <c r="E26" s="4"/>
      <c r="F26" s="4"/>
      <c r="G26" s="4"/>
      <c r="H26" s="4"/>
      <c r="I26" s="4"/>
      <c r="J26" s="4"/>
      <c r="K26" s="4"/>
      <c r="L26" s="4"/>
      <c r="M26" s="4"/>
      <c r="N26" s="4"/>
      <c r="O26" s="4"/>
      <c r="P26" s="4"/>
      <c r="Q26" s="4"/>
      <c r="R26" s="4"/>
      <c r="S26" s="4"/>
    </row>
    <row r="27" spans="1:19" ht="25.5" customHeight="1">
      <c r="A27" s="4" t="s">
        <v>110</v>
      </c>
      <c r="B27" s="4"/>
      <c r="C27" s="4"/>
      <c r="D27" s="4"/>
      <c r="E27" s="4"/>
      <c r="F27" s="4"/>
      <c r="G27" s="4"/>
      <c r="H27" s="4"/>
      <c r="I27" s="4"/>
      <c r="J27" s="4"/>
      <c r="K27" s="4"/>
      <c r="L27" s="4"/>
      <c r="M27" s="4"/>
      <c r="N27" s="4"/>
      <c r="O27" s="4"/>
      <c r="P27" s="4"/>
      <c r="Q27" s="4"/>
      <c r="R27" s="4"/>
      <c r="S27" s="4"/>
    </row>
    <row r="28" spans="1:19" ht="25.5" customHeight="1">
      <c r="A28" s="1079" t="s">
        <v>111</v>
      </c>
      <c r="B28" s="1079"/>
      <c r="C28" s="1079"/>
      <c r="D28" s="1079"/>
      <c r="E28" s="1079"/>
      <c r="F28" s="1079"/>
      <c r="G28" s="1079"/>
      <c r="H28" s="4"/>
      <c r="I28" s="4"/>
      <c r="J28" s="4"/>
      <c r="K28" s="4"/>
      <c r="L28" s="4"/>
      <c r="M28" s="4"/>
      <c r="N28" s="4"/>
      <c r="O28" s="4"/>
      <c r="P28" s="4"/>
      <c r="Q28" s="4"/>
      <c r="R28" s="4"/>
      <c r="S28" s="4"/>
    </row>
    <row r="29" spans="1:19" ht="25.5" customHeight="1">
      <c r="A29" s="1079"/>
      <c r="B29" s="1079"/>
      <c r="C29" s="1079"/>
      <c r="D29" s="1079"/>
      <c r="E29" s="1079"/>
      <c r="F29" s="1079"/>
      <c r="G29" s="1079"/>
      <c r="H29" s="4"/>
      <c r="I29" s="4"/>
      <c r="J29" s="4"/>
      <c r="K29" s="4"/>
      <c r="L29" s="4"/>
      <c r="M29" s="4"/>
      <c r="N29" s="4"/>
      <c r="O29" s="4"/>
      <c r="P29" s="4"/>
      <c r="Q29" s="4"/>
      <c r="R29" s="4"/>
      <c r="S29" s="4"/>
    </row>
    <row r="30" spans="1:19" ht="25.5" customHeight="1">
      <c r="A30" s="1079"/>
      <c r="B30" s="1079"/>
      <c r="C30" s="1079"/>
      <c r="D30" s="1079"/>
      <c r="E30" s="1079"/>
      <c r="F30" s="1079"/>
      <c r="G30" s="1079"/>
      <c r="H30" s="4"/>
      <c r="I30" s="4"/>
      <c r="J30" s="4"/>
      <c r="K30" s="4"/>
      <c r="L30" s="4"/>
      <c r="M30" s="4"/>
      <c r="N30" s="4"/>
      <c r="O30" s="4"/>
      <c r="P30" s="4"/>
      <c r="Q30" s="4"/>
      <c r="R30" s="4"/>
      <c r="S30" s="4"/>
    </row>
    <row r="31" spans="1:19" ht="25.5" customHeight="1">
      <c r="A31" s="4" t="s">
        <v>112</v>
      </c>
      <c r="B31" s="4"/>
      <c r="C31" s="4"/>
      <c r="D31" s="4"/>
      <c r="E31" s="4"/>
      <c r="F31" s="4"/>
      <c r="G31" s="4"/>
      <c r="H31" s="4"/>
      <c r="I31" s="4"/>
      <c r="J31" s="4"/>
      <c r="K31" s="4"/>
      <c r="L31" s="4"/>
      <c r="M31" s="4"/>
      <c r="N31" s="4"/>
      <c r="O31" s="4"/>
      <c r="P31" s="4"/>
      <c r="Q31" s="4"/>
      <c r="R31" s="4"/>
      <c r="S31" s="4"/>
    </row>
    <row r="32" spans="1:19" ht="25.5" customHeight="1">
      <c r="A32" s="1079" t="s">
        <v>113</v>
      </c>
      <c r="B32" s="1079"/>
      <c r="C32" s="1079"/>
      <c r="D32" s="1079"/>
      <c r="E32" s="1079"/>
      <c r="F32" s="1079"/>
      <c r="G32" s="1079"/>
      <c r="H32" s="4"/>
      <c r="I32" s="4"/>
      <c r="J32" s="4"/>
      <c r="K32" s="4"/>
      <c r="L32" s="4"/>
      <c r="M32" s="4"/>
      <c r="N32" s="4"/>
      <c r="O32" s="4"/>
      <c r="P32" s="4"/>
      <c r="Q32" s="4"/>
      <c r="R32" s="4"/>
      <c r="S32" s="4"/>
    </row>
    <row r="33" spans="1:19" ht="25.5" customHeight="1">
      <c r="A33" s="1079"/>
      <c r="B33" s="1079"/>
      <c r="C33" s="1079"/>
      <c r="D33" s="1079"/>
      <c r="E33" s="1079"/>
      <c r="F33" s="1079"/>
      <c r="G33" s="1079"/>
      <c r="H33" s="4"/>
      <c r="I33" s="4"/>
      <c r="J33" s="4"/>
      <c r="K33" s="4"/>
      <c r="L33" s="4"/>
      <c r="M33" s="4"/>
      <c r="N33" s="4"/>
      <c r="O33" s="4"/>
      <c r="P33" s="4"/>
      <c r="Q33" s="4"/>
      <c r="R33" s="4"/>
      <c r="S33" s="4"/>
    </row>
    <row r="34" spans="1:19" ht="25.5" customHeight="1">
      <c r="A34" s="4"/>
      <c r="B34" s="4"/>
      <c r="C34" s="4"/>
      <c r="D34" s="4"/>
      <c r="E34" s="4"/>
      <c r="F34" s="4"/>
      <c r="G34" s="4"/>
      <c r="H34" s="4"/>
      <c r="I34" s="4"/>
      <c r="J34" s="4"/>
      <c r="K34" s="4"/>
      <c r="L34" s="4"/>
      <c r="M34" s="4"/>
      <c r="N34" s="4"/>
      <c r="O34" s="4"/>
      <c r="P34" s="4"/>
      <c r="Q34" s="4"/>
      <c r="R34" s="4"/>
      <c r="S34" s="4"/>
    </row>
    <row r="35" spans="1:19" ht="25.5" customHeight="1">
      <c r="A35" s="4" t="s">
        <v>114</v>
      </c>
      <c r="B35" s="4"/>
      <c r="C35" s="4"/>
      <c r="D35" s="4"/>
      <c r="E35" s="4"/>
      <c r="F35" s="4"/>
      <c r="G35" s="4"/>
      <c r="H35" s="4"/>
      <c r="I35" s="4"/>
      <c r="J35" s="4"/>
      <c r="K35" s="4"/>
      <c r="L35" s="4"/>
      <c r="M35" s="4"/>
      <c r="N35" s="4"/>
      <c r="O35" s="4"/>
      <c r="P35" s="4"/>
      <c r="Q35" s="4"/>
      <c r="R35" s="4"/>
      <c r="S35" s="4"/>
    </row>
    <row r="36" spans="1:19" ht="25.5" customHeight="1">
      <c r="A36" s="1079" t="s">
        <v>115</v>
      </c>
      <c r="B36" s="1079"/>
      <c r="C36" s="1079"/>
      <c r="D36" s="1079"/>
      <c r="E36" s="1079"/>
      <c r="F36" s="1079"/>
      <c r="G36" s="1079"/>
      <c r="H36" s="4"/>
      <c r="I36" s="4"/>
      <c r="J36" s="4"/>
      <c r="K36" s="4"/>
      <c r="L36" s="4"/>
      <c r="M36" s="4"/>
      <c r="N36" s="4"/>
      <c r="O36" s="4"/>
      <c r="P36" s="4"/>
      <c r="Q36" s="4"/>
      <c r="R36" s="4"/>
      <c r="S36" s="4"/>
    </row>
    <row r="37" spans="1:19" ht="25.5" customHeight="1">
      <c r="A37" s="1079"/>
      <c r="B37" s="1079"/>
      <c r="C37" s="1079"/>
      <c r="D37" s="1079"/>
      <c r="E37" s="1079"/>
      <c r="F37" s="1079"/>
      <c r="G37" s="1079"/>
      <c r="H37" s="4"/>
      <c r="I37" s="4"/>
      <c r="J37" s="4"/>
      <c r="K37" s="4"/>
      <c r="L37" s="4"/>
      <c r="M37" s="4"/>
      <c r="N37" s="4"/>
      <c r="O37" s="4"/>
      <c r="P37" s="4"/>
      <c r="Q37" s="4"/>
      <c r="R37" s="4"/>
      <c r="S37" s="4"/>
    </row>
    <row r="38" spans="1:19" ht="25.5" customHeight="1">
      <c r="A38" s="4"/>
      <c r="B38" s="4"/>
      <c r="C38" s="4"/>
      <c r="D38" s="4"/>
      <c r="E38" s="4"/>
      <c r="F38" s="4"/>
      <c r="G38" s="4"/>
      <c r="H38" s="4"/>
      <c r="I38" s="4"/>
      <c r="J38" s="4"/>
      <c r="K38" s="4"/>
      <c r="L38" s="4"/>
      <c r="M38" s="4"/>
      <c r="N38" s="4"/>
      <c r="O38" s="4"/>
      <c r="P38" s="4"/>
      <c r="Q38" s="4"/>
      <c r="R38" s="4"/>
      <c r="S38" s="4"/>
    </row>
    <row r="39" spans="1:19" ht="25.5" customHeight="1">
      <c r="A39" s="4" t="s">
        <v>116</v>
      </c>
      <c r="B39" s="4"/>
      <c r="C39" s="4"/>
      <c r="D39" s="4"/>
      <c r="E39" s="4"/>
      <c r="F39" s="4"/>
      <c r="G39" s="4"/>
      <c r="H39" s="4"/>
      <c r="I39" s="4"/>
      <c r="J39" s="4"/>
      <c r="K39" s="4"/>
      <c r="L39" s="4"/>
      <c r="M39" s="4"/>
      <c r="N39" s="4"/>
      <c r="O39" s="4"/>
      <c r="P39" s="4"/>
      <c r="Q39" s="4"/>
      <c r="R39" s="4"/>
      <c r="S39" s="4"/>
    </row>
    <row r="40" spans="1:19" ht="25.5" customHeight="1">
      <c r="A40" s="1079" t="s">
        <v>117</v>
      </c>
      <c r="B40" s="1079"/>
      <c r="C40" s="1079"/>
      <c r="D40" s="1079"/>
      <c r="E40" s="1079"/>
      <c r="F40" s="1079"/>
      <c r="G40" s="1079"/>
      <c r="H40" s="4"/>
      <c r="I40" s="4"/>
      <c r="J40" s="4"/>
      <c r="K40" s="4"/>
      <c r="L40" s="4"/>
      <c r="M40" s="4"/>
      <c r="N40" s="4"/>
      <c r="O40" s="4"/>
      <c r="P40" s="4"/>
      <c r="Q40" s="4"/>
      <c r="R40" s="4"/>
      <c r="S40" s="4"/>
    </row>
    <row r="41" spans="1:19" ht="25.5" customHeight="1">
      <c r="A41" s="1079"/>
      <c r="B41" s="1079"/>
      <c r="C41" s="1079"/>
      <c r="D41" s="1079"/>
      <c r="E41" s="1079"/>
      <c r="F41" s="1079"/>
      <c r="G41" s="1079"/>
      <c r="H41" s="4"/>
      <c r="I41" s="4"/>
      <c r="J41" s="4"/>
      <c r="K41" s="4"/>
      <c r="L41" s="4"/>
      <c r="M41" s="4"/>
      <c r="N41" s="4"/>
      <c r="O41" s="4"/>
      <c r="P41" s="4"/>
      <c r="Q41" s="4"/>
      <c r="R41" s="4"/>
      <c r="S41" s="4"/>
    </row>
    <row r="42" spans="1:19" ht="25.5" customHeight="1">
      <c r="A42" s="4" t="s">
        <v>118</v>
      </c>
      <c r="B42" s="4"/>
      <c r="C42" s="4"/>
      <c r="D42" s="4"/>
      <c r="E42" s="4"/>
      <c r="F42" s="4"/>
      <c r="G42" s="4"/>
      <c r="H42" s="4"/>
      <c r="I42" s="4"/>
      <c r="J42" s="4"/>
      <c r="K42" s="4"/>
      <c r="L42" s="4"/>
      <c r="M42" s="4"/>
      <c r="N42" s="4"/>
      <c r="O42" s="4"/>
      <c r="P42" s="4"/>
      <c r="Q42" s="4"/>
      <c r="R42" s="4"/>
      <c r="S42" s="4"/>
    </row>
    <row r="43" spans="1:19" ht="25.5" customHeight="1">
      <c r="A43" s="4" t="s">
        <v>119</v>
      </c>
      <c r="B43" s="4"/>
      <c r="C43" s="4"/>
      <c r="D43" s="4"/>
      <c r="E43" s="4"/>
      <c r="F43" s="4"/>
      <c r="G43" s="4"/>
      <c r="H43" s="4"/>
      <c r="I43" s="4"/>
      <c r="J43" s="4"/>
      <c r="K43" s="4"/>
      <c r="L43" s="4"/>
      <c r="M43" s="4"/>
      <c r="N43" s="4"/>
      <c r="O43" s="4"/>
      <c r="P43" s="4"/>
      <c r="Q43" s="4"/>
      <c r="R43" s="4"/>
      <c r="S43" s="4"/>
    </row>
    <row r="44" spans="1:19" ht="25.5" customHeight="1">
      <c r="A44" s="4" t="s">
        <v>120</v>
      </c>
      <c r="B44" s="4"/>
      <c r="C44" s="4"/>
      <c r="D44" s="4"/>
      <c r="E44" s="4"/>
      <c r="F44" s="4"/>
      <c r="G44" s="4"/>
      <c r="H44" s="4"/>
      <c r="I44" s="4"/>
      <c r="J44" s="4"/>
      <c r="K44" s="4"/>
      <c r="L44" s="4"/>
      <c r="M44" s="4"/>
      <c r="N44" s="4"/>
      <c r="O44" s="4"/>
      <c r="P44" s="4"/>
      <c r="Q44" s="4"/>
      <c r="R44" s="4"/>
      <c r="S44" s="4"/>
    </row>
    <row r="45" spans="1:19" ht="25.5" customHeight="1">
      <c r="A45" s="4" t="s">
        <v>121</v>
      </c>
      <c r="B45" s="4"/>
      <c r="C45" s="4"/>
      <c r="D45" s="4"/>
      <c r="E45" s="4"/>
      <c r="F45" s="4"/>
      <c r="G45" s="4"/>
      <c r="H45" s="4"/>
      <c r="I45" s="4"/>
      <c r="J45" s="4"/>
      <c r="K45" s="4"/>
      <c r="L45" s="4"/>
      <c r="M45" s="4"/>
      <c r="N45" s="4"/>
      <c r="O45" s="4"/>
      <c r="P45" s="4"/>
      <c r="Q45" s="4"/>
      <c r="R45" s="4"/>
      <c r="S45" s="4"/>
    </row>
    <row r="46" spans="1:19" ht="25.5" customHeight="1">
      <c r="A46" s="4" t="s">
        <v>136</v>
      </c>
      <c r="B46" s="4"/>
      <c r="C46" s="4"/>
      <c r="D46" s="4"/>
      <c r="E46" s="4"/>
      <c r="F46" s="4"/>
      <c r="G46" s="4"/>
      <c r="H46" s="4"/>
      <c r="I46" s="4"/>
      <c r="J46" s="4"/>
      <c r="K46" s="4"/>
      <c r="L46" s="4"/>
      <c r="M46" s="4"/>
      <c r="N46" s="4"/>
      <c r="O46" s="4"/>
      <c r="P46" s="4"/>
      <c r="Q46" s="4"/>
      <c r="R46" s="4"/>
      <c r="S46" s="4"/>
    </row>
    <row r="47" spans="1:19" ht="25.5" customHeight="1">
      <c r="A47" s="4" t="s">
        <v>122</v>
      </c>
      <c r="B47" s="4"/>
      <c r="C47" s="4"/>
      <c r="D47" s="4"/>
      <c r="E47" s="4"/>
      <c r="F47" s="4"/>
      <c r="G47" s="4"/>
      <c r="H47" s="4"/>
      <c r="I47" s="4"/>
      <c r="J47" s="4"/>
      <c r="K47" s="4"/>
      <c r="L47" s="4"/>
      <c r="M47" s="4"/>
      <c r="N47" s="4"/>
      <c r="O47" s="4"/>
      <c r="P47" s="4"/>
      <c r="Q47" s="4"/>
      <c r="R47" s="4"/>
      <c r="S47" s="4"/>
    </row>
    <row r="48" spans="1:19" ht="25.5" customHeight="1">
      <c r="A48" s="4"/>
      <c r="B48" s="4"/>
      <c r="C48" s="4"/>
      <c r="D48" s="4"/>
      <c r="E48" s="4"/>
      <c r="F48" s="4"/>
      <c r="G48" s="4"/>
      <c r="H48" s="4"/>
      <c r="I48" s="4"/>
      <c r="J48" s="4"/>
      <c r="K48" s="4"/>
      <c r="L48" s="4"/>
      <c r="M48" s="4"/>
      <c r="N48" s="4"/>
      <c r="O48" s="4"/>
      <c r="P48" s="4"/>
      <c r="Q48" s="4"/>
      <c r="R48" s="4"/>
      <c r="S48" s="4"/>
    </row>
    <row r="49" spans="1:19" ht="25.5" customHeight="1">
      <c r="A49" s="4" t="s">
        <v>123</v>
      </c>
      <c r="B49" s="4"/>
      <c r="C49" s="4"/>
      <c r="D49" s="4"/>
      <c r="E49" s="4"/>
      <c r="F49" s="4"/>
      <c r="G49" s="4"/>
      <c r="H49" s="4"/>
      <c r="I49" s="4"/>
      <c r="J49" s="4"/>
      <c r="K49" s="4"/>
      <c r="L49" s="4"/>
      <c r="M49" s="4"/>
      <c r="N49" s="4"/>
      <c r="O49" s="4"/>
      <c r="P49" s="4"/>
      <c r="Q49" s="4"/>
      <c r="R49" s="4"/>
      <c r="S49" s="4"/>
    </row>
    <row r="50" spans="1:19" ht="25.5" customHeight="1">
      <c r="A50" s="1079" t="s">
        <v>182</v>
      </c>
      <c r="B50" s="1079"/>
      <c r="C50" s="1079"/>
      <c r="D50" s="1079"/>
      <c r="E50" s="1079"/>
      <c r="F50" s="1079"/>
      <c r="G50" s="1079"/>
      <c r="H50" s="4"/>
      <c r="I50" s="4"/>
      <c r="J50" s="4"/>
      <c r="K50" s="4"/>
      <c r="L50" s="4"/>
      <c r="M50" s="4"/>
      <c r="N50" s="4"/>
      <c r="O50" s="4"/>
      <c r="P50" s="4"/>
      <c r="Q50" s="4"/>
      <c r="R50" s="4"/>
      <c r="S50" s="4"/>
    </row>
    <row r="51" spans="1:19" ht="25.5" customHeight="1">
      <c r="A51" s="1079"/>
      <c r="B51" s="1079"/>
      <c r="C51" s="1079"/>
      <c r="D51" s="1079"/>
      <c r="E51" s="1079"/>
      <c r="F51" s="1079"/>
      <c r="G51" s="1079"/>
      <c r="H51" s="4"/>
      <c r="I51" s="4"/>
      <c r="J51" s="4"/>
      <c r="K51" s="4"/>
      <c r="L51" s="4"/>
      <c r="M51" s="4"/>
      <c r="N51" s="4"/>
      <c r="O51" s="4"/>
      <c r="P51" s="4"/>
      <c r="Q51" s="4"/>
      <c r="R51" s="4"/>
      <c r="S51" s="4"/>
    </row>
    <row r="52" spans="1:19" ht="25.5" customHeight="1">
      <c r="A52" s="4"/>
      <c r="B52" s="4"/>
      <c r="C52" s="4"/>
      <c r="D52" s="4"/>
      <c r="E52" s="4"/>
      <c r="F52" s="4"/>
      <c r="G52" s="4"/>
      <c r="H52" s="4"/>
      <c r="I52" s="4"/>
      <c r="J52" s="4"/>
      <c r="K52" s="4"/>
      <c r="L52" s="4"/>
      <c r="M52" s="4"/>
      <c r="N52" s="4"/>
      <c r="O52" s="4"/>
      <c r="P52" s="4"/>
      <c r="Q52" s="4"/>
      <c r="R52" s="4"/>
      <c r="S52" s="4"/>
    </row>
    <row r="53" spans="1:19" ht="25.5" customHeight="1">
      <c r="A53" s="4" t="s">
        <v>124</v>
      </c>
      <c r="B53" s="4"/>
      <c r="C53" s="4"/>
      <c r="D53" s="4"/>
      <c r="E53" s="4"/>
      <c r="F53" s="4"/>
      <c r="G53" s="4"/>
      <c r="H53" s="4"/>
      <c r="I53" s="4"/>
      <c r="J53" s="4"/>
      <c r="K53" s="4"/>
      <c r="L53" s="4"/>
      <c r="M53" s="4"/>
      <c r="N53" s="4"/>
      <c r="O53" s="4"/>
      <c r="P53" s="4"/>
      <c r="Q53" s="4"/>
      <c r="R53" s="4"/>
      <c r="S53" s="4"/>
    </row>
    <row r="54" spans="1:19" ht="22.5" customHeight="1">
      <c r="A54" s="1079" t="s">
        <v>125</v>
      </c>
      <c r="B54" s="1079"/>
      <c r="C54" s="1079"/>
      <c r="D54" s="1079"/>
      <c r="E54" s="1079"/>
      <c r="F54" s="1079"/>
      <c r="G54" s="1079"/>
      <c r="H54" s="4"/>
      <c r="I54" s="4"/>
      <c r="J54" s="4"/>
      <c r="K54" s="4"/>
      <c r="L54" s="4"/>
      <c r="M54" s="4"/>
      <c r="N54" s="4"/>
      <c r="O54" s="4"/>
      <c r="P54" s="4"/>
      <c r="Q54" s="4"/>
      <c r="R54" s="4"/>
      <c r="S54" s="4"/>
    </row>
    <row r="55" spans="1:19" ht="22.5" customHeight="1">
      <c r="A55" s="1079"/>
      <c r="B55" s="1079"/>
      <c r="C55" s="1079"/>
      <c r="D55" s="1079"/>
      <c r="E55" s="1079"/>
      <c r="F55" s="1079"/>
      <c r="G55" s="1079"/>
      <c r="H55" s="4"/>
      <c r="I55" s="4"/>
      <c r="J55" s="4"/>
      <c r="K55" s="4"/>
      <c r="L55" s="4"/>
      <c r="M55" s="4"/>
      <c r="N55" s="4"/>
      <c r="O55" s="4"/>
      <c r="P55" s="4"/>
      <c r="Q55" s="4"/>
      <c r="R55" s="4"/>
      <c r="S55" s="4"/>
    </row>
    <row r="56" spans="1:19" ht="25.5" customHeight="1">
      <c r="A56" s="4"/>
      <c r="B56" s="4"/>
      <c r="C56" s="4"/>
      <c r="D56" s="4"/>
      <c r="E56" s="4"/>
      <c r="F56" s="4"/>
      <c r="G56" s="4"/>
      <c r="H56" s="4"/>
      <c r="I56" s="4"/>
      <c r="J56" s="4"/>
      <c r="K56" s="4"/>
      <c r="L56" s="4"/>
      <c r="M56" s="4"/>
      <c r="N56" s="4"/>
      <c r="O56" s="4"/>
      <c r="P56" s="4"/>
      <c r="Q56" s="4"/>
      <c r="R56" s="4"/>
      <c r="S56" s="4"/>
    </row>
    <row r="57" spans="1:19" ht="25.5" customHeight="1">
      <c r="A57" s="4" t="s">
        <v>137</v>
      </c>
      <c r="B57" s="4"/>
      <c r="C57" s="4"/>
      <c r="D57" s="4"/>
      <c r="E57" s="4"/>
      <c r="F57" s="4"/>
      <c r="G57" s="4"/>
      <c r="H57" s="4"/>
      <c r="I57" s="4"/>
      <c r="J57" s="4"/>
      <c r="K57" s="4"/>
      <c r="L57" s="4"/>
      <c r="M57" s="4"/>
      <c r="N57" s="4"/>
      <c r="O57" s="4"/>
      <c r="P57" s="4"/>
      <c r="Q57" s="4"/>
      <c r="R57" s="4"/>
      <c r="S57" s="4"/>
    </row>
    <row r="58" spans="1:19" ht="25.5" customHeight="1">
      <c r="A58" s="4"/>
      <c r="B58" s="4"/>
      <c r="C58" s="4"/>
      <c r="D58" s="4"/>
      <c r="E58" s="4"/>
      <c r="F58" s="4"/>
      <c r="G58" s="4"/>
      <c r="H58" s="4"/>
      <c r="I58" s="4"/>
      <c r="J58" s="4"/>
      <c r="K58" s="4"/>
      <c r="L58" s="4"/>
      <c r="M58" s="4"/>
      <c r="N58" s="4"/>
      <c r="O58" s="4"/>
      <c r="P58" s="4"/>
      <c r="Q58" s="4"/>
      <c r="R58" s="4"/>
      <c r="S58" s="4"/>
    </row>
    <row r="59" spans="1:19" ht="25.5" customHeight="1">
      <c r="A59" s="4" t="s">
        <v>181</v>
      </c>
      <c r="B59" s="4"/>
      <c r="C59" s="4"/>
      <c r="D59" s="4"/>
      <c r="E59" s="4"/>
      <c r="F59" s="4"/>
      <c r="G59" s="4"/>
      <c r="H59" s="4"/>
      <c r="I59" s="4"/>
      <c r="J59" s="4"/>
      <c r="K59" s="4"/>
      <c r="L59" s="4"/>
      <c r="M59" s="4"/>
      <c r="N59" s="4"/>
      <c r="O59" s="4"/>
      <c r="P59" s="4"/>
      <c r="Q59" s="4"/>
      <c r="R59" s="4"/>
      <c r="S59" s="4"/>
    </row>
    <row r="60" spans="1:19" ht="25.5" customHeight="1">
      <c r="A60" s="4"/>
      <c r="B60" s="4" t="s">
        <v>141</v>
      </c>
      <c r="C60" s="4" t="s">
        <v>2</v>
      </c>
      <c r="D60" s="1078">
        <f>'21号（報告鏡）'!$R$9</f>
        <v>0</v>
      </c>
      <c r="E60" s="1078"/>
      <c r="F60" s="1078"/>
      <c r="G60" s="1078"/>
      <c r="H60" s="4"/>
      <c r="I60" s="4"/>
      <c r="J60" s="4"/>
      <c r="K60" s="4"/>
      <c r="L60" s="4"/>
      <c r="M60" s="4"/>
      <c r="N60" s="4"/>
      <c r="O60" s="4"/>
      <c r="P60" s="4"/>
      <c r="Q60" s="4"/>
      <c r="R60" s="4"/>
      <c r="S60" s="4"/>
    </row>
    <row r="61" spans="1:19" ht="25.5" customHeight="1">
      <c r="A61" s="4"/>
      <c r="C61" s="4" t="s">
        <v>139</v>
      </c>
      <c r="D61" s="356"/>
      <c r="E61" s="4"/>
      <c r="F61" s="4"/>
      <c r="G61" s="4"/>
      <c r="H61" s="4"/>
      <c r="I61" s="4"/>
      <c r="J61" s="4"/>
      <c r="K61" s="4"/>
      <c r="L61" s="4"/>
      <c r="M61" s="4"/>
      <c r="N61" s="4"/>
      <c r="O61" s="4"/>
      <c r="P61" s="4"/>
      <c r="Q61" s="4"/>
      <c r="R61" s="4"/>
      <c r="S61" s="4"/>
    </row>
    <row r="62" spans="1:19" ht="25.5" customHeight="1">
      <c r="A62" s="4"/>
      <c r="B62" s="4"/>
      <c r="C62" s="4" t="s">
        <v>140</v>
      </c>
      <c r="D62" s="356"/>
      <c r="E62" s="4"/>
      <c r="F62" s="4"/>
      <c r="G62" s="4"/>
      <c r="H62" s="4"/>
      <c r="I62" s="4"/>
      <c r="J62" s="4"/>
      <c r="K62" s="4"/>
      <c r="L62" s="4"/>
      <c r="M62" s="4"/>
      <c r="N62" s="4"/>
      <c r="O62" s="4"/>
      <c r="P62" s="4"/>
      <c r="Q62" s="4"/>
      <c r="R62" s="4"/>
      <c r="S62" s="4"/>
    </row>
    <row r="63" spans="1:19" ht="25.5" customHeight="1">
      <c r="A63" s="4"/>
      <c r="B63" s="4" t="s">
        <v>142</v>
      </c>
      <c r="C63" s="4" t="s">
        <v>138</v>
      </c>
      <c r="D63" s="356"/>
      <c r="E63" s="4"/>
      <c r="F63" s="4"/>
      <c r="G63" s="4"/>
      <c r="H63" s="4"/>
      <c r="I63" s="4"/>
      <c r="J63" s="4"/>
      <c r="K63" s="4"/>
      <c r="L63" s="4"/>
      <c r="M63" s="4"/>
      <c r="N63" s="4"/>
      <c r="O63" s="4"/>
      <c r="P63" s="4"/>
      <c r="Q63" s="4"/>
      <c r="R63" s="4"/>
      <c r="S63" s="4"/>
    </row>
    <row r="64" spans="1:19" ht="25.5" customHeight="1">
      <c r="A64" s="4"/>
      <c r="B64" s="4"/>
      <c r="C64" s="4" t="s">
        <v>139</v>
      </c>
      <c r="D64" s="356"/>
      <c r="E64" s="4"/>
      <c r="F64" s="4"/>
      <c r="G64" s="4"/>
      <c r="H64" s="4"/>
      <c r="I64" s="4"/>
      <c r="J64" s="4"/>
      <c r="K64" s="4"/>
      <c r="L64" s="4"/>
      <c r="M64" s="4"/>
      <c r="N64" s="4"/>
      <c r="O64" s="4"/>
      <c r="P64" s="4"/>
      <c r="Q64" s="4"/>
      <c r="R64" s="4"/>
      <c r="S64" s="4"/>
    </row>
    <row r="65" spans="1:19" ht="28.5" customHeight="1">
      <c r="A65" s="4"/>
      <c r="B65" s="4"/>
      <c r="C65" s="4" t="s">
        <v>140</v>
      </c>
      <c r="D65" s="356"/>
      <c r="E65" s="4"/>
      <c r="F65" s="4"/>
      <c r="G65" s="4"/>
      <c r="H65" s="4"/>
      <c r="I65" s="4"/>
      <c r="J65" s="4"/>
      <c r="K65" s="4"/>
      <c r="L65" s="4"/>
      <c r="M65" s="4"/>
      <c r="N65" s="4"/>
      <c r="O65" s="4"/>
      <c r="P65" s="4"/>
      <c r="Q65" s="4"/>
      <c r="R65" s="4"/>
      <c r="S65" s="4"/>
    </row>
    <row r="66" spans="1:19" ht="28.5" customHeight="1">
      <c r="A66" s="4"/>
      <c r="B66" s="4"/>
      <c r="C66" s="4"/>
      <c r="D66" s="4"/>
      <c r="E66" s="4"/>
      <c r="F66" s="4"/>
      <c r="G66" s="4"/>
      <c r="H66" s="4"/>
      <c r="I66" s="4"/>
      <c r="J66" s="4"/>
      <c r="K66" s="4"/>
      <c r="L66" s="4"/>
      <c r="M66" s="4"/>
      <c r="N66" s="4"/>
      <c r="O66" s="4"/>
      <c r="P66" s="4"/>
      <c r="Q66" s="4"/>
      <c r="R66" s="4"/>
      <c r="S66" s="4"/>
    </row>
    <row r="67" spans="1:19" ht="28.5" customHeight="1">
      <c r="A67" s="4"/>
      <c r="B67" s="4"/>
      <c r="C67" s="4"/>
      <c r="D67" s="4"/>
      <c r="E67" s="4"/>
      <c r="F67" s="4"/>
      <c r="G67" s="4"/>
      <c r="H67" s="4"/>
      <c r="I67" s="4"/>
      <c r="J67" s="4"/>
      <c r="K67" s="4"/>
      <c r="L67" s="4"/>
      <c r="M67" s="4"/>
      <c r="N67" s="4"/>
      <c r="O67" s="4"/>
      <c r="P67" s="4"/>
      <c r="Q67" s="4"/>
      <c r="R67" s="4"/>
      <c r="S67" s="4"/>
    </row>
    <row r="68" spans="1:19" ht="28.5" customHeight="1">
      <c r="A68" s="4"/>
      <c r="B68" s="4"/>
      <c r="C68" s="4"/>
      <c r="D68" s="4"/>
      <c r="E68" s="4"/>
      <c r="F68" s="4"/>
      <c r="G68" s="4"/>
      <c r="H68" s="4"/>
      <c r="I68" s="4"/>
      <c r="J68" s="4"/>
      <c r="K68" s="4"/>
      <c r="L68" s="4"/>
      <c r="M68" s="4"/>
      <c r="N68" s="4"/>
      <c r="O68" s="4"/>
      <c r="P68" s="4"/>
      <c r="Q68" s="4"/>
      <c r="R68" s="4"/>
      <c r="S68" s="4"/>
    </row>
    <row r="69" spans="1:19" ht="28.5" customHeight="1">
      <c r="A69" s="4"/>
      <c r="B69" s="4"/>
      <c r="C69" s="4"/>
      <c r="D69" s="4"/>
      <c r="E69" s="4"/>
      <c r="F69" s="4"/>
      <c r="G69" s="4"/>
      <c r="H69" s="4"/>
      <c r="I69" s="4"/>
      <c r="J69" s="4"/>
      <c r="K69" s="4"/>
      <c r="L69" s="4"/>
      <c r="M69" s="4"/>
      <c r="N69" s="4"/>
      <c r="O69" s="4"/>
      <c r="P69" s="4"/>
      <c r="Q69" s="4"/>
      <c r="R69" s="4"/>
      <c r="S69" s="4"/>
    </row>
    <row r="70" spans="1:19" ht="28.5" customHeight="1"/>
    <row r="71" spans="1:19" ht="28.5" customHeight="1"/>
    <row r="72" spans="1:19" ht="28.5" customHeight="1"/>
    <row r="73" spans="1:19" ht="28.5" customHeight="1"/>
    <row r="74" spans="1:19" ht="28.5" customHeight="1"/>
    <row r="75" spans="1:19" ht="28.5" customHeight="1"/>
    <row r="76" spans="1:19" ht="28.5" customHeight="1"/>
  </sheetData>
  <mergeCells count="14">
    <mergeCell ref="A19:G20"/>
    <mergeCell ref="A2:H2"/>
    <mergeCell ref="A11:G12"/>
    <mergeCell ref="A23:G25"/>
    <mergeCell ref="A28:G30"/>
    <mergeCell ref="A4:B4"/>
    <mergeCell ref="B9:F9"/>
    <mergeCell ref="B10:F10"/>
    <mergeCell ref="D60:G60"/>
    <mergeCell ref="A32:G33"/>
    <mergeCell ref="A36:G37"/>
    <mergeCell ref="A40:G41"/>
    <mergeCell ref="A50:G51"/>
    <mergeCell ref="A54:G55"/>
  </mergeCells>
  <phoneticPr fontId="1"/>
  <pageMargins left="0.70866141732283472" right="0.70866141732283472" top="0.74803149606299213" bottom="0.74803149606299213" header="0.31496062992125984" footer="0.31496062992125984"/>
  <pageSetup paperSize="9" orientation="portrait" blackAndWhite="1" horizontalDpi="1200" verticalDpi="12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rgb="FF92D050"/>
  </sheetPr>
  <dimension ref="A2:L25"/>
  <sheetViews>
    <sheetView showZeros="0" view="pageBreakPreview" zoomScaleNormal="100" zoomScaleSheetLayoutView="100" workbookViewId="0"/>
  </sheetViews>
  <sheetFormatPr defaultRowHeight="13.5"/>
  <cols>
    <col min="1" max="1" width="12.875" customWidth="1"/>
    <col min="2" max="2" width="19.25" customWidth="1"/>
    <col min="4" max="5" width="6.875" customWidth="1"/>
    <col min="6" max="12" width="4.625" customWidth="1"/>
  </cols>
  <sheetData>
    <row r="2" spans="1:12" s="4" customFormat="1" ht="39.75" customHeight="1">
      <c r="A2" s="1080" t="s">
        <v>144</v>
      </c>
      <c r="B2" s="1080"/>
      <c r="C2" s="1080"/>
      <c r="D2" s="1080"/>
      <c r="E2" s="1080"/>
      <c r="F2" s="1080"/>
      <c r="G2" s="1080"/>
      <c r="H2" s="1080"/>
      <c r="I2" s="1080"/>
      <c r="J2" s="1080"/>
      <c r="K2" s="1080"/>
      <c r="L2" s="1080"/>
    </row>
    <row r="3" spans="1:12" s="4" customFormat="1" ht="39.75" customHeight="1">
      <c r="A3" s="6"/>
      <c r="B3" s="6"/>
      <c r="C3" s="6"/>
      <c r="D3" s="6"/>
      <c r="E3" s="6"/>
      <c r="F3" s="369" t="s">
        <v>184</v>
      </c>
      <c r="G3" s="6"/>
      <c r="H3" s="6" t="s">
        <v>67</v>
      </c>
      <c r="I3" s="6"/>
      <c r="J3" s="6" t="s">
        <v>72</v>
      </c>
      <c r="K3" s="6"/>
      <c r="L3" s="6" t="s">
        <v>71</v>
      </c>
    </row>
    <row r="4" spans="1:12" s="4" customFormat="1" ht="20.25" customHeight="1">
      <c r="A4" s="6"/>
      <c r="B4" s="6"/>
      <c r="C4" s="6"/>
      <c r="D4" s="6"/>
      <c r="E4" s="6"/>
      <c r="F4" s="6"/>
      <c r="G4" s="6"/>
      <c r="H4" s="6"/>
      <c r="I4" s="6"/>
      <c r="J4" s="6"/>
      <c r="K4" s="6"/>
      <c r="L4" s="6"/>
    </row>
    <row r="5" spans="1:12" s="4" customFormat="1" ht="39.75" customHeight="1">
      <c r="A5" s="6" t="s">
        <v>145</v>
      </c>
      <c r="B5" s="16">
        <f>'参考９号（委託契約書）'!A4</f>
        <v>0</v>
      </c>
      <c r="C5" s="6"/>
      <c r="D5" s="6"/>
      <c r="E5" s="6"/>
      <c r="F5" s="6"/>
      <c r="G5" s="6"/>
      <c r="H5" s="6"/>
      <c r="I5" s="6"/>
      <c r="J5" s="6"/>
      <c r="K5" s="6"/>
      <c r="L5" s="6"/>
    </row>
    <row r="6" spans="1:12" s="4" customFormat="1" ht="39.75" customHeight="1">
      <c r="A6" s="6" t="s">
        <v>153</v>
      </c>
      <c r="B6" s="6">
        <f>'参考９号（委託契約書）'!D62</f>
        <v>0</v>
      </c>
      <c r="C6" s="6" t="s">
        <v>152</v>
      </c>
      <c r="D6" s="6"/>
      <c r="E6" s="6"/>
      <c r="F6" s="6"/>
      <c r="G6" s="6"/>
      <c r="H6" s="6"/>
      <c r="I6" s="6"/>
      <c r="J6" s="6"/>
      <c r="K6" s="6"/>
      <c r="L6" s="6"/>
    </row>
    <row r="7" spans="1:12" s="4" customFormat="1" ht="26.25" customHeight="1">
      <c r="A7" s="6"/>
      <c r="B7" s="6"/>
      <c r="C7" s="6"/>
      <c r="D7" s="6"/>
      <c r="E7" s="6"/>
      <c r="F7" s="6"/>
      <c r="G7" s="6"/>
      <c r="H7" s="6"/>
      <c r="I7" s="6"/>
      <c r="J7" s="6"/>
      <c r="K7" s="6"/>
      <c r="L7" s="6"/>
    </row>
    <row r="8" spans="1:12" s="4" customFormat="1" ht="39.75" customHeight="1">
      <c r="A8" s="6"/>
      <c r="B8" s="6"/>
      <c r="C8" s="6"/>
      <c r="D8" s="6"/>
      <c r="E8" s="6" t="s">
        <v>138</v>
      </c>
      <c r="F8" s="1083">
        <f>'参考９号（委託契約書）'!D63</f>
        <v>0</v>
      </c>
      <c r="G8" s="1083"/>
      <c r="H8" s="1083"/>
      <c r="I8" s="1083"/>
      <c r="J8" s="1083"/>
      <c r="K8" s="1083"/>
      <c r="L8" s="1083"/>
    </row>
    <row r="9" spans="1:12" s="4" customFormat="1" ht="39.75" customHeight="1">
      <c r="A9" s="6"/>
      <c r="B9" s="6"/>
      <c r="C9" s="6"/>
      <c r="D9" s="6"/>
      <c r="E9" s="6" t="s">
        <v>146</v>
      </c>
      <c r="F9" s="1083">
        <f>'参考９号（委託契約書）'!D64</f>
        <v>0</v>
      </c>
      <c r="G9" s="1083"/>
      <c r="H9" s="1083"/>
      <c r="I9" s="1083"/>
      <c r="J9" s="1083"/>
      <c r="K9" s="1083"/>
      <c r="L9" s="1083"/>
    </row>
    <row r="10" spans="1:12" s="4" customFormat="1" ht="39.75" customHeight="1">
      <c r="A10" s="6"/>
      <c r="B10" s="6"/>
      <c r="C10" s="6"/>
      <c r="D10" s="6"/>
      <c r="E10" s="6" t="s">
        <v>154</v>
      </c>
      <c r="F10" s="1083">
        <f>'参考９号（委託契約書）'!D65</f>
        <v>0</v>
      </c>
      <c r="G10" s="1083"/>
      <c r="H10" s="1083"/>
      <c r="I10" s="1083"/>
      <c r="J10" s="1083"/>
      <c r="K10" s="1083"/>
      <c r="L10" s="6" t="s">
        <v>74</v>
      </c>
    </row>
    <row r="11" spans="1:12" s="4" customFormat="1" ht="39.75" customHeight="1">
      <c r="A11" s="6"/>
      <c r="B11" s="6"/>
      <c r="C11" s="6"/>
      <c r="D11" s="6"/>
      <c r="E11" s="6"/>
      <c r="F11" s="6"/>
      <c r="G11" s="6"/>
      <c r="H11" s="6"/>
      <c r="I11" s="6"/>
      <c r="J11" s="6"/>
      <c r="K11" s="6"/>
      <c r="L11" s="6"/>
    </row>
    <row r="12" spans="1:12" s="4" customFormat="1" ht="29.25" customHeight="1">
      <c r="A12" s="1084" t="s">
        <v>185</v>
      </c>
      <c r="B12" s="1084"/>
      <c r="C12" s="1084"/>
      <c r="D12" s="1084"/>
      <c r="E12" s="1084"/>
      <c r="F12" s="1084"/>
      <c r="G12" s="1084"/>
      <c r="H12" s="1084"/>
      <c r="I12" s="1084"/>
      <c r="J12" s="1084"/>
      <c r="K12" s="1084"/>
      <c r="L12" s="1084"/>
    </row>
    <row r="13" spans="1:12" s="4" customFormat="1" ht="29.25" customHeight="1">
      <c r="A13" s="1084"/>
      <c r="B13" s="1084"/>
      <c r="C13" s="1084"/>
      <c r="D13" s="1084"/>
      <c r="E13" s="1084"/>
      <c r="F13" s="1084"/>
      <c r="G13" s="1084"/>
      <c r="H13" s="1084"/>
      <c r="I13" s="1084"/>
      <c r="J13" s="1084"/>
      <c r="K13" s="1084"/>
      <c r="L13" s="1084"/>
    </row>
    <row r="14" spans="1:12" s="4" customFormat="1" ht="39.75" customHeight="1">
      <c r="A14" s="1085" t="s">
        <v>65</v>
      </c>
      <c r="B14" s="1085"/>
      <c r="C14" s="1085"/>
      <c r="D14" s="1085"/>
      <c r="E14" s="1085"/>
      <c r="F14" s="1085"/>
      <c r="G14" s="1085"/>
      <c r="H14" s="1085"/>
      <c r="I14" s="1085"/>
      <c r="J14" s="1085"/>
      <c r="K14" s="1085"/>
      <c r="L14" s="1085"/>
    </row>
    <row r="15" spans="1:12" s="4" customFormat="1" ht="39.75" customHeight="1">
      <c r="A15" s="6" t="s">
        <v>155</v>
      </c>
      <c r="B15" s="6"/>
      <c r="C15" s="369" t="s">
        <v>180</v>
      </c>
      <c r="D15" s="6"/>
      <c r="E15" s="6" t="s">
        <v>67</v>
      </c>
      <c r="F15" s="6"/>
      <c r="G15" s="6" t="s">
        <v>72</v>
      </c>
      <c r="H15" s="6"/>
      <c r="I15" s="6" t="s">
        <v>156</v>
      </c>
      <c r="J15" s="6"/>
      <c r="K15" s="6"/>
      <c r="L15" s="6"/>
    </row>
    <row r="16" spans="1:12" s="4" customFormat="1" ht="39.75" customHeight="1">
      <c r="A16" s="6"/>
      <c r="B16" s="6"/>
      <c r="C16" s="369" t="s">
        <v>180</v>
      </c>
      <c r="D16" s="6"/>
      <c r="E16" s="6" t="s">
        <v>67</v>
      </c>
      <c r="F16" s="6"/>
      <c r="G16" s="6" t="s">
        <v>72</v>
      </c>
      <c r="H16" s="6"/>
      <c r="I16" s="6" t="s">
        <v>157</v>
      </c>
      <c r="J16" s="6"/>
      <c r="K16" s="6"/>
      <c r="L16" s="6"/>
    </row>
    <row r="17" spans="1:12" s="4" customFormat="1" ht="39.75" customHeight="1">
      <c r="A17" s="6" t="s">
        <v>147</v>
      </c>
      <c r="B17" s="6"/>
      <c r="C17" s="6"/>
      <c r="D17" s="6"/>
      <c r="E17" s="6"/>
      <c r="F17" s="6"/>
      <c r="G17" s="6"/>
      <c r="H17" s="6"/>
      <c r="I17" s="6"/>
      <c r="J17" s="6"/>
      <c r="K17" s="6"/>
      <c r="L17" s="6"/>
    </row>
    <row r="18" spans="1:12" s="4" customFormat="1" ht="39.75" customHeight="1">
      <c r="A18" s="7" t="s">
        <v>148</v>
      </c>
      <c r="B18" s="7" t="s">
        <v>149</v>
      </c>
      <c r="C18" s="1082" t="s">
        <v>150</v>
      </c>
      <c r="D18" s="1082"/>
      <c r="E18" s="1082"/>
      <c r="F18" s="1082"/>
      <c r="G18" s="1082" t="s">
        <v>151</v>
      </c>
      <c r="H18" s="1082"/>
      <c r="I18" s="1082"/>
      <c r="J18" s="1082"/>
      <c r="K18" s="1082"/>
      <c r="L18" s="1082"/>
    </row>
    <row r="19" spans="1:12" s="4" customFormat="1" ht="34.5" customHeight="1">
      <c r="A19" s="366"/>
      <c r="B19" s="367"/>
      <c r="C19" s="1086"/>
      <c r="D19" s="1086"/>
      <c r="E19" s="1086"/>
      <c r="F19" s="1086"/>
      <c r="G19" s="1082"/>
      <c r="H19" s="1082"/>
      <c r="I19" s="1082"/>
      <c r="J19" s="1082"/>
      <c r="K19" s="1082"/>
      <c r="L19" s="1082"/>
    </row>
    <row r="20" spans="1:12" s="4" customFormat="1" ht="34.5" customHeight="1">
      <c r="A20" s="368"/>
      <c r="B20" s="368"/>
      <c r="C20" s="1082"/>
      <c r="D20" s="1082"/>
      <c r="E20" s="1082"/>
      <c r="F20" s="1082"/>
      <c r="G20" s="1082"/>
      <c r="H20" s="1082"/>
      <c r="I20" s="1082"/>
      <c r="J20" s="1082"/>
      <c r="K20" s="1082"/>
      <c r="L20" s="1082"/>
    </row>
    <row r="21" spans="1:12" s="4" customFormat="1" ht="34.5" customHeight="1">
      <c r="A21" s="368"/>
      <c r="B21" s="368"/>
      <c r="C21" s="1082"/>
      <c r="D21" s="1082"/>
      <c r="E21" s="1082"/>
      <c r="F21" s="1082"/>
      <c r="G21" s="1082"/>
      <c r="H21" s="1082"/>
      <c r="I21" s="1082"/>
      <c r="J21" s="1082"/>
      <c r="K21" s="1082"/>
      <c r="L21" s="1082"/>
    </row>
    <row r="22" spans="1:12" s="4" customFormat="1" ht="34.5" customHeight="1">
      <c r="A22" s="368"/>
      <c r="B22" s="368"/>
      <c r="C22" s="1082"/>
      <c r="D22" s="1082"/>
      <c r="E22" s="1082"/>
      <c r="F22" s="1082"/>
      <c r="G22" s="1082"/>
      <c r="H22" s="1082"/>
      <c r="I22" s="1082"/>
      <c r="J22" s="1082"/>
      <c r="K22" s="1082"/>
      <c r="L22" s="1082"/>
    </row>
    <row r="23" spans="1:12" s="4" customFormat="1" ht="34.5" customHeight="1"/>
    <row r="24" spans="1:12" s="4" customFormat="1" ht="34.5" customHeight="1"/>
    <row r="25" spans="1:12" s="4" customFormat="1" ht="34.5" customHeight="1"/>
  </sheetData>
  <mergeCells count="16">
    <mergeCell ref="C22:F22"/>
    <mergeCell ref="G22:L22"/>
    <mergeCell ref="A12:L13"/>
    <mergeCell ref="A14:L14"/>
    <mergeCell ref="G18:L18"/>
    <mergeCell ref="C18:F18"/>
    <mergeCell ref="C19:F19"/>
    <mergeCell ref="G19:L19"/>
    <mergeCell ref="A2:L2"/>
    <mergeCell ref="C20:F20"/>
    <mergeCell ref="G20:L20"/>
    <mergeCell ref="C21:F21"/>
    <mergeCell ref="G21:L21"/>
    <mergeCell ref="F8:L8"/>
    <mergeCell ref="F9:L9"/>
    <mergeCell ref="F10:K10"/>
  </mergeCells>
  <phoneticPr fontId="1"/>
  <pageMargins left="0.70866141732283472" right="0.70866141732283472" top="0.74803149606299213" bottom="0.74803149606299213" header="0.31496062992125984" footer="0.31496062992125984"/>
  <pageSetup paperSize="9" orientation="portrait" blackAndWhite="1" horizontalDpi="1200" verticalDpi="12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30A857-63AF-403E-AD7F-1412A8D381E6}">
  <sheetPr codeName="Sheet3">
    <tabColor rgb="FF92D050"/>
  </sheetPr>
  <dimension ref="A1:AE39"/>
  <sheetViews>
    <sheetView showGridLines="0" view="pageBreakPreview" zoomScaleNormal="100" zoomScaleSheetLayoutView="100" workbookViewId="0">
      <selection activeCell="AJ13" sqref="AJ13"/>
    </sheetView>
  </sheetViews>
  <sheetFormatPr defaultColWidth="9" defaultRowHeight="12"/>
  <cols>
    <col min="1" max="1" width="4.125" style="505" customWidth="1"/>
    <col min="2" max="31" width="2.625" style="505" customWidth="1"/>
    <col min="32" max="32" width="3.25" style="505" customWidth="1"/>
    <col min="33" max="16384" width="9" style="505"/>
  </cols>
  <sheetData>
    <row r="1" spans="1:31" ht="14.25" customHeight="1">
      <c r="A1" s="1179" t="s">
        <v>764</v>
      </c>
      <c r="B1" s="1180"/>
      <c r="C1" s="1180"/>
      <c r="D1" s="1180"/>
      <c r="E1" s="1180"/>
      <c r="F1" s="1180"/>
      <c r="G1" s="1180"/>
      <c r="H1" s="1180"/>
      <c r="I1" s="1180"/>
      <c r="J1" s="1180"/>
      <c r="K1" s="1180"/>
      <c r="L1" s="1180"/>
      <c r="M1" s="1180"/>
      <c r="N1" s="1180"/>
      <c r="O1" s="1180"/>
      <c r="P1" s="1180"/>
      <c r="Q1" s="1180"/>
      <c r="R1" s="1180"/>
      <c r="S1" s="1180"/>
      <c r="T1" s="1180"/>
      <c r="U1" s="1180"/>
      <c r="V1" s="1180"/>
      <c r="W1" s="1180"/>
      <c r="X1" s="1180"/>
      <c r="Y1" s="1180"/>
      <c r="Z1" s="1180"/>
      <c r="AA1" s="1180"/>
      <c r="AB1" s="1180"/>
      <c r="AC1" s="1180"/>
      <c r="AD1" s="1180"/>
      <c r="AE1" s="1180"/>
    </row>
    <row r="2" spans="1:31" ht="20.100000000000001" customHeight="1">
      <c r="A2" s="506"/>
      <c r="B2" s="506"/>
      <c r="Q2" s="1197" t="s">
        <v>765</v>
      </c>
      <c r="R2" s="1198"/>
      <c r="S2" s="1198"/>
      <c r="T2" s="1198"/>
      <c r="U2" s="1198"/>
      <c r="V2" s="1199"/>
      <c r="W2" s="1200" t="s">
        <v>766</v>
      </c>
      <c r="X2" s="1201"/>
      <c r="Y2" s="1201"/>
      <c r="Z2" s="1201"/>
      <c r="AA2" s="1201"/>
      <c r="AB2" s="1201"/>
      <c r="AC2" s="1201"/>
      <c r="AD2" s="1201"/>
      <c r="AE2" s="1202"/>
    </row>
    <row r="3" spans="1:31" ht="20.100000000000001" customHeight="1">
      <c r="A3" s="1203"/>
      <c r="B3" s="1203"/>
      <c r="Q3" s="1197" t="s">
        <v>767</v>
      </c>
      <c r="R3" s="1198"/>
      <c r="S3" s="1198"/>
      <c r="T3" s="1198"/>
      <c r="U3" s="1198"/>
      <c r="V3" s="1198"/>
      <c r="W3" s="1198"/>
      <c r="X3" s="1198"/>
      <c r="Y3" s="1198"/>
      <c r="Z3" s="1198"/>
      <c r="AA3" s="1198"/>
      <c r="AB3" s="1198"/>
      <c r="AC3" s="1198"/>
      <c r="AD3" s="1198"/>
      <c r="AE3" s="1199"/>
    </row>
    <row r="4" spans="1:31" ht="14.25" customHeight="1">
      <c r="A4" s="1179" t="s">
        <v>768</v>
      </c>
      <c r="B4" s="1180"/>
      <c r="C4" s="1180"/>
      <c r="D4" s="1180"/>
      <c r="E4" s="1180"/>
      <c r="F4" s="1180"/>
      <c r="G4" s="1180"/>
      <c r="H4" s="1180"/>
      <c r="I4" s="1180"/>
      <c r="J4" s="1180"/>
      <c r="K4" s="1180"/>
      <c r="L4" s="1180"/>
      <c r="M4" s="1180"/>
      <c r="N4" s="1180"/>
      <c r="O4" s="1180"/>
      <c r="P4" s="1180"/>
      <c r="Q4" s="1180"/>
      <c r="R4" s="1180"/>
      <c r="S4" s="1180"/>
      <c r="T4" s="1180"/>
      <c r="U4" s="1180"/>
      <c r="V4" s="1180"/>
      <c r="W4" s="1180"/>
      <c r="X4" s="1180"/>
      <c r="Y4" s="1180"/>
      <c r="Z4" s="1180"/>
      <c r="AA4" s="1180"/>
      <c r="AB4" s="1180"/>
      <c r="AC4" s="1180"/>
      <c r="AD4" s="1180"/>
      <c r="AE4" s="1180"/>
    </row>
    <row r="5" spans="1:31" ht="14.25" customHeight="1">
      <c r="A5" s="1179" t="s">
        <v>769</v>
      </c>
      <c r="B5" s="1180"/>
      <c r="C5" s="1180"/>
      <c r="D5" s="1180"/>
      <c r="E5" s="1180"/>
      <c r="F5" s="1180"/>
      <c r="G5" s="1180"/>
      <c r="H5" s="1180"/>
      <c r="I5" s="1180"/>
      <c r="J5" s="1180"/>
      <c r="K5" s="1180"/>
      <c r="L5" s="1180"/>
      <c r="M5" s="1180"/>
      <c r="N5" s="1180"/>
      <c r="O5" s="1180"/>
      <c r="P5" s="1180"/>
      <c r="Q5" s="1180"/>
      <c r="R5" s="1180"/>
      <c r="S5" s="1180"/>
      <c r="T5" s="1180"/>
      <c r="U5" s="1180"/>
      <c r="V5" s="1180"/>
      <c r="W5" s="1180"/>
      <c r="X5" s="1180"/>
      <c r="Y5" s="1180"/>
      <c r="Z5" s="1180"/>
      <c r="AA5" s="1180"/>
      <c r="AB5" s="1180"/>
      <c r="AC5" s="1180"/>
      <c r="AD5" s="1180"/>
      <c r="AE5" s="1180"/>
    </row>
    <row r="6" spans="1:31" ht="14.25" customHeight="1">
      <c r="A6" s="1181" t="s">
        <v>770</v>
      </c>
      <c r="B6" s="1180"/>
      <c r="C6" s="1180"/>
      <c r="D6" s="1180"/>
      <c r="E6" s="1180"/>
      <c r="F6" s="1180"/>
      <c r="G6" s="1180"/>
      <c r="H6" s="1180"/>
      <c r="I6" s="1180"/>
      <c r="J6" s="1180"/>
      <c r="K6" s="1180"/>
      <c r="L6" s="1180"/>
      <c r="M6" s="1180"/>
      <c r="N6" s="1180"/>
      <c r="O6" s="1180"/>
      <c r="P6" s="1180"/>
      <c r="Q6" s="1180"/>
      <c r="R6" s="1180"/>
      <c r="S6" s="1180"/>
      <c r="T6" s="1180"/>
      <c r="U6" s="1180"/>
      <c r="V6" s="1180"/>
      <c r="W6" s="1180"/>
      <c r="X6" s="1180"/>
      <c r="Y6" s="1180"/>
      <c r="Z6" s="1180"/>
      <c r="AA6" s="1180"/>
      <c r="AB6" s="1180"/>
      <c r="AC6" s="1180"/>
      <c r="AD6" s="1180"/>
      <c r="AE6" s="1180"/>
    </row>
    <row r="7" spans="1:31" ht="14.25" customHeight="1">
      <c r="A7" s="1181" t="s">
        <v>771</v>
      </c>
      <c r="B7" s="1180"/>
      <c r="C7" s="1180"/>
      <c r="D7" s="1180"/>
      <c r="E7" s="1180"/>
      <c r="F7" s="1180"/>
      <c r="G7" s="1180"/>
      <c r="H7" s="1180"/>
      <c r="I7" s="1180"/>
      <c r="J7" s="1180"/>
      <c r="K7" s="1180"/>
      <c r="L7" s="1180"/>
      <c r="M7" s="1180"/>
      <c r="N7" s="1180"/>
      <c r="O7" s="1180"/>
      <c r="P7" s="1180"/>
      <c r="Q7" s="1180"/>
      <c r="R7" s="1180"/>
      <c r="S7" s="1180"/>
      <c r="T7" s="1180"/>
      <c r="U7" s="1180"/>
      <c r="V7" s="1180"/>
      <c r="W7" s="1180"/>
      <c r="X7" s="1180"/>
      <c r="Y7" s="1180"/>
      <c r="Z7" s="1180"/>
      <c r="AA7" s="1180"/>
      <c r="AB7" s="1180"/>
      <c r="AC7" s="1180"/>
      <c r="AD7" s="1180"/>
      <c r="AE7" s="1180"/>
    </row>
    <row r="8" spans="1:31" ht="15.75">
      <c r="A8" s="507"/>
    </row>
    <row r="9" spans="1:31" ht="15" customHeight="1">
      <c r="A9" s="1182" t="s">
        <v>772</v>
      </c>
      <c r="B9" s="1182"/>
      <c r="C9" s="1182"/>
      <c r="D9" s="1182"/>
      <c r="E9" s="1182"/>
      <c r="F9" s="1182"/>
      <c r="G9" s="1182"/>
      <c r="H9" s="1182"/>
      <c r="I9" s="1182"/>
      <c r="J9" s="1182"/>
      <c r="K9" s="1182"/>
      <c r="L9" s="1182"/>
      <c r="M9" s="1182"/>
      <c r="N9" s="1182"/>
      <c r="O9" s="1182"/>
      <c r="P9" s="1182"/>
      <c r="Q9" s="1182"/>
      <c r="R9" s="1182"/>
      <c r="S9" s="1182"/>
      <c r="T9" s="1182"/>
      <c r="U9" s="1182"/>
      <c r="V9" s="1182"/>
      <c r="W9" s="1182"/>
      <c r="X9" s="1182"/>
      <c r="Y9" s="1182"/>
      <c r="Z9" s="1182"/>
      <c r="AA9" s="1182"/>
      <c r="AB9" s="1182"/>
      <c r="AC9" s="1182"/>
      <c r="AD9" s="1182"/>
      <c r="AE9" s="1182"/>
    </row>
    <row r="10" spans="1:31" ht="15" customHeight="1">
      <c r="A10" s="1182"/>
      <c r="B10" s="1182"/>
      <c r="C10" s="1182"/>
      <c r="D10" s="1182"/>
      <c r="E10" s="1182"/>
      <c r="F10" s="1182"/>
      <c r="G10" s="1182"/>
      <c r="H10" s="1182"/>
      <c r="I10" s="1182"/>
      <c r="J10" s="1182"/>
      <c r="K10" s="1182"/>
      <c r="L10" s="1182"/>
      <c r="M10" s="1182"/>
      <c r="N10" s="1182"/>
      <c r="O10" s="1182"/>
      <c r="P10" s="1182"/>
      <c r="Q10" s="1182"/>
      <c r="R10" s="1182"/>
      <c r="S10" s="1182"/>
      <c r="T10" s="1182"/>
      <c r="U10" s="1182"/>
      <c r="V10" s="1182"/>
      <c r="W10" s="1182"/>
      <c r="X10" s="1182"/>
      <c r="Y10" s="1182"/>
      <c r="Z10" s="1182"/>
      <c r="AA10" s="1182"/>
      <c r="AB10" s="1182"/>
      <c r="AC10" s="1182"/>
      <c r="AD10" s="1182"/>
      <c r="AE10" s="1182"/>
    </row>
    <row r="11" spans="1:31" ht="15.75">
      <c r="A11" s="508"/>
    </row>
    <row r="12" spans="1:31" ht="20.100000000000001" customHeight="1">
      <c r="A12" s="1183" t="s">
        <v>773</v>
      </c>
      <c r="B12" s="1184" t="s">
        <v>194</v>
      </c>
      <c r="C12" s="1185"/>
      <c r="D12" s="1185"/>
      <c r="E12" s="1185"/>
      <c r="F12" s="1185"/>
      <c r="G12" s="1185"/>
      <c r="H12" s="1185"/>
      <c r="I12" s="1185"/>
      <c r="J12" s="1185"/>
      <c r="K12" s="1185"/>
      <c r="L12" s="1185"/>
      <c r="M12" s="1185"/>
      <c r="N12" s="1185"/>
      <c r="O12" s="1185"/>
      <c r="P12" s="1185"/>
      <c r="Q12" s="1185"/>
      <c r="R12" s="1185"/>
      <c r="S12" s="1185"/>
      <c r="T12" s="1185"/>
      <c r="U12" s="1185"/>
      <c r="V12" s="1186" t="s">
        <v>774</v>
      </c>
      <c r="W12" s="1187"/>
      <c r="X12" s="1187"/>
      <c r="Y12" s="1187"/>
      <c r="Z12" s="1187"/>
      <c r="AA12" s="1187"/>
      <c r="AB12" s="1187"/>
      <c r="AC12" s="1187"/>
      <c r="AD12" s="1187"/>
      <c r="AE12" s="1188"/>
    </row>
    <row r="13" spans="1:31" ht="20.100000000000001" customHeight="1">
      <c r="A13" s="1183"/>
      <c r="B13" s="1189" t="s">
        <v>775</v>
      </c>
      <c r="C13" s="1190"/>
      <c r="D13" s="1190"/>
      <c r="E13" s="1190"/>
      <c r="F13" s="1190"/>
      <c r="G13" s="1190"/>
      <c r="H13" s="1190"/>
      <c r="I13" s="1190"/>
      <c r="J13" s="1190"/>
      <c r="K13" s="1190"/>
      <c r="L13" s="1190"/>
      <c r="M13" s="1190"/>
      <c r="N13" s="1190"/>
      <c r="O13" s="1190"/>
      <c r="P13" s="1190"/>
      <c r="Q13" s="1190"/>
      <c r="R13" s="1190"/>
      <c r="S13" s="1190"/>
      <c r="T13" s="1190"/>
      <c r="U13" s="1190"/>
      <c r="V13" s="1191"/>
      <c r="W13" s="1192"/>
      <c r="X13" s="1192"/>
      <c r="Y13" s="1192"/>
      <c r="Z13" s="1192"/>
      <c r="AA13" s="1192"/>
      <c r="AB13" s="1192"/>
      <c r="AC13" s="1192"/>
      <c r="AD13" s="1192"/>
      <c r="AE13" s="509" t="s">
        <v>776</v>
      </c>
    </row>
    <row r="14" spans="1:31" ht="20.100000000000001" customHeight="1">
      <c r="A14" s="1183"/>
      <c r="B14" s="1189" t="s">
        <v>777</v>
      </c>
      <c r="C14" s="1190"/>
      <c r="D14" s="1190"/>
      <c r="E14" s="1190"/>
      <c r="F14" s="1190"/>
      <c r="G14" s="1190"/>
      <c r="H14" s="1190"/>
      <c r="I14" s="1190"/>
      <c r="J14" s="1190"/>
      <c r="K14" s="1190"/>
      <c r="L14" s="1190"/>
      <c r="M14" s="1190"/>
      <c r="N14" s="1190"/>
      <c r="O14" s="1190"/>
      <c r="P14" s="1190"/>
      <c r="Q14" s="1190"/>
      <c r="R14" s="1190"/>
      <c r="S14" s="1190"/>
      <c r="T14" s="1190"/>
      <c r="U14" s="1190"/>
      <c r="V14" s="1191"/>
      <c r="W14" s="1192"/>
      <c r="X14" s="1192"/>
      <c r="Y14" s="1192"/>
      <c r="Z14" s="1192"/>
      <c r="AA14" s="1192"/>
      <c r="AB14" s="1192"/>
      <c r="AC14" s="1192"/>
      <c r="AD14" s="1192"/>
      <c r="AE14" s="509" t="s">
        <v>776</v>
      </c>
    </row>
    <row r="15" spans="1:31" ht="20.100000000000001" customHeight="1">
      <c r="A15" s="1183"/>
      <c r="B15" s="1189" t="s">
        <v>778</v>
      </c>
      <c r="C15" s="1190"/>
      <c r="D15" s="1190"/>
      <c r="E15" s="1190"/>
      <c r="F15" s="1190"/>
      <c r="G15" s="1190"/>
      <c r="H15" s="1190"/>
      <c r="I15" s="1190"/>
      <c r="J15" s="1190"/>
      <c r="K15" s="1190"/>
      <c r="L15" s="1190"/>
      <c r="M15" s="1190"/>
      <c r="N15" s="1190"/>
      <c r="O15" s="1190"/>
      <c r="P15" s="1190"/>
      <c r="Q15" s="1190"/>
      <c r="R15" s="1190"/>
      <c r="S15" s="1190"/>
      <c r="T15" s="1190"/>
      <c r="U15" s="1190"/>
      <c r="V15" s="1191"/>
      <c r="W15" s="1192"/>
      <c r="X15" s="1192"/>
      <c r="Y15" s="1192"/>
      <c r="Z15" s="1192"/>
      <c r="AA15" s="1192"/>
      <c r="AB15" s="1192"/>
      <c r="AC15" s="1192"/>
      <c r="AD15" s="1192"/>
      <c r="AE15" s="509" t="s">
        <v>776</v>
      </c>
    </row>
    <row r="16" spans="1:31" ht="20.100000000000001" customHeight="1">
      <c r="A16" s="1183"/>
      <c r="B16" s="1193" t="s">
        <v>779</v>
      </c>
      <c r="C16" s="1194"/>
      <c r="D16" s="1194"/>
      <c r="E16" s="1194"/>
      <c r="F16" s="1194"/>
      <c r="G16" s="1194"/>
      <c r="H16" s="1194"/>
      <c r="I16" s="1194"/>
      <c r="J16" s="1194"/>
      <c r="K16" s="1194"/>
      <c r="L16" s="1194"/>
      <c r="M16" s="1194"/>
      <c r="N16" s="1194"/>
      <c r="O16" s="1194"/>
      <c r="P16" s="1194"/>
      <c r="Q16" s="1194"/>
      <c r="R16" s="1194"/>
      <c r="S16" s="1194"/>
      <c r="T16" s="1194"/>
      <c r="U16" s="1194"/>
      <c r="V16" s="1195">
        <f>V13-V14-V15</f>
        <v>0</v>
      </c>
      <c r="W16" s="1196"/>
      <c r="X16" s="1196"/>
      <c r="Y16" s="1196"/>
      <c r="Z16" s="1196"/>
      <c r="AA16" s="1196"/>
      <c r="AB16" s="1196"/>
      <c r="AC16" s="1196"/>
      <c r="AD16" s="1196"/>
      <c r="AE16" s="510" t="s">
        <v>776</v>
      </c>
    </row>
    <row r="17" spans="1:31" ht="20.100000000000001" customHeight="1">
      <c r="A17" s="508"/>
    </row>
    <row r="18" spans="1:31" ht="18" customHeight="1">
      <c r="A18" s="1095" t="s">
        <v>780</v>
      </c>
      <c r="B18" s="1098" t="s">
        <v>781</v>
      </c>
      <c r="C18" s="1099"/>
      <c r="D18" s="1099"/>
      <c r="E18" s="1099"/>
      <c r="F18" s="1099"/>
      <c r="G18" s="1099"/>
      <c r="H18" s="1099"/>
      <c r="I18" s="1099"/>
      <c r="J18" s="1099"/>
      <c r="K18" s="1099"/>
      <c r="L18" s="1099"/>
      <c r="M18" s="1099"/>
      <c r="N18" s="1099"/>
      <c r="O18" s="1099"/>
      <c r="P18" s="1099"/>
      <c r="Q18" s="1099"/>
      <c r="R18" s="1099"/>
      <c r="S18" s="1099"/>
      <c r="T18" s="1099"/>
      <c r="U18" s="1099"/>
      <c r="V18" s="1099"/>
      <c r="W18" s="1099"/>
      <c r="X18" s="1099"/>
      <c r="Y18" s="1099"/>
      <c r="Z18" s="1099"/>
      <c r="AA18" s="1099"/>
      <c r="AB18" s="1099"/>
      <c r="AC18" s="1099"/>
      <c r="AD18" s="1099"/>
      <c r="AE18" s="1120"/>
    </row>
    <row r="19" spans="1:31" ht="18" customHeight="1">
      <c r="A19" s="1096"/>
      <c r="B19" s="1121" t="s">
        <v>782</v>
      </c>
      <c r="C19" s="1122"/>
      <c r="D19" s="1122"/>
      <c r="E19" s="1122"/>
      <c r="F19" s="1122"/>
      <c r="G19" s="1122"/>
      <c r="H19" s="1122"/>
      <c r="I19" s="1122"/>
      <c r="J19" s="1122"/>
      <c r="K19" s="1122"/>
      <c r="L19" s="1122"/>
      <c r="M19" s="1122"/>
      <c r="N19" s="1122"/>
      <c r="O19" s="1122"/>
      <c r="P19" s="1122"/>
      <c r="Q19" s="1122"/>
      <c r="R19" s="1122"/>
      <c r="S19" s="1122"/>
      <c r="T19" s="1122"/>
      <c r="U19" s="511"/>
      <c r="V19" s="511"/>
      <c r="W19" s="1123" t="s">
        <v>783</v>
      </c>
      <c r="X19" s="1122"/>
      <c r="Y19" s="1122"/>
      <c r="Z19" s="1122"/>
      <c r="AA19" s="1122"/>
      <c r="AB19" s="1122"/>
      <c r="AC19" s="1122"/>
      <c r="AD19" s="1122"/>
      <c r="AE19" s="1124"/>
    </row>
    <row r="20" spans="1:31" ht="15.75" customHeight="1">
      <c r="A20" s="1096"/>
      <c r="B20" s="1173"/>
      <c r="C20" s="1174"/>
      <c r="D20" s="1174"/>
      <c r="E20" s="1174"/>
      <c r="F20" s="1174"/>
      <c r="G20" s="1174"/>
      <c r="H20" s="1174"/>
      <c r="I20" s="1174"/>
      <c r="J20" s="1175"/>
      <c r="K20" s="1162" t="s">
        <v>784</v>
      </c>
      <c r="L20" s="1162"/>
      <c r="M20" s="1162"/>
      <c r="N20" s="1162"/>
      <c r="O20" s="1162"/>
      <c r="P20" s="1162"/>
      <c r="Q20" s="1162"/>
      <c r="R20" s="1162"/>
      <c r="S20" s="1162"/>
      <c r="T20" s="1162"/>
      <c r="U20" s="1162"/>
      <c r="V20" s="1162"/>
      <c r="W20" s="1163"/>
      <c r="X20" s="1164"/>
      <c r="Y20" s="1164"/>
      <c r="Z20" s="1164"/>
      <c r="AA20" s="1164"/>
      <c r="AB20" s="1164"/>
      <c r="AC20" s="1164"/>
      <c r="AD20" s="1164"/>
      <c r="AE20" s="1165"/>
    </row>
    <row r="21" spans="1:31" ht="24.75" customHeight="1">
      <c r="A21" s="1096"/>
      <c r="B21" s="1176"/>
      <c r="C21" s="1177"/>
      <c r="D21" s="1177"/>
      <c r="E21" s="1177"/>
      <c r="F21" s="1177"/>
      <c r="G21" s="1177"/>
      <c r="H21" s="1177"/>
      <c r="I21" s="1177"/>
      <c r="J21" s="1178"/>
      <c r="K21" s="1169" t="s">
        <v>785</v>
      </c>
      <c r="L21" s="1169"/>
      <c r="M21" s="1169"/>
      <c r="N21" s="1169"/>
      <c r="O21" s="1169"/>
      <c r="P21" s="1169"/>
      <c r="Q21" s="1169"/>
      <c r="R21" s="1169"/>
      <c r="S21" s="1169"/>
      <c r="T21" s="1169"/>
      <c r="U21" s="1169"/>
      <c r="V21" s="1169"/>
      <c r="W21" s="1166"/>
      <c r="X21" s="1167"/>
      <c r="Y21" s="1167"/>
      <c r="Z21" s="1167"/>
      <c r="AA21" s="1167"/>
      <c r="AB21" s="1167"/>
      <c r="AC21" s="1167"/>
      <c r="AD21" s="1167"/>
      <c r="AE21" s="1168"/>
    </row>
    <row r="22" spans="1:31" ht="30" customHeight="1">
      <c r="A22" s="1096"/>
      <c r="B22" s="1110" t="s">
        <v>786</v>
      </c>
      <c r="C22" s="1111"/>
      <c r="D22" s="1111"/>
      <c r="E22" s="1111"/>
      <c r="F22" s="1111"/>
      <c r="G22" s="1111"/>
      <c r="H22" s="1111"/>
      <c r="I22" s="1111"/>
      <c r="J22" s="1112"/>
      <c r="K22" s="512"/>
      <c r="L22" s="512"/>
      <c r="M22" s="512"/>
      <c r="N22" s="512"/>
      <c r="O22" s="512"/>
      <c r="P22" s="512"/>
      <c r="Q22" s="512"/>
      <c r="R22" s="512"/>
      <c r="S22" s="512"/>
      <c r="T22" s="512"/>
      <c r="U22" s="512"/>
      <c r="V22" s="512"/>
      <c r="W22" s="512"/>
      <c r="X22" s="512"/>
      <c r="Y22" s="512"/>
      <c r="Z22" s="512"/>
      <c r="AA22" s="512"/>
      <c r="AB22" s="512"/>
      <c r="AC22" s="512"/>
      <c r="AD22" s="512"/>
      <c r="AE22" s="513"/>
    </row>
    <row r="23" spans="1:31" ht="24.95" customHeight="1">
      <c r="A23" s="1096"/>
      <c r="B23" s="1170" t="s">
        <v>787</v>
      </c>
      <c r="C23" s="1171"/>
      <c r="D23" s="1171"/>
      <c r="E23" s="1171"/>
      <c r="F23" s="1171"/>
      <c r="G23" s="1171"/>
      <c r="H23" s="1171"/>
      <c r="I23" s="1171"/>
      <c r="J23" s="1172"/>
      <c r="K23" s="1147">
        <v>1</v>
      </c>
      <c r="L23" s="1148"/>
      <c r="M23" s="1149"/>
      <c r="N23" s="1147">
        <v>2</v>
      </c>
      <c r="O23" s="1148"/>
      <c r="P23" s="1149"/>
      <c r="Q23" s="1147">
        <v>3</v>
      </c>
      <c r="R23" s="1148"/>
      <c r="S23" s="1149"/>
      <c r="T23" s="1147">
        <v>4</v>
      </c>
      <c r="U23" s="1148"/>
      <c r="V23" s="1149"/>
      <c r="W23" s="1147">
        <v>5</v>
      </c>
      <c r="X23" s="1148"/>
      <c r="Y23" s="1149"/>
      <c r="Z23" s="1147">
        <v>6</v>
      </c>
      <c r="AA23" s="1148"/>
      <c r="AB23" s="1149"/>
      <c r="AC23" s="1147">
        <v>7</v>
      </c>
      <c r="AD23" s="1148"/>
      <c r="AE23" s="1150"/>
    </row>
    <row r="24" spans="1:31" ht="20.100000000000001" customHeight="1">
      <c r="A24" s="1096"/>
      <c r="B24" s="1151" t="s">
        <v>788</v>
      </c>
      <c r="C24" s="1152"/>
      <c r="D24" s="1152"/>
      <c r="E24" s="1152"/>
      <c r="F24" s="1152"/>
      <c r="G24" s="1152"/>
      <c r="H24" s="1152"/>
      <c r="I24" s="1152"/>
      <c r="J24" s="1152"/>
      <c r="K24" s="1152"/>
      <c r="L24" s="1152"/>
      <c r="M24" s="1152"/>
      <c r="N24" s="1152"/>
      <c r="O24" s="1152"/>
      <c r="P24" s="1152"/>
      <c r="Q24" s="1152"/>
      <c r="R24" s="1152"/>
      <c r="S24" s="1152"/>
      <c r="T24" s="1152"/>
      <c r="U24" s="1152"/>
      <c r="V24" s="1152"/>
      <c r="W24" s="1152"/>
      <c r="X24" s="1152"/>
      <c r="Y24" s="1152"/>
      <c r="Z24" s="1152"/>
      <c r="AA24" s="1152"/>
      <c r="AB24" s="1152"/>
      <c r="AC24" s="1152"/>
      <c r="AD24" s="1152"/>
      <c r="AE24" s="1153"/>
    </row>
    <row r="25" spans="1:31" ht="20.100000000000001" customHeight="1">
      <c r="A25" s="1096"/>
      <c r="B25" s="1154" t="s">
        <v>789</v>
      </c>
      <c r="C25" s="1155"/>
      <c r="D25" s="1155"/>
      <c r="E25" s="1155"/>
      <c r="F25" s="1155"/>
      <c r="G25" s="1155"/>
      <c r="H25" s="1155"/>
      <c r="I25" s="1155"/>
      <c r="J25" s="1155"/>
      <c r="K25" s="1155"/>
      <c r="L25" s="1155"/>
      <c r="M25" s="1155"/>
      <c r="N25" s="1155"/>
      <c r="O25" s="1155"/>
      <c r="P25" s="1155"/>
      <c r="Q25" s="1155"/>
      <c r="R25" s="1155"/>
      <c r="S25" s="1155"/>
      <c r="T25" s="1155"/>
      <c r="U25" s="1155"/>
      <c r="V25" s="1155"/>
      <c r="W25" s="1155"/>
      <c r="X25" s="1155"/>
      <c r="Y25" s="1155"/>
      <c r="Z25" s="1155"/>
      <c r="AA25" s="1155"/>
      <c r="AB25" s="1155"/>
      <c r="AC25" s="1155"/>
      <c r="AD25" s="1155"/>
      <c r="AE25" s="1156"/>
    </row>
    <row r="26" spans="1:31" ht="20.100000000000001" customHeight="1">
      <c r="A26" s="1096"/>
      <c r="B26" s="1157" t="s">
        <v>790</v>
      </c>
      <c r="C26" s="1158"/>
      <c r="D26" s="1158"/>
      <c r="E26" s="1158"/>
      <c r="F26" s="1158"/>
      <c r="G26" s="1158"/>
      <c r="H26" s="1158"/>
      <c r="I26" s="1158"/>
      <c r="J26" s="1158"/>
      <c r="K26" s="1158"/>
      <c r="L26" s="1158"/>
      <c r="M26" s="1158"/>
      <c r="N26" s="1158"/>
      <c r="O26" s="1158"/>
      <c r="P26" s="1159" t="s">
        <v>791</v>
      </c>
      <c r="Q26" s="1158"/>
      <c r="R26" s="1158"/>
      <c r="S26" s="1158"/>
      <c r="T26" s="1158"/>
      <c r="U26" s="1158"/>
      <c r="V26" s="1158"/>
      <c r="W26" s="1158"/>
      <c r="X26" s="1158"/>
      <c r="Y26" s="1158"/>
      <c r="Z26" s="1158"/>
      <c r="AA26" s="1158"/>
      <c r="AB26" s="1158"/>
      <c r="AC26" s="1158"/>
      <c r="AD26" s="1158"/>
      <c r="AE26" s="1160"/>
    </row>
    <row r="27" spans="1:31" ht="24.95" customHeight="1">
      <c r="A27" s="1118"/>
      <c r="B27" s="1161">
        <v>1</v>
      </c>
      <c r="C27" s="1149"/>
      <c r="D27" s="1147">
        <v>2</v>
      </c>
      <c r="E27" s="1148"/>
      <c r="F27" s="1147">
        <v>3</v>
      </c>
      <c r="G27" s="1149"/>
      <c r="H27" s="1148">
        <v>4</v>
      </c>
      <c r="I27" s="1149"/>
      <c r="J27" s="1143">
        <v>5</v>
      </c>
      <c r="K27" s="1144"/>
      <c r="L27" s="1145" t="s">
        <v>792</v>
      </c>
      <c r="M27" s="1146"/>
      <c r="N27" s="1146"/>
      <c r="O27" s="1146"/>
      <c r="P27" s="1147">
        <v>1</v>
      </c>
      <c r="Q27" s="1148"/>
      <c r="R27" s="1132">
        <v>2</v>
      </c>
      <c r="S27" s="1132"/>
      <c r="T27" s="1132">
        <v>3</v>
      </c>
      <c r="U27" s="1132"/>
      <c r="V27" s="1132">
        <v>4</v>
      </c>
      <c r="W27" s="1132"/>
      <c r="X27" s="1132">
        <v>5</v>
      </c>
      <c r="Y27" s="1132"/>
      <c r="Z27" s="1132">
        <v>6</v>
      </c>
      <c r="AA27" s="1132"/>
      <c r="AB27" s="1132">
        <v>7</v>
      </c>
      <c r="AC27" s="1132"/>
      <c r="AD27" s="1148">
        <v>8</v>
      </c>
      <c r="AE27" s="1150"/>
    </row>
    <row r="28" spans="1:31" ht="20.100000000000001" customHeight="1">
      <c r="A28" s="1096"/>
      <c r="B28" s="1110" t="s">
        <v>793</v>
      </c>
      <c r="C28" s="1111"/>
      <c r="D28" s="1111"/>
      <c r="E28" s="1111"/>
      <c r="F28" s="1111"/>
      <c r="G28" s="1111"/>
      <c r="H28" s="1111"/>
      <c r="I28" s="1111"/>
      <c r="J28" s="1111"/>
      <c r="K28" s="1111"/>
      <c r="L28" s="1111"/>
      <c r="M28" s="1111"/>
      <c r="N28" s="1111"/>
      <c r="O28" s="1111"/>
      <c r="P28" s="1136" t="s">
        <v>794</v>
      </c>
      <c r="Q28" s="1111"/>
      <c r="R28" s="1111"/>
      <c r="S28" s="1111"/>
      <c r="T28" s="1111"/>
      <c r="U28" s="1111"/>
      <c r="V28" s="1111"/>
      <c r="W28" s="1111"/>
      <c r="X28" s="1111"/>
      <c r="Y28" s="1111"/>
      <c r="Z28" s="1111"/>
      <c r="AA28" s="1111"/>
      <c r="AB28" s="1111"/>
      <c r="AC28" s="1111"/>
      <c r="AD28" s="1111"/>
      <c r="AE28" s="1137"/>
    </row>
    <row r="29" spans="1:31" ht="24.95" customHeight="1">
      <c r="A29" s="1096"/>
      <c r="B29" s="1138"/>
      <c r="C29" s="1139"/>
      <c r="D29" s="1139"/>
      <c r="E29" s="1140"/>
      <c r="F29" s="1133"/>
      <c r="G29" s="1134"/>
      <c r="H29" s="1134"/>
      <c r="I29" s="1141"/>
      <c r="J29" s="1133"/>
      <c r="K29" s="1134"/>
      <c r="L29" s="1134"/>
      <c r="M29" s="1141"/>
      <c r="N29" s="1142" t="s">
        <v>795</v>
      </c>
      <c r="O29" s="1143"/>
      <c r="P29" s="1143"/>
      <c r="Q29" s="1143"/>
      <c r="R29" s="1143"/>
      <c r="S29" s="1144"/>
      <c r="T29" s="1133"/>
      <c r="U29" s="1134"/>
      <c r="V29" s="1134"/>
      <c r="W29" s="1141"/>
      <c r="X29" s="1133"/>
      <c r="Y29" s="1134"/>
      <c r="Z29" s="1134"/>
      <c r="AA29" s="1141"/>
      <c r="AB29" s="1133"/>
      <c r="AC29" s="1134"/>
      <c r="AD29" s="1134"/>
      <c r="AE29" s="1135"/>
    </row>
    <row r="30" spans="1:31" ht="24" customHeight="1">
      <c r="A30" s="1096"/>
      <c r="B30" s="1110" t="s">
        <v>796</v>
      </c>
      <c r="C30" s="1111"/>
      <c r="D30" s="1111"/>
      <c r="E30" s="1111"/>
      <c r="F30" s="1111"/>
      <c r="G30" s="1111"/>
      <c r="H30" s="1111"/>
      <c r="I30" s="1111"/>
      <c r="J30" s="1111"/>
      <c r="K30" s="1125" t="s">
        <v>797</v>
      </c>
      <c r="L30" s="1126"/>
      <c r="M30" s="1126"/>
      <c r="N30" s="1126"/>
      <c r="O30" s="1126"/>
      <c r="P30" s="1126"/>
      <c r="Q30" s="1126"/>
      <c r="R30" s="1126"/>
      <c r="S30" s="1126"/>
      <c r="T30" s="1126"/>
      <c r="U30" s="1126"/>
      <c r="V30" s="1126"/>
      <c r="W30" s="1126"/>
      <c r="X30" s="1126"/>
      <c r="Y30" s="1126"/>
      <c r="Z30" s="1126"/>
      <c r="AA30" s="1126"/>
      <c r="AB30" s="1126"/>
      <c r="AC30" s="1126"/>
      <c r="AD30" s="1126"/>
      <c r="AE30" s="1127"/>
    </row>
    <row r="31" spans="1:31" ht="24.95" customHeight="1">
      <c r="A31" s="1119"/>
      <c r="B31" s="1128" t="s">
        <v>798</v>
      </c>
      <c r="C31" s="1129"/>
      <c r="D31" s="1129"/>
      <c r="E31" s="1129"/>
      <c r="F31" s="1129"/>
      <c r="G31" s="1129"/>
      <c r="H31" s="1129"/>
      <c r="I31" s="1129"/>
      <c r="J31" s="1130"/>
      <c r="K31" s="1092"/>
      <c r="L31" s="1093"/>
      <c r="M31" s="1131"/>
      <c r="N31" s="1092"/>
      <c r="O31" s="1093"/>
      <c r="P31" s="1131"/>
      <c r="Q31" s="1092"/>
      <c r="R31" s="1093"/>
      <c r="S31" s="1131"/>
      <c r="T31" s="1092"/>
      <c r="U31" s="1093"/>
      <c r="V31" s="1131"/>
      <c r="W31" s="1092"/>
      <c r="X31" s="1093"/>
      <c r="Y31" s="1131"/>
      <c r="Z31" s="1092"/>
      <c r="AA31" s="1093"/>
      <c r="AB31" s="1131"/>
      <c r="AC31" s="1092"/>
      <c r="AD31" s="1093"/>
      <c r="AE31" s="1094"/>
    </row>
    <row r="32" spans="1:31" ht="20.100000000000001" customHeight="1">
      <c r="A32" s="1095" t="s">
        <v>799</v>
      </c>
      <c r="B32" s="1098" t="s">
        <v>800</v>
      </c>
      <c r="C32" s="1099"/>
      <c r="D32" s="1099"/>
      <c r="E32" s="1100"/>
      <c r="F32" s="1101"/>
      <c r="G32" s="1102"/>
      <c r="H32" s="1102"/>
      <c r="I32" s="1102"/>
      <c r="J32" s="1102"/>
      <c r="K32" s="1102"/>
      <c r="L32" s="1102"/>
      <c r="M32" s="1102"/>
      <c r="N32" s="1102"/>
      <c r="O32" s="1102"/>
      <c r="P32" s="1102"/>
      <c r="Q32" s="1102"/>
      <c r="R32" s="1102"/>
      <c r="S32" s="1102"/>
      <c r="T32" s="1102"/>
      <c r="U32" s="1102"/>
      <c r="V32" s="1102"/>
      <c r="W32" s="1102"/>
      <c r="X32" s="1102"/>
      <c r="Y32" s="1102"/>
      <c r="Z32" s="1102"/>
      <c r="AA32" s="1102"/>
      <c r="AB32" s="1102"/>
      <c r="AC32" s="1102"/>
      <c r="AD32" s="1102"/>
      <c r="AE32" s="1103"/>
    </row>
    <row r="33" spans="1:31" ht="27" customHeight="1">
      <c r="A33" s="1096"/>
      <c r="B33" s="1104" t="s">
        <v>801</v>
      </c>
      <c r="C33" s="1105"/>
      <c r="D33" s="1105"/>
      <c r="E33" s="1106"/>
      <c r="F33" s="1107"/>
      <c r="G33" s="1108"/>
      <c r="H33" s="1108"/>
      <c r="I33" s="1108"/>
      <c r="J33" s="1108"/>
      <c r="K33" s="1108"/>
      <c r="L33" s="1108"/>
      <c r="M33" s="1108"/>
      <c r="N33" s="1108"/>
      <c r="O33" s="1108"/>
      <c r="P33" s="1108"/>
      <c r="Q33" s="1108"/>
      <c r="R33" s="1108"/>
      <c r="S33" s="1108"/>
      <c r="T33" s="1108"/>
      <c r="U33" s="1108"/>
      <c r="V33" s="1108"/>
      <c r="W33" s="1108"/>
      <c r="X33" s="1108"/>
      <c r="Y33" s="1108"/>
      <c r="Z33" s="1108"/>
      <c r="AA33" s="1108"/>
      <c r="AB33" s="1108"/>
      <c r="AC33" s="1108"/>
      <c r="AD33" s="1108"/>
      <c r="AE33" s="1109"/>
    </row>
    <row r="34" spans="1:31" ht="15" customHeight="1">
      <c r="A34" s="1096"/>
      <c r="B34" s="1110" t="s">
        <v>802</v>
      </c>
      <c r="C34" s="1111"/>
      <c r="D34" s="1111"/>
      <c r="E34" s="1112"/>
      <c r="F34" s="514" t="s">
        <v>803</v>
      </c>
      <c r="G34" s="515"/>
      <c r="H34" s="515"/>
      <c r="I34" s="514"/>
      <c r="J34" s="515"/>
      <c r="K34" s="515"/>
      <c r="L34" s="514"/>
      <c r="M34" s="514"/>
      <c r="N34" s="516"/>
      <c r="O34" s="1116"/>
      <c r="P34" s="1116"/>
      <c r="Q34" s="1116"/>
      <c r="R34" s="1116"/>
      <c r="S34" s="1116"/>
      <c r="T34" s="1087" t="s">
        <v>804</v>
      </c>
      <c r="U34" s="1087"/>
      <c r="V34" s="1087"/>
      <c r="W34" s="1116"/>
      <c r="X34" s="1116"/>
      <c r="Y34" s="1116"/>
      <c r="Z34" s="1116"/>
      <c r="AA34" s="1116"/>
      <c r="AB34" s="1087" t="s">
        <v>805</v>
      </c>
      <c r="AC34" s="1087"/>
      <c r="AD34" s="1087"/>
      <c r="AE34" s="517"/>
    </row>
    <row r="35" spans="1:31" ht="15" customHeight="1">
      <c r="A35" s="1096"/>
      <c r="B35" s="1110"/>
      <c r="C35" s="1111"/>
      <c r="D35" s="1111"/>
      <c r="E35" s="1112"/>
      <c r="F35" s="518" t="s">
        <v>806</v>
      </c>
      <c r="G35" s="519"/>
      <c r="H35" s="519"/>
      <c r="I35" s="519"/>
      <c r="J35" s="519"/>
      <c r="K35" s="519"/>
      <c r="L35" s="519"/>
      <c r="M35" s="519"/>
      <c r="N35" s="519"/>
      <c r="O35" s="1117"/>
      <c r="P35" s="1117"/>
      <c r="Q35" s="1117"/>
      <c r="R35" s="1117"/>
      <c r="S35" s="1117"/>
      <c r="T35" s="1088"/>
      <c r="U35" s="1088"/>
      <c r="V35" s="1088"/>
      <c r="W35" s="1117"/>
      <c r="X35" s="1117"/>
      <c r="Y35" s="1117"/>
      <c r="Z35" s="1117"/>
      <c r="AA35" s="1117"/>
      <c r="AB35" s="1088"/>
      <c r="AC35" s="1088"/>
      <c r="AD35" s="1088"/>
      <c r="AE35" s="520"/>
    </row>
    <row r="36" spans="1:31" ht="24.95" customHeight="1">
      <c r="A36" s="1097"/>
      <c r="B36" s="1113"/>
      <c r="C36" s="1114"/>
      <c r="D36" s="1114"/>
      <c r="E36" s="1115"/>
      <c r="F36" s="1089"/>
      <c r="G36" s="1090"/>
      <c r="H36" s="1090"/>
      <c r="I36" s="1090"/>
      <c r="J36" s="1090"/>
      <c r="K36" s="1090"/>
      <c r="L36" s="1090"/>
      <c r="M36" s="1090"/>
      <c r="N36" s="1090"/>
      <c r="O36" s="1090"/>
      <c r="P36" s="1090"/>
      <c r="Q36" s="1090"/>
      <c r="R36" s="1090"/>
      <c r="S36" s="1090"/>
      <c r="T36" s="1090"/>
      <c r="U36" s="1090"/>
      <c r="V36" s="1090"/>
      <c r="W36" s="1090"/>
      <c r="X36" s="1090"/>
      <c r="Y36" s="1090"/>
      <c r="Z36" s="1090"/>
      <c r="AA36" s="1090"/>
      <c r="AB36" s="1090"/>
      <c r="AC36" s="1090"/>
      <c r="AD36" s="1090"/>
      <c r="AE36" s="1091"/>
    </row>
    <row r="37" spans="1:31" ht="17.25" hidden="1">
      <c r="A37" s="521"/>
      <c r="B37" s="521"/>
      <c r="C37" s="521"/>
      <c r="D37" s="521"/>
      <c r="E37" s="521"/>
      <c r="F37" s="521"/>
      <c r="G37" s="521"/>
      <c r="H37" s="521"/>
      <c r="I37" s="521"/>
      <c r="J37" s="521"/>
      <c r="K37" s="521"/>
      <c r="L37" s="521"/>
      <c r="M37" s="521"/>
      <c r="N37" s="521"/>
      <c r="O37" s="521"/>
      <c r="P37" s="521"/>
      <c r="Q37" s="521"/>
      <c r="R37" s="521"/>
      <c r="S37" s="521"/>
      <c r="T37" s="521"/>
      <c r="U37" s="521"/>
      <c r="V37" s="521"/>
      <c r="W37" s="521"/>
      <c r="X37" s="521"/>
      <c r="Y37" s="521"/>
      <c r="Z37" s="521"/>
      <c r="AA37" s="521"/>
      <c r="AB37" s="521"/>
      <c r="AC37" s="521"/>
      <c r="AD37" s="521"/>
      <c r="AE37" s="521"/>
    </row>
    <row r="38" spans="1:31" ht="15" customHeight="1">
      <c r="A38" s="522" t="s">
        <v>807</v>
      </c>
    </row>
    <row r="39" spans="1:31" ht="19.5">
      <c r="A39" s="523"/>
    </row>
  </sheetData>
  <mergeCells count="86">
    <mergeCell ref="A4:AE4"/>
    <mergeCell ref="A1:AE1"/>
    <mergeCell ref="Q2:V2"/>
    <mergeCell ref="W2:AE2"/>
    <mergeCell ref="A3:B3"/>
    <mergeCell ref="Q3:AE3"/>
    <mergeCell ref="A5:AE5"/>
    <mergeCell ref="A6:AE6"/>
    <mergeCell ref="A7:AE7"/>
    <mergeCell ref="A9:AE10"/>
    <mergeCell ref="A12:A16"/>
    <mergeCell ref="B12:U12"/>
    <mergeCell ref="V12:AE12"/>
    <mergeCell ref="B13:U13"/>
    <mergeCell ref="V13:AD13"/>
    <mergeCell ref="B14:U14"/>
    <mergeCell ref="V14:AD14"/>
    <mergeCell ref="B15:U15"/>
    <mergeCell ref="V15:AD15"/>
    <mergeCell ref="B16:U16"/>
    <mergeCell ref="V16:AD16"/>
    <mergeCell ref="K20:V20"/>
    <mergeCell ref="W20:AE21"/>
    <mergeCell ref="K21:V21"/>
    <mergeCell ref="B22:J22"/>
    <mergeCell ref="B23:J23"/>
    <mergeCell ref="K23:M23"/>
    <mergeCell ref="N23:P23"/>
    <mergeCell ref="Q23:S23"/>
    <mergeCell ref="T23:V23"/>
    <mergeCell ref="W23:Y23"/>
    <mergeCell ref="B20:J21"/>
    <mergeCell ref="L27:O27"/>
    <mergeCell ref="Z23:AB23"/>
    <mergeCell ref="AC23:AE23"/>
    <mergeCell ref="B24:AE24"/>
    <mergeCell ref="B25:AE25"/>
    <mergeCell ref="B26:O26"/>
    <mergeCell ref="P26:AE26"/>
    <mergeCell ref="B27:C27"/>
    <mergeCell ref="D27:E27"/>
    <mergeCell ref="F27:G27"/>
    <mergeCell ref="H27:I27"/>
    <mergeCell ref="J27:K27"/>
    <mergeCell ref="AB27:AC27"/>
    <mergeCell ref="AD27:AE27"/>
    <mergeCell ref="P27:Q27"/>
    <mergeCell ref="R27:S27"/>
    <mergeCell ref="B28:O28"/>
    <mergeCell ref="P28:AE28"/>
    <mergeCell ref="B29:E29"/>
    <mergeCell ref="F29:I29"/>
    <mergeCell ref="J29:M29"/>
    <mergeCell ref="N29:S29"/>
    <mergeCell ref="T29:W29"/>
    <mergeCell ref="X29:AA29"/>
    <mergeCell ref="T27:U27"/>
    <mergeCell ref="V27:W27"/>
    <mergeCell ref="X27:Y27"/>
    <mergeCell ref="Z27:AA27"/>
    <mergeCell ref="AB29:AE29"/>
    <mergeCell ref="B30:J30"/>
    <mergeCell ref="K30:AE30"/>
    <mergeCell ref="B31:J31"/>
    <mergeCell ref="K31:M31"/>
    <mergeCell ref="N31:P31"/>
    <mergeCell ref="Q31:S31"/>
    <mergeCell ref="T31:V31"/>
    <mergeCell ref="W31:Y31"/>
    <mergeCell ref="Z31:AB31"/>
    <mergeCell ref="AB34:AD35"/>
    <mergeCell ref="F36:AE36"/>
    <mergeCell ref="AC31:AE31"/>
    <mergeCell ref="A32:A36"/>
    <mergeCell ref="B32:E32"/>
    <mergeCell ref="F32:AE32"/>
    <mergeCell ref="B33:E33"/>
    <mergeCell ref="F33:AE33"/>
    <mergeCell ref="B34:E36"/>
    <mergeCell ref="O34:S35"/>
    <mergeCell ref="T34:V35"/>
    <mergeCell ref="W34:AA35"/>
    <mergeCell ref="A18:A31"/>
    <mergeCell ref="B18:AE18"/>
    <mergeCell ref="B19:T19"/>
    <mergeCell ref="W19:AE19"/>
  </mergeCells>
  <phoneticPr fontId="117"/>
  <pageMargins left="0.75" right="0.75" top="1" bottom="1" header="0.5" footer="0.5"/>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22</vt:i4>
      </vt:variant>
    </vt:vector>
  </HeadingPairs>
  <TitlesOfParts>
    <vt:vector size="44" baseType="lpstr">
      <vt:lpstr>必要書類一覧</vt:lpstr>
      <vt:lpstr>内容確認表</vt:lpstr>
      <vt:lpstr>21号（報告鏡）</vt:lpstr>
      <vt:lpstr>18号（集合写真個別)</vt:lpstr>
      <vt:lpstr>18号別添1（活動毎）</vt:lpstr>
      <vt:lpstr>参考1号（出勤簿）</vt:lpstr>
      <vt:lpstr>19号（金銭出納）</vt:lpstr>
      <vt:lpstr>参考2号(19別紙集計表)</vt:lpstr>
      <vt:lpstr>参考3号（19別紙領収証綴り）</vt:lpstr>
      <vt:lpstr>参考４号（安全講習報告書）</vt:lpstr>
      <vt:lpstr>20号（モニタ本数)</vt:lpstr>
      <vt:lpstr>20号（モニタ見通し）</vt:lpstr>
      <vt:lpstr>21号別紙1(実施状況)</vt:lpstr>
      <vt:lpstr>21号別紙2(効果ﾁｪｯｸ)</vt:lpstr>
      <vt:lpstr>参考5号（測量野帳）</vt:lpstr>
      <vt:lpstr>参考6号（備品台帳）</vt:lpstr>
      <vt:lpstr>参考7号（関係人口創出・維持報告書）</vt:lpstr>
      <vt:lpstr>13号環境負荷</vt:lpstr>
      <vt:lpstr>参考８号（委託見積書）</vt:lpstr>
      <vt:lpstr>参考９号（委託契約書）</vt:lpstr>
      <vt:lpstr>参考10号（委託報告書）</vt:lpstr>
      <vt:lpstr>別紙様式第1号（交付金申請）</vt:lpstr>
      <vt:lpstr>'13号環境負荷'!Print_Area</vt:lpstr>
      <vt:lpstr>'18号（集合写真個別)'!Print_Area</vt:lpstr>
      <vt:lpstr>'18号別添1（活動毎）'!Print_Area</vt:lpstr>
      <vt:lpstr>'19号（金銭出納）'!Print_Area</vt:lpstr>
      <vt:lpstr>'20号（モニタ見通し）'!Print_Area</vt:lpstr>
      <vt:lpstr>'20号（モニタ本数)'!Print_Area</vt:lpstr>
      <vt:lpstr>'21号（報告鏡）'!Print_Area</vt:lpstr>
      <vt:lpstr>'21号別紙1(実施状況)'!Print_Area</vt:lpstr>
      <vt:lpstr>'21号別紙2(効果ﾁｪｯｸ)'!Print_Area</vt:lpstr>
      <vt:lpstr>'参考10号（委託報告書）'!Print_Area</vt:lpstr>
      <vt:lpstr>'参考1号（出勤簿）'!Print_Area</vt:lpstr>
      <vt:lpstr>'参考2号(19別紙集計表)'!Print_Area</vt:lpstr>
      <vt:lpstr>'参考3号（19別紙領収証綴り）'!Print_Area</vt:lpstr>
      <vt:lpstr>'参考４号（安全講習報告書）'!Print_Area</vt:lpstr>
      <vt:lpstr>'参考5号（測量野帳）'!Print_Area</vt:lpstr>
      <vt:lpstr>'参考6号（備品台帳）'!Print_Area</vt:lpstr>
      <vt:lpstr>'参考7号（関係人口創出・維持報告書）'!Print_Area</vt:lpstr>
      <vt:lpstr>'参考９号（委託契約書）'!Print_Area</vt:lpstr>
      <vt:lpstr>内容確認表!Print_Area</vt:lpstr>
      <vt:lpstr>必要書類一覧!Print_Area</vt:lpstr>
      <vt:lpstr>'別紙様式第1号（交付金申請）'!Print_Area</vt:lpstr>
      <vt:lpstr>'19号（金銭出納）'!Print_Titles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井野道幸</dc:creator>
  <cp:lastModifiedBy>miyamoto</cp:lastModifiedBy>
  <cp:lastPrinted>2024-05-17T08:51:39Z</cp:lastPrinted>
  <dcterms:created xsi:type="dcterms:W3CDTF">2018-05-14T01:51:52Z</dcterms:created>
  <dcterms:modified xsi:type="dcterms:W3CDTF">2024-05-17T08:55:44Z</dcterms:modified>
</cp:coreProperties>
</file>